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https://mincap-my.sharepoint.com/personal/aldo_guajardo_cultura_gob_cl/Documents/2024-ESTUDIOS/ECIA/6. ECIA 2023/"/>
    </mc:Choice>
  </mc:AlternateContent>
  <bookViews>
    <workbookView xWindow="0" yWindow="0" windowWidth="28800" windowHeight="11175" tabRatio="931" firstSheet="98" activeTab="101"/>
  </bookViews>
  <sheets>
    <sheet name="Índice" sheetId="303" r:id="rId1"/>
    <sheet name="1.1" sheetId="1" r:id="rId2"/>
    <sheet name="1.2" sheetId="2" r:id="rId3"/>
    <sheet name="1.3" sheetId="3" r:id="rId4"/>
    <sheet name="1.4" sheetId="4" r:id="rId5"/>
    <sheet name="1.5" sheetId="5" r:id="rId6"/>
    <sheet name="1.6" sheetId="6" r:id="rId7"/>
    <sheet name="1.7" sheetId="7" r:id="rId8"/>
    <sheet name="1.8" sheetId="8" r:id="rId9"/>
    <sheet name="1.9" sheetId="9" r:id="rId10"/>
    <sheet name="2.1" sheetId="32" r:id="rId11"/>
    <sheet name="2.2" sheetId="33" r:id="rId12"/>
    <sheet name="2.3" sheetId="34" r:id="rId13"/>
    <sheet name="2.4" sheetId="35" r:id="rId14"/>
    <sheet name="2.5" sheetId="36" r:id="rId15"/>
    <sheet name="2.6" sheetId="10" r:id="rId16"/>
    <sheet name="2.7" sheetId="11" r:id="rId17"/>
    <sheet name="2.8" sheetId="12" r:id="rId18"/>
    <sheet name="2.9" sheetId="13" r:id="rId19"/>
    <sheet name="2.10" sheetId="14" r:id="rId20"/>
    <sheet name="2.11" sheetId="15" r:id="rId21"/>
    <sheet name="2.12" sheetId="16" r:id="rId22"/>
    <sheet name="2.13" sheetId="17" r:id="rId23"/>
    <sheet name="2.14" sheetId="18" r:id="rId24"/>
    <sheet name="2.15" sheetId="19" r:id="rId25"/>
    <sheet name="2.16 " sheetId="20" r:id="rId26"/>
    <sheet name="2.17 " sheetId="21" r:id="rId27"/>
    <sheet name="2.18 " sheetId="22" r:id="rId28"/>
    <sheet name="2.19" sheetId="23" r:id="rId29"/>
    <sheet name="2.20" sheetId="24" r:id="rId30"/>
    <sheet name="2.21" sheetId="25" r:id="rId31"/>
    <sheet name="2.22" sheetId="26" r:id="rId32"/>
    <sheet name="2.23" sheetId="27" r:id="rId33"/>
    <sheet name="2.24" sheetId="28" r:id="rId34"/>
    <sheet name="2.25" sheetId="29" r:id="rId35"/>
    <sheet name="3.1" sheetId="37" r:id="rId36"/>
    <sheet name="3.2" sheetId="38" r:id="rId37"/>
    <sheet name="3.3" sheetId="39" r:id="rId38"/>
    <sheet name="4.1" sheetId="40" r:id="rId39"/>
    <sheet name="4.2" sheetId="41" r:id="rId40"/>
    <sheet name="4.3" sheetId="42" r:id="rId41"/>
    <sheet name="4.4" sheetId="43" r:id="rId42"/>
    <sheet name="4.5" sheetId="44" r:id="rId43"/>
    <sheet name="4.6" sheetId="45" r:id="rId44"/>
    <sheet name="4.7" sheetId="46" r:id="rId45"/>
    <sheet name="4.8" sheetId="48" r:id="rId46"/>
    <sheet name="4.9" sheetId="49" r:id="rId47"/>
    <sheet name="4.10" sheetId="50" r:id="rId48"/>
    <sheet name="4.11" sheetId="51" r:id="rId49"/>
    <sheet name="4.12" sheetId="52" r:id="rId50"/>
    <sheet name="4.13" sheetId="53" r:id="rId51"/>
    <sheet name="4.14" sheetId="60" r:id="rId52"/>
    <sheet name="4.15" sheetId="66" r:id="rId53"/>
    <sheet name="4.16" sheetId="62" r:id="rId54"/>
    <sheet name="5.1" sheetId="68" r:id="rId55"/>
    <sheet name="5.2" sheetId="69" r:id="rId56"/>
    <sheet name="5.3" sheetId="70" r:id="rId57"/>
    <sheet name="5.4" sheetId="71" r:id="rId58"/>
    <sheet name="5.5" sheetId="72" r:id="rId59"/>
    <sheet name="5.6" sheetId="73" r:id="rId60"/>
    <sheet name="5.7" sheetId="74" r:id="rId61"/>
    <sheet name="5.8" sheetId="75" r:id="rId62"/>
    <sheet name="5.9" sheetId="76" r:id="rId63"/>
    <sheet name="5.10" sheetId="77" r:id="rId64"/>
    <sheet name="5.11" sheetId="78" r:id="rId65"/>
    <sheet name="5.12" sheetId="79" r:id="rId66"/>
    <sheet name="5.13" sheetId="80" r:id="rId67"/>
    <sheet name="5.14" sheetId="81" r:id="rId68"/>
    <sheet name="5.15" sheetId="82" r:id="rId69"/>
    <sheet name="5.16" sheetId="83" r:id="rId70"/>
    <sheet name="5.17" sheetId="84" r:id="rId71"/>
    <sheet name="6.1" sheetId="87" r:id="rId72"/>
    <sheet name="6.2" sheetId="88" r:id="rId73"/>
    <sheet name="6.3" sheetId="89" r:id="rId74"/>
    <sheet name="6.4" sheetId="90" r:id="rId75"/>
    <sheet name="6.5" sheetId="91" r:id="rId76"/>
    <sheet name="6.6" sheetId="92" r:id="rId77"/>
    <sheet name="6.7" sheetId="93" r:id="rId78"/>
    <sheet name="6.8" sheetId="94" r:id="rId79"/>
    <sheet name="6.9" sheetId="95" r:id="rId80"/>
    <sheet name="7.1" sheetId="96" r:id="rId81"/>
    <sheet name="7.2" sheetId="97" r:id="rId82"/>
    <sheet name="7.3" sheetId="98" r:id="rId83"/>
    <sheet name="7.4" sheetId="99" r:id="rId84"/>
    <sheet name="7.5" sheetId="100" r:id="rId85"/>
    <sheet name="7.6" sheetId="101" r:id="rId86"/>
    <sheet name="7.7" sheetId="102" r:id="rId87"/>
    <sheet name="7.8" sheetId="103" r:id="rId88"/>
    <sheet name="7.9" sheetId="104" r:id="rId89"/>
    <sheet name="7.10" sheetId="105" r:id="rId90"/>
    <sheet name="7.11" sheetId="106" r:id="rId91"/>
    <sheet name="7.12" sheetId="61" r:id="rId92"/>
    <sheet name="8.1" sheetId="85" r:id="rId93"/>
    <sheet name="8.2" sheetId="86" r:id="rId94"/>
    <sheet name="8.3" sheetId="30" r:id="rId95"/>
    <sheet name="8.4" sheetId="31" r:id="rId96"/>
    <sheet name="9.1" sheetId="107" r:id="rId97"/>
    <sheet name="9.2" sheetId="108" r:id="rId98"/>
    <sheet name="9.3" sheetId="109" r:id="rId99"/>
    <sheet name="9.4" sheetId="110" r:id="rId100"/>
    <sheet name="9.5" sheetId="111" r:id="rId101"/>
    <sheet name="10.1" sheetId="112" r:id="rId102"/>
    <sheet name="10.2" sheetId="113" r:id="rId103"/>
    <sheet name="10.3" sheetId="114" r:id="rId104"/>
    <sheet name="10.4" sheetId="115" r:id="rId105"/>
    <sheet name="10.5" sheetId="116" r:id="rId106"/>
    <sheet name="10.6" sheetId="117" r:id="rId107"/>
    <sheet name="10.7" sheetId="118" r:id="rId108"/>
    <sheet name="10.8" sheetId="119" r:id="rId109"/>
    <sheet name="10.9" sheetId="120" r:id="rId110"/>
    <sheet name="11.1" sheetId="121" r:id="rId111"/>
    <sheet name="11.2" sheetId="122" r:id="rId112"/>
    <sheet name="11.3" sheetId="123" r:id="rId113"/>
    <sheet name="11.4" sheetId="124" r:id="rId114"/>
    <sheet name="11.5" sheetId="125" r:id="rId115"/>
    <sheet name="11.6" sheetId="126" r:id="rId116"/>
    <sheet name="11.7" sheetId="127" r:id="rId117"/>
    <sheet name="11.8" sheetId="128" r:id="rId118"/>
    <sheet name="11.9" sheetId="129" r:id="rId119"/>
    <sheet name="11.10" sheetId="130" r:id="rId120"/>
    <sheet name="11.11" sheetId="131" r:id="rId121"/>
    <sheet name="11.12" sheetId="132" r:id="rId122"/>
    <sheet name="11.13" sheetId="134" r:id="rId123"/>
    <sheet name="11.14" sheetId="136" r:id="rId124"/>
    <sheet name="11.15" sheetId="137" r:id="rId125"/>
    <sheet name="12.1" sheetId="151" r:id="rId126"/>
    <sheet name="12.2" sheetId="152" r:id="rId127"/>
    <sheet name="12.3" sheetId="153" r:id="rId128"/>
    <sheet name="12.4" sheetId="154" r:id="rId129"/>
    <sheet name="12.5" sheetId="155" r:id="rId130"/>
    <sheet name="12.6" sheetId="156" r:id="rId131"/>
    <sheet name="12.7" sheetId="157" r:id="rId132"/>
    <sheet name="12.8" sheetId="158" r:id="rId133"/>
    <sheet name="12.9" sheetId="159" r:id="rId134"/>
    <sheet name="12.10" sheetId="160" r:id="rId135"/>
    <sheet name="12.11" sheetId="161" r:id="rId136"/>
    <sheet name="12.12" sheetId="162" r:id="rId137"/>
    <sheet name="13.1" sheetId="163" r:id="rId138"/>
    <sheet name="13.2" sheetId="164" r:id="rId139"/>
    <sheet name="13.3" sheetId="165" r:id="rId140"/>
    <sheet name="13.4" sheetId="166" r:id="rId141"/>
    <sheet name="13.5" sheetId="167" r:id="rId142"/>
    <sheet name="13.6" sheetId="168" r:id="rId143"/>
    <sheet name="13.7" sheetId="169" r:id="rId144"/>
    <sheet name="13.8" sheetId="170" r:id="rId145"/>
    <sheet name="13.9" sheetId="171" r:id="rId146"/>
    <sheet name="13.10" sheetId="133" r:id="rId147"/>
    <sheet name="14.1" sheetId="172" r:id="rId148"/>
    <sheet name="14.2" sheetId="173" r:id="rId149"/>
    <sheet name="14.3" sheetId="174" r:id="rId150"/>
    <sheet name="14.4" sheetId="175" r:id="rId151"/>
    <sheet name="14.5" sheetId="176" r:id="rId152"/>
    <sheet name="14.6" sheetId="177" r:id="rId153"/>
    <sheet name="14.7" sheetId="178" r:id="rId154"/>
    <sheet name="14.8" sheetId="179" r:id="rId155"/>
    <sheet name="14.9" sheetId="180" r:id="rId156"/>
    <sheet name="14.10" sheetId="181" r:id="rId157"/>
    <sheet name="14.11" sheetId="182" r:id="rId158"/>
    <sheet name="14.12" sheetId="183" r:id="rId159"/>
    <sheet name="15.1" sheetId="197" r:id="rId160"/>
    <sheet name="15.2" sheetId="184" r:id="rId161"/>
    <sheet name="15.3" sheetId="185" r:id="rId162"/>
    <sheet name="15.4" sheetId="186" r:id="rId163"/>
    <sheet name="15.5" sheetId="187" r:id="rId164"/>
    <sheet name="15.6" sheetId="188" r:id="rId165"/>
    <sheet name="15.7" sheetId="189" r:id="rId166"/>
    <sheet name="15.8" sheetId="190" r:id="rId167"/>
    <sheet name="15.9" sheetId="191" r:id="rId168"/>
    <sheet name="15.10" sheetId="192" r:id="rId169"/>
    <sheet name="15.11" sheetId="193" r:id="rId170"/>
    <sheet name="15.12" sheetId="194" r:id="rId171"/>
    <sheet name="15.13" sheetId="195" r:id="rId172"/>
    <sheet name="15.14" sheetId="196" r:id="rId173"/>
    <sheet name="16.1" sheetId="198" r:id="rId174"/>
    <sheet name="16.2" sheetId="199" r:id="rId175"/>
    <sheet name="16.3" sheetId="200" r:id="rId176"/>
    <sheet name="16.4" sheetId="201" r:id="rId177"/>
    <sheet name="16.5" sheetId="202" r:id="rId178"/>
    <sheet name="16.6" sheetId="203" r:id="rId179"/>
    <sheet name="16.7" sheetId="204" r:id="rId180"/>
    <sheet name="16.8" sheetId="205" r:id="rId181"/>
    <sheet name="16.9" sheetId="206" r:id="rId182"/>
    <sheet name="16.10" sheetId="207" r:id="rId183"/>
    <sheet name="16.11" sheetId="208" r:id="rId184"/>
    <sheet name="16.12" sheetId="209" r:id="rId185"/>
    <sheet name="16.13" sheetId="210" r:id="rId186"/>
    <sheet name="17.1" sheetId="211" r:id="rId187"/>
    <sheet name="17.2" sheetId="212" r:id="rId188"/>
    <sheet name="17.3" sheetId="213" r:id="rId189"/>
    <sheet name="18.1" sheetId="214" r:id="rId190"/>
    <sheet name="18.2" sheetId="215" r:id="rId191"/>
    <sheet name="18.3" sheetId="216" r:id="rId192"/>
    <sheet name="18.4" sheetId="217" r:id="rId193"/>
    <sheet name="18.5" sheetId="218" r:id="rId194"/>
    <sheet name="18.6" sheetId="219" r:id="rId195"/>
    <sheet name="18.7" sheetId="220" r:id="rId196"/>
    <sheet name="18.8" sheetId="221" r:id="rId197"/>
    <sheet name="18.9" sheetId="222" r:id="rId198"/>
    <sheet name="18.10" sheetId="223" r:id="rId199"/>
    <sheet name="18.11" sheetId="224" r:id="rId200"/>
    <sheet name="18.12" sheetId="225" r:id="rId201"/>
    <sheet name="18.13" sheetId="226" r:id="rId202"/>
    <sheet name="18.14" sheetId="227" r:id="rId203"/>
    <sheet name="18.15" sheetId="228" r:id="rId204"/>
    <sheet name="18.16" sheetId="229" r:id="rId205"/>
    <sheet name="19.1" sheetId="230" r:id="rId206"/>
    <sheet name="19.2" sheetId="231" r:id="rId207"/>
    <sheet name="19.3" sheetId="232" r:id="rId208"/>
    <sheet name="19.4" sheetId="233" r:id="rId209"/>
    <sheet name="19.5" sheetId="234" r:id="rId210"/>
    <sheet name="19.6" sheetId="235" r:id="rId211"/>
    <sheet name="19.7" sheetId="236" r:id="rId212"/>
    <sheet name="19.8" sheetId="237" r:id="rId213"/>
    <sheet name="19.9" sheetId="238" r:id="rId214"/>
    <sheet name="19.10" sheetId="239" r:id="rId215"/>
    <sheet name="19.11" sheetId="240" r:id="rId216"/>
    <sheet name="19.12" sheetId="241" r:id="rId217"/>
    <sheet name="19.13" sheetId="242" r:id="rId218"/>
    <sheet name="19.14" sheetId="243" r:id="rId219"/>
    <sheet name="19.15" sheetId="244" r:id="rId220"/>
    <sheet name="19.16" sheetId="245" r:id="rId221"/>
    <sheet name="19.17" sheetId="246" r:id="rId222"/>
    <sheet name="19.18" sheetId="247" r:id="rId223"/>
    <sheet name="19.19" sheetId="248" r:id="rId224"/>
    <sheet name="19.20" sheetId="249" r:id="rId225"/>
    <sheet name="19.21" sheetId="250" r:id="rId226"/>
    <sheet name="19.22" sheetId="251" r:id="rId227"/>
    <sheet name="19.23" sheetId="252" r:id="rId228"/>
    <sheet name="19.24" sheetId="253" r:id="rId229"/>
    <sheet name="19.25" sheetId="254" r:id="rId230"/>
    <sheet name="19.26" sheetId="255" r:id="rId231"/>
    <sheet name="19.27" sheetId="256" r:id="rId232"/>
    <sheet name="19.28" sheetId="257" r:id="rId233"/>
    <sheet name="19.29" sheetId="258" r:id="rId234"/>
    <sheet name="20.1" sheetId="271" r:id="rId235"/>
    <sheet name="20.2" sheetId="272" r:id="rId236"/>
    <sheet name="20.3" sheetId="273" r:id="rId237"/>
    <sheet name="20.4" sheetId="274" r:id="rId238"/>
    <sheet name="20.5" sheetId="275" r:id="rId239"/>
    <sheet name="20.6" sheetId="276" r:id="rId240"/>
    <sheet name="20.7" sheetId="277" r:id="rId241"/>
    <sheet name="20.8" sheetId="278" r:id="rId242"/>
    <sheet name="20.9" sheetId="279" r:id="rId243"/>
    <sheet name="20.10" sheetId="283" r:id="rId244"/>
    <sheet name="20.11" sheetId="284" r:id="rId245"/>
    <sheet name="20.12" sheetId="285" r:id="rId246"/>
    <sheet name="20.13" sheetId="286" r:id="rId247"/>
    <sheet name="20.14" sheetId="287" r:id="rId248"/>
    <sheet name="20.15" sheetId="138" r:id="rId249"/>
    <sheet name="20.16" sheetId="139" r:id="rId250"/>
    <sheet name="20.17" sheetId="140" r:id="rId251"/>
    <sheet name="20.18" sheetId="141" r:id="rId252"/>
    <sheet name="20.19" sheetId="142" r:id="rId253"/>
    <sheet name="20.20" sheetId="143" r:id="rId254"/>
    <sheet name="20.21" sheetId="144" r:id="rId255"/>
    <sheet name="20.22" sheetId="145" r:id="rId256"/>
    <sheet name="20.23" sheetId="146" r:id="rId257"/>
    <sheet name="20.24" sheetId="147" r:id="rId258"/>
    <sheet name="20.25" sheetId="148" r:id="rId259"/>
    <sheet name="20.26" sheetId="135" r:id="rId260"/>
    <sheet name="20.27" sheetId="288" r:id="rId261"/>
    <sheet name="20.28" sheetId="289" r:id="rId262"/>
    <sheet name="20.29" sheetId="149" r:id="rId263"/>
    <sheet name="20.30" sheetId="290" r:id="rId264"/>
    <sheet name="20.31" sheetId="291" r:id="rId265"/>
    <sheet name="20.32" sheetId="292" r:id="rId266"/>
    <sheet name="20.33" sheetId="150" r:id="rId267"/>
    <sheet name="20.34" sheetId="280" r:id="rId268"/>
    <sheet name="20.35" sheetId="281" r:id="rId269"/>
    <sheet name="20.36" sheetId="282" r:id="rId270"/>
    <sheet name="20.37" sheetId="47" r:id="rId271"/>
    <sheet name="20.38" sheetId="54" r:id="rId272"/>
    <sheet name="20.39" sheetId="55" r:id="rId273"/>
    <sheet name="20.40" sheetId="56" r:id="rId274"/>
    <sheet name="20.41" sheetId="57" r:id="rId275"/>
    <sheet name="20.42" sheetId="58" r:id="rId276"/>
    <sheet name="20.43" sheetId="59" r:id="rId277"/>
    <sheet name="20.44" sheetId="67" r:id="rId278"/>
    <sheet name="20.45" sheetId="63" r:id="rId279"/>
    <sheet name="20.46" sheetId="64" r:id="rId280"/>
    <sheet name="20.47" sheetId="65" r:id="rId281"/>
    <sheet name="21.1" sheetId="259" r:id="rId282"/>
    <sheet name="21.2" sheetId="260" r:id="rId283"/>
    <sheet name="21.3" sheetId="261" r:id="rId284"/>
    <sheet name="21.4" sheetId="262" r:id="rId285"/>
    <sheet name="21.5" sheetId="263" r:id="rId286"/>
    <sheet name="21.6" sheetId="264" r:id="rId287"/>
    <sheet name="21.7" sheetId="265" r:id="rId288"/>
    <sheet name="21.8" sheetId="266" r:id="rId289"/>
    <sheet name="21.9" sheetId="267" r:id="rId290"/>
    <sheet name="21.10" sheetId="268" r:id="rId291"/>
    <sheet name="21.11" sheetId="269" r:id="rId292"/>
    <sheet name="21.12" sheetId="270" r:id="rId293"/>
    <sheet name="22.1" sheetId="293" r:id="rId294"/>
    <sheet name="22.2" sheetId="294" r:id="rId295"/>
    <sheet name="22.3" sheetId="295" r:id="rId296"/>
    <sheet name="22.4" sheetId="296" r:id="rId297"/>
    <sheet name="22.5" sheetId="297" r:id="rId298"/>
    <sheet name="22.6" sheetId="298" r:id="rId299"/>
    <sheet name="22.7" sheetId="299" r:id="rId300"/>
    <sheet name="22.8" sheetId="300" r:id="rId301"/>
  </sheets>
  <definedNames>
    <definedName name="_xlnm._FilterDatabase" localSheetId="1" hidden="1">'1.1'!$B$4:$E$21</definedName>
    <definedName name="_xlnm._FilterDatabase" localSheetId="135" hidden="1">'12.11'!#REF!</definedName>
    <definedName name="_xlnm._FilterDatabase" localSheetId="132" hidden="1">'12.8'!#REF!</definedName>
    <definedName name="_xlnm._FilterDatabase" localSheetId="169" hidden="1">'15.11'!$A$2:$D$16</definedName>
    <definedName name="_xlnm._FilterDatabase" localSheetId="232" hidden="1">'19.28'!$A$1:$E$34</definedName>
    <definedName name="_xlnm._FilterDatabase" localSheetId="276" hidden="1">'20.43'!$A$4:$G$31</definedName>
    <definedName name="_xlnm._FilterDatabase" localSheetId="43" hidden="1">'4.6'!$A$4:$E$29</definedName>
    <definedName name="_xlnm._FilterDatabase" localSheetId="89" hidden="1">'7.10'!$A$5:$U$134</definedName>
    <definedName name="_xlnm._FilterDatabase" localSheetId="91" hidden="1">'7.12'!$A$4:$E$50</definedName>
    <definedName name="_xlnm._FilterDatabase" localSheetId="81" hidden="1">'7.2'!$A$4:$E$48</definedName>
    <definedName name="_xlnm._FilterDatabase" localSheetId="82" hidden="1">'7.3'!$A$4:$E$50</definedName>
    <definedName name="_xlnm._FilterDatabase" localSheetId="87" hidden="1">'7.8'!$A$5:$P$134</definedName>
    <definedName name="_xlnm._FilterDatabase" localSheetId="88" hidden="1">'7.9'!$A$5:$P$134</definedName>
    <definedName name="_xlnm._FilterDatabase" localSheetId="0" hidden="1">Índice!$A$2:$C$2</definedName>
    <definedName name="_ftnref1" localSheetId="5">'1.5'!#REF!</definedName>
    <definedName name="_ftnref2" localSheetId="5">'1.5'!#REF!</definedName>
    <definedName name="_Hlk154481066" localSheetId="71">'6.1'!#REF!</definedName>
    <definedName name="_Key1" localSheetId="1" hidden="1">#REF!</definedName>
    <definedName name="_Key1" localSheetId="3" hidden="1">#REF!</definedName>
    <definedName name="_Key1" localSheetId="4" hidden="1">#REF!</definedName>
    <definedName name="_Key1" localSheetId="5" hidden="1">#REF!</definedName>
    <definedName name="_Key1" localSheetId="6" hidden="1">#REF!</definedName>
    <definedName name="_Key1" localSheetId="7" hidden="1">#REF!</definedName>
    <definedName name="_Key1" localSheetId="8" hidden="1">#REF!</definedName>
    <definedName name="_Key1" localSheetId="119" hidden="1">#REF!</definedName>
    <definedName name="_Key1" localSheetId="120" hidden="1">#REF!</definedName>
    <definedName name="_Key1" localSheetId="121" hidden="1">#REF!</definedName>
    <definedName name="_Key1" localSheetId="122" hidden="1">#REF!</definedName>
    <definedName name="_Key1" localSheetId="124" hidden="1">#REF!</definedName>
    <definedName name="_Key1" localSheetId="125" hidden="1">#REF!</definedName>
    <definedName name="_Key1" localSheetId="137" hidden="1">#REF!</definedName>
    <definedName name="_Key1" localSheetId="146" hidden="1">#REF!</definedName>
    <definedName name="_Key1" localSheetId="138" hidden="1">#REF!</definedName>
    <definedName name="_Key1" localSheetId="139" hidden="1">#REF!</definedName>
    <definedName name="_Key1" localSheetId="140" hidden="1">#REF!</definedName>
    <definedName name="_Key1" localSheetId="141" hidden="1">#REF!</definedName>
    <definedName name="_Key1" localSheetId="143" hidden="1">#REF!</definedName>
    <definedName name="_Key1" localSheetId="145" hidden="1">#REF!</definedName>
    <definedName name="_Key1" localSheetId="159" hidden="1">#REF!</definedName>
    <definedName name="_Key1" localSheetId="168" hidden="1">#REF!</definedName>
    <definedName name="_Key1" localSheetId="170" hidden="1">#REF!</definedName>
    <definedName name="_Key1" localSheetId="171" hidden="1">#REF!</definedName>
    <definedName name="_Key1" localSheetId="172" hidden="1">#REF!</definedName>
    <definedName name="_Key1" localSheetId="160" hidden="1">#REF!</definedName>
    <definedName name="_Key1" localSheetId="161" hidden="1">#REF!</definedName>
    <definedName name="_Key1" localSheetId="162" hidden="1">#REF!</definedName>
    <definedName name="_Key1" localSheetId="163" hidden="1">#REF!</definedName>
    <definedName name="_Key1" localSheetId="164" hidden="1">#REF!</definedName>
    <definedName name="_Key1" localSheetId="165" hidden="1">#REF!</definedName>
    <definedName name="_Key1" localSheetId="166" hidden="1">#REF!</definedName>
    <definedName name="_Key1" localSheetId="167" hidden="1">#REF!</definedName>
    <definedName name="_Key1" localSheetId="182" hidden="1">#REF!</definedName>
    <definedName name="_Key1" localSheetId="183" hidden="1">#REF!</definedName>
    <definedName name="_Key1" localSheetId="184" hidden="1">#REF!</definedName>
    <definedName name="_Key1" localSheetId="185" hidden="1">#REF!</definedName>
    <definedName name="_Key1" localSheetId="174" hidden="1">#REF!</definedName>
    <definedName name="_Key1" localSheetId="176" hidden="1">#REF!</definedName>
    <definedName name="_Key1" localSheetId="177" hidden="1">#REF!</definedName>
    <definedName name="_Key1" localSheetId="178" hidden="1">#REF!</definedName>
    <definedName name="_Key1" localSheetId="179" hidden="1">#REF!</definedName>
    <definedName name="_Key1" localSheetId="180" hidden="1">#REF!</definedName>
    <definedName name="_Key1" localSheetId="181" hidden="1">#REF!</definedName>
    <definedName name="_Key1" localSheetId="202" hidden="1">#REF!</definedName>
    <definedName name="_Key1" localSheetId="194" hidden="1">#REF!</definedName>
    <definedName name="_Key1" localSheetId="195" hidden="1">#REF!</definedName>
    <definedName name="_Key1" localSheetId="197" hidden="1">#REF!</definedName>
    <definedName name="_Key1" localSheetId="205" hidden="1">#REF!</definedName>
    <definedName name="_Key1" localSheetId="215" hidden="1">#REF!</definedName>
    <definedName name="_Key1" localSheetId="216" hidden="1">#REF!</definedName>
    <definedName name="_Key1" localSheetId="217" hidden="1">#REF!</definedName>
    <definedName name="_Key1" localSheetId="218" hidden="1">#REF!</definedName>
    <definedName name="_Key1" localSheetId="219" hidden="1">#REF!</definedName>
    <definedName name="_Key1" localSheetId="220" hidden="1">#REF!</definedName>
    <definedName name="_Key1" localSheetId="227">#REF!</definedName>
    <definedName name="_Key1" localSheetId="229" hidden="1">#REF!</definedName>
    <definedName name="_Key1" localSheetId="231" hidden="1">#REF!</definedName>
    <definedName name="_Key1" localSheetId="208" hidden="1">#REF!</definedName>
    <definedName name="_Key1" localSheetId="10" hidden="1">#REF!</definedName>
    <definedName name="_Key1" localSheetId="20" hidden="1">#REF!</definedName>
    <definedName name="_Key1" localSheetId="21" hidden="1">#REF!</definedName>
    <definedName name="_Key1" localSheetId="29" hidden="1">#REF!</definedName>
    <definedName name="_Key1" localSheetId="33" hidden="1">#REF!</definedName>
    <definedName name="_Key1" localSheetId="17" hidden="1">#REF!</definedName>
    <definedName name="_Key1" localSheetId="18" hidden="1">#REF!</definedName>
    <definedName name="_Key1" localSheetId="235" hidden="1">#REF!</definedName>
    <definedName name="_Key1" localSheetId="254" hidden="1">#REF!</definedName>
    <definedName name="_Key1" localSheetId="262" hidden="1">#REF!</definedName>
    <definedName name="_Key1" localSheetId="263" hidden="1">#REF!</definedName>
    <definedName name="_Key1" localSheetId="264" hidden="1">#REF!</definedName>
    <definedName name="_Key1" localSheetId="265" hidden="1">#REF!</definedName>
    <definedName name="_Key1" localSheetId="266" hidden="1">#REF!</definedName>
    <definedName name="_Key1" localSheetId="267" hidden="1">#REF!</definedName>
    <definedName name="_Key1" localSheetId="268" hidden="1">#REF!</definedName>
    <definedName name="_Key1" localSheetId="269" hidden="1">#REF!</definedName>
    <definedName name="_Key1" localSheetId="270" hidden="1">#REF!</definedName>
    <definedName name="_Key1" localSheetId="272" hidden="1">#REF!</definedName>
    <definedName name="_Key1" localSheetId="273" hidden="1">#REF!</definedName>
    <definedName name="_Key1" localSheetId="274" hidden="1">#REF!</definedName>
    <definedName name="_Key1" localSheetId="275" hidden="1">#REF!</definedName>
    <definedName name="_Key1" localSheetId="276" hidden="1">#REF!</definedName>
    <definedName name="_Key1" localSheetId="277" hidden="1">#REF!</definedName>
    <definedName name="_Key1" localSheetId="241" hidden="1">#REF!</definedName>
    <definedName name="_Key1" localSheetId="242" hidden="1">#REF!</definedName>
    <definedName name="_Key1" localSheetId="283" hidden="1">#REF!</definedName>
    <definedName name="_Key1" localSheetId="284" hidden="1">#REF!</definedName>
    <definedName name="_Key1" localSheetId="289" hidden="1">#REF!</definedName>
    <definedName name="_Key1" localSheetId="294" hidden="1">#REF!</definedName>
    <definedName name="_Key1" localSheetId="295" hidden="1">#REF!</definedName>
    <definedName name="_Key1" localSheetId="296" hidden="1">#REF!</definedName>
    <definedName name="_Key1" localSheetId="297" hidden="1">#REF!</definedName>
    <definedName name="_Key1" localSheetId="298" hidden="1">#REF!</definedName>
    <definedName name="_Key1" localSheetId="299" hidden="1">#REF!</definedName>
    <definedName name="_Key1" localSheetId="36" hidden="1">#REF!</definedName>
    <definedName name="_Key1" localSheetId="47" hidden="1">#REF!</definedName>
    <definedName name="_Key1" localSheetId="48" hidden="1">#REF!</definedName>
    <definedName name="_Key1" localSheetId="49" hidden="1">#REF!</definedName>
    <definedName name="_Key1" localSheetId="51" hidden="1">#REF!</definedName>
    <definedName name="_Key1" localSheetId="52" hidden="1">#REF!</definedName>
    <definedName name="_Key1" localSheetId="53" hidden="1">#REF!</definedName>
    <definedName name="_Key1" localSheetId="41" hidden="1">#REF!</definedName>
    <definedName name="_Key1" localSheetId="42" hidden="1">#REF!</definedName>
    <definedName name="_Key1" localSheetId="43" hidden="1">#REF!</definedName>
    <definedName name="_Key1" localSheetId="44" hidden="1">#REF!</definedName>
    <definedName name="_Key1" localSheetId="45" hidden="1">#REF!</definedName>
    <definedName name="_Key1" localSheetId="46" hidden="1">#REF!</definedName>
    <definedName name="_Key1" localSheetId="63" hidden="1">#REF!</definedName>
    <definedName name="_Key1" localSheetId="70" hidden="1">#REF!</definedName>
    <definedName name="_Key1" localSheetId="55" hidden="1">#REF!</definedName>
    <definedName name="_Key1" localSheetId="56" hidden="1">#REF!</definedName>
    <definedName name="_Key1" localSheetId="57" hidden="1">#REF!</definedName>
    <definedName name="_Key1" localSheetId="59" hidden="1">#REF!</definedName>
    <definedName name="_Key1" localSheetId="71" hidden="1">#REF!</definedName>
    <definedName name="_Key1" localSheetId="72" hidden="1">#REF!</definedName>
    <definedName name="_Key1" localSheetId="73" hidden="1">#REF!</definedName>
    <definedName name="_Key1" localSheetId="74" hidden="1">#REF!</definedName>
    <definedName name="_Key1" localSheetId="75" hidden="1">#REF!</definedName>
    <definedName name="_Key1" localSheetId="76" hidden="1">#REF!</definedName>
    <definedName name="_Key1" localSheetId="77" hidden="1">#REF!</definedName>
    <definedName name="_Key1" localSheetId="78" hidden="1">#REF!</definedName>
    <definedName name="_Key1" localSheetId="79" hidden="1">#REF!</definedName>
    <definedName name="_Key1" localSheetId="80" hidden="1">#REF!</definedName>
    <definedName name="_Key1" localSheetId="90" hidden="1">#REF!</definedName>
    <definedName name="_Key1" localSheetId="91" hidden="1">#REF!</definedName>
    <definedName name="_Key1" localSheetId="87" hidden="1">#REF!</definedName>
    <definedName name="_Key1" localSheetId="88" hidden="1">#REF!</definedName>
    <definedName name="_Key1" localSheetId="92" hidden="1">#REF!</definedName>
    <definedName name="_Key1" localSheetId="96" hidden="1">#REF!</definedName>
    <definedName name="_Key1" localSheetId="97" hidden="1">#REF!</definedName>
    <definedName name="_Key1" localSheetId="98" hidden="1">#REF!</definedName>
    <definedName name="_Key1" localSheetId="99" hidden="1">#REF!</definedName>
    <definedName name="_Key1" localSheetId="100" hidden="1">#REF!</definedName>
    <definedName name="_Key1" hidden="1">#REF!</definedName>
    <definedName name="_Key2" localSheetId="1" hidden="1">#REF!</definedName>
    <definedName name="_Key2" localSheetId="3" hidden="1">#REF!</definedName>
    <definedName name="_Key2" localSheetId="4" hidden="1">#REF!</definedName>
    <definedName name="_Key2" localSheetId="5" hidden="1">#REF!</definedName>
    <definedName name="_Key2" localSheetId="6" hidden="1">#REF!</definedName>
    <definedName name="_Key2" localSheetId="7" hidden="1">#REF!</definedName>
    <definedName name="_Key2" localSheetId="8" hidden="1">#REF!</definedName>
    <definedName name="_Key2" localSheetId="119" hidden="1">#REF!</definedName>
    <definedName name="_Key2" localSheetId="120" hidden="1">#REF!</definedName>
    <definedName name="_Key2" localSheetId="121" hidden="1">#REF!</definedName>
    <definedName name="_Key2" localSheetId="122" hidden="1">#REF!</definedName>
    <definedName name="_Key2" localSheetId="124" hidden="1">#REF!</definedName>
    <definedName name="_Key2" localSheetId="125" hidden="1">#REF!</definedName>
    <definedName name="_Key2" localSheetId="137" hidden="1">#REF!</definedName>
    <definedName name="_Key2" localSheetId="146" hidden="1">#REF!</definedName>
    <definedName name="_Key2" localSheetId="138" hidden="1">#REF!</definedName>
    <definedName name="_Key2" localSheetId="139" hidden="1">#REF!</definedName>
    <definedName name="_Key2" localSheetId="140" hidden="1">#REF!</definedName>
    <definedName name="_Key2" localSheetId="141" hidden="1">#REF!</definedName>
    <definedName name="_Key2" localSheetId="143" hidden="1">#REF!</definedName>
    <definedName name="_Key2" localSheetId="145" hidden="1">#REF!</definedName>
    <definedName name="_Key2" localSheetId="159" hidden="1">#REF!</definedName>
    <definedName name="_Key2" localSheetId="168" hidden="1">#REF!</definedName>
    <definedName name="_Key2" localSheetId="170" hidden="1">#REF!</definedName>
    <definedName name="_Key2" localSheetId="171" hidden="1">#REF!</definedName>
    <definedName name="_Key2" localSheetId="172" hidden="1">#REF!</definedName>
    <definedName name="_Key2" localSheetId="160" hidden="1">#REF!</definedName>
    <definedName name="_Key2" localSheetId="161" hidden="1">#REF!</definedName>
    <definedName name="_Key2" localSheetId="162" hidden="1">#REF!</definedName>
    <definedName name="_Key2" localSheetId="163" hidden="1">#REF!</definedName>
    <definedName name="_Key2" localSheetId="164" hidden="1">#REF!</definedName>
    <definedName name="_Key2" localSheetId="165" hidden="1">#REF!</definedName>
    <definedName name="_Key2" localSheetId="166" hidden="1">#REF!</definedName>
    <definedName name="_Key2" localSheetId="167" hidden="1">#REF!</definedName>
    <definedName name="_Key2" localSheetId="182" hidden="1">#REF!</definedName>
    <definedName name="_Key2" localSheetId="183" hidden="1">#REF!</definedName>
    <definedName name="_Key2" localSheetId="184" hidden="1">#REF!</definedName>
    <definedName name="_Key2" localSheetId="185" hidden="1">#REF!</definedName>
    <definedName name="_Key2" localSheetId="174" hidden="1">#REF!</definedName>
    <definedName name="_Key2" localSheetId="176" hidden="1">#REF!</definedName>
    <definedName name="_Key2" localSheetId="177" hidden="1">#REF!</definedName>
    <definedName name="_Key2" localSheetId="178" hidden="1">#REF!</definedName>
    <definedName name="_Key2" localSheetId="179" hidden="1">#REF!</definedName>
    <definedName name="_Key2" localSheetId="180" hidden="1">#REF!</definedName>
    <definedName name="_Key2" localSheetId="181" hidden="1">#REF!</definedName>
    <definedName name="_Key2" localSheetId="202" hidden="1">#REF!</definedName>
    <definedName name="_Key2" localSheetId="194" hidden="1">#REF!</definedName>
    <definedName name="_Key2" localSheetId="195" hidden="1">#REF!</definedName>
    <definedName name="_Key2" localSheetId="197" hidden="1">#REF!</definedName>
    <definedName name="_Key2" localSheetId="205" hidden="1">#REF!</definedName>
    <definedName name="_Key2" localSheetId="215" hidden="1">#REF!</definedName>
    <definedName name="_Key2" localSheetId="216" hidden="1">#REF!</definedName>
    <definedName name="_Key2" localSheetId="217" hidden="1">#REF!</definedName>
    <definedName name="_Key2" localSheetId="218" hidden="1">#REF!</definedName>
    <definedName name="_Key2" localSheetId="219" hidden="1">#REF!</definedName>
    <definedName name="_Key2" localSheetId="220" hidden="1">#REF!</definedName>
    <definedName name="_Key2" localSheetId="227">#REF!</definedName>
    <definedName name="_Key2" localSheetId="229" hidden="1">#REF!</definedName>
    <definedName name="_Key2" localSheetId="231" hidden="1">#REF!</definedName>
    <definedName name="_Key2" localSheetId="208" hidden="1">#REF!</definedName>
    <definedName name="_Key2" localSheetId="10" hidden="1">#REF!</definedName>
    <definedName name="_Key2" localSheetId="20" hidden="1">#REF!</definedName>
    <definedName name="_Key2" localSheetId="21" hidden="1">#REF!</definedName>
    <definedName name="_Key2" localSheetId="29" hidden="1">#REF!</definedName>
    <definedName name="_Key2" localSheetId="33" hidden="1">#REF!</definedName>
    <definedName name="_Key2" localSheetId="17" hidden="1">#REF!</definedName>
    <definedName name="_Key2" localSheetId="18" hidden="1">#REF!</definedName>
    <definedName name="_Key2" localSheetId="235" hidden="1">#REF!</definedName>
    <definedName name="_Key2" localSheetId="254" hidden="1">#REF!</definedName>
    <definedName name="_Key2" localSheetId="262" hidden="1">#REF!</definedName>
    <definedName name="_Key2" localSheetId="263" hidden="1">#REF!</definedName>
    <definedName name="_Key2" localSheetId="264" hidden="1">#REF!</definedName>
    <definedName name="_Key2" localSheetId="265" hidden="1">#REF!</definedName>
    <definedName name="_Key2" localSheetId="266" hidden="1">#REF!</definedName>
    <definedName name="_Key2" localSheetId="267" hidden="1">#REF!</definedName>
    <definedName name="_Key2" localSheetId="268" hidden="1">#REF!</definedName>
    <definedName name="_Key2" localSheetId="269" hidden="1">#REF!</definedName>
    <definedName name="_Key2" localSheetId="270" hidden="1">#REF!</definedName>
    <definedName name="_Key2" localSheetId="272" hidden="1">#REF!</definedName>
    <definedName name="_Key2" localSheetId="273" hidden="1">#REF!</definedName>
    <definedName name="_Key2" localSheetId="274" hidden="1">#REF!</definedName>
    <definedName name="_Key2" localSheetId="275" hidden="1">#REF!</definedName>
    <definedName name="_Key2" localSheetId="276" hidden="1">#REF!</definedName>
    <definedName name="_Key2" localSheetId="277" hidden="1">#REF!</definedName>
    <definedName name="_Key2" localSheetId="241" hidden="1">#REF!</definedName>
    <definedName name="_Key2" localSheetId="242" hidden="1">#REF!</definedName>
    <definedName name="_Key2" localSheetId="283" hidden="1">#REF!</definedName>
    <definedName name="_Key2" localSheetId="284" hidden="1">#REF!</definedName>
    <definedName name="_Key2" localSheetId="289" hidden="1">#REF!</definedName>
    <definedName name="_Key2" localSheetId="294" hidden="1">#REF!</definedName>
    <definedName name="_Key2" localSheetId="295" hidden="1">#REF!</definedName>
    <definedName name="_Key2" localSheetId="296" hidden="1">#REF!</definedName>
    <definedName name="_Key2" localSheetId="297" hidden="1">#REF!</definedName>
    <definedName name="_Key2" localSheetId="298" hidden="1">#REF!</definedName>
    <definedName name="_Key2" localSheetId="299" hidden="1">#REF!</definedName>
    <definedName name="_Key2" localSheetId="36" hidden="1">#REF!</definedName>
    <definedName name="_Key2" localSheetId="47" hidden="1">#REF!</definedName>
    <definedName name="_Key2" localSheetId="48" hidden="1">#REF!</definedName>
    <definedName name="_Key2" localSheetId="49" hidden="1">#REF!</definedName>
    <definedName name="_Key2" localSheetId="51" hidden="1">#REF!</definedName>
    <definedName name="_Key2" localSheetId="52" hidden="1">#REF!</definedName>
    <definedName name="_Key2" localSheetId="53" hidden="1">#REF!</definedName>
    <definedName name="_Key2" localSheetId="41" hidden="1">#REF!</definedName>
    <definedName name="_Key2" localSheetId="42" hidden="1">#REF!</definedName>
    <definedName name="_Key2" localSheetId="43" hidden="1">#REF!</definedName>
    <definedName name="_Key2" localSheetId="44" hidden="1">#REF!</definedName>
    <definedName name="_Key2" localSheetId="45" hidden="1">#REF!</definedName>
    <definedName name="_Key2" localSheetId="46" hidden="1">#REF!</definedName>
    <definedName name="_Key2" localSheetId="63" hidden="1">#REF!</definedName>
    <definedName name="_Key2" localSheetId="70" hidden="1">#REF!</definedName>
    <definedName name="_Key2" localSheetId="55" hidden="1">#REF!</definedName>
    <definedName name="_Key2" localSheetId="56" hidden="1">#REF!</definedName>
    <definedName name="_Key2" localSheetId="57" hidden="1">#REF!</definedName>
    <definedName name="_Key2" localSheetId="59" hidden="1">#REF!</definedName>
    <definedName name="_Key2" localSheetId="71" hidden="1">#REF!</definedName>
    <definedName name="_Key2" localSheetId="72" hidden="1">#REF!</definedName>
    <definedName name="_Key2" localSheetId="73" hidden="1">#REF!</definedName>
    <definedName name="_Key2" localSheetId="74" hidden="1">#REF!</definedName>
    <definedName name="_Key2" localSheetId="75" hidden="1">#REF!</definedName>
    <definedName name="_Key2" localSheetId="76" hidden="1">#REF!</definedName>
    <definedName name="_Key2" localSheetId="77" hidden="1">#REF!</definedName>
    <definedName name="_Key2" localSheetId="78" hidden="1">#REF!</definedName>
    <definedName name="_Key2" localSheetId="79" hidden="1">#REF!</definedName>
    <definedName name="_Key2" localSheetId="80" hidden="1">#REF!</definedName>
    <definedName name="_Key2" localSheetId="90" hidden="1">#REF!</definedName>
    <definedName name="_Key2" localSheetId="91" hidden="1">#REF!</definedName>
    <definedName name="_Key2" localSheetId="87" hidden="1">#REF!</definedName>
    <definedName name="_Key2" localSheetId="88" hidden="1">#REF!</definedName>
    <definedName name="_Key2" localSheetId="92" hidden="1">#REF!</definedName>
    <definedName name="_Key2" localSheetId="96" hidden="1">#REF!</definedName>
    <definedName name="_Key2" localSheetId="97" hidden="1">#REF!</definedName>
    <definedName name="_Key2" localSheetId="98" hidden="1">#REF!</definedName>
    <definedName name="_Key2" localSheetId="99" hidden="1">#REF!</definedName>
    <definedName name="_Key2" localSheetId="100" hidden="1">#REF!</definedName>
    <definedName name="_Key2" hidden="1">#REF!</definedName>
    <definedName name="_Order1" hidden="1">255</definedName>
    <definedName name="_Order2" hidden="1">255</definedName>
    <definedName name="a" localSheetId="159" hidden="1">#REF!</definedName>
    <definedName name="a" localSheetId="176" hidden="1">#REF!</definedName>
    <definedName name="a" localSheetId="205" hidden="1">#REF!</definedName>
    <definedName name="a" localSheetId="208" hidden="1">#REF!</definedName>
    <definedName name="a" localSheetId="33" hidden="1">#REF!</definedName>
    <definedName name="a" localSheetId="17" hidden="1">#REF!</definedName>
    <definedName name="a" localSheetId="18" hidden="1">#REF!</definedName>
    <definedName name="a" localSheetId="241" hidden="1">#REF!</definedName>
    <definedName name="a" localSheetId="294" hidden="1">#REF!</definedName>
    <definedName name="a" localSheetId="295" hidden="1">#REF!</definedName>
    <definedName name="a" localSheetId="296" hidden="1">#REF!</definedName>
    <definedName name="a" localSheetId="297" hidden="1">#REF!</definedName>
    <definedName name="a" localSheetId="298" hidden="1">#REF!</definedName>
    <definedName name="a" localSheetId="299" hidden="1">#REF!</definedName>
    <definedName name="a" localSheetId="71" hidden="1">#REF!</definedName>
    <definedName name="a" localSheetId="72" hidden="1">#REF!</definedName>
    <definedName name="a" localSheetId="73" hidden="1">#REF!</definedName>
    <definedName name="a" localSheetId="74" hidden="1">#REF!</definedName>
    <definedName name="a" localSheetId="75" hidden="1">#REF!</definedName>
    <definedName name="a" localSheetId="76" hidden="1">#REF!</definedName>
    <definedName name="a" localSheetId="77" hidden="1">#REF!</definedName>
    <definedName name="a" localSheetId="78" hidden="1">#REF!</definedName>
    <definedName name="a" localSheetId="79" hidden="1">#REF!</definedName>
    <definedName name="a" localSheetId="91" hidden="1">#REF!</definedName>
    <definedName name="a" hidden="1">#REF!</definedName>
    <definedName name="_xlnm.Print_Area" localSheetId="109">'10.9'!$A$1:$N$26</definedName>
    <definedName name="_xlnm.Print_Area" localSheetId="143">'13.7'!$A$2:$O$24</definedName>
    <definedName name="_xlnm.Print_Area" localSheetId="165">'15.7'!$A$1:$E$27</definedName>
    <definedName name="_xlnm.Print_Area" localSheetId="166">'15.8'!$A$1:$E$27</definedName>
    <definedName name="_xlnm.Print_Area" localSheetId="202">'18.14'!$A$2:$H$24</definedName>
    <definedName name="_xlnm.Print_Area" localSheetId="194">'18.6'!$A$2:$H$24</definedName>
    <definedName name="_xlnm.Print_Area" localSheetId="195">'18.7'!$A$2:$K$21</definedName>
    <definedName name="_xlnm.Print_Area" localSheetId="197">'18.9'!$A$2:$I$20</definedName>
    <definedName name="_xlnm.Print_Area" localSheetId="281">'21.1'!$A$2:$J$24</definedName>
    <definedName name="_xlnm.Print_Area" localSheetId="283">'21.3'!$A$2:$D$23</definedName>
    <definedName name="_xlnm.Print_Area" localSheetId="41">'4.4'!$A$1:$F$24</definedName>
    <definedName name="_xlnm.Print_Area" localSheetId="42">'4.5'!#REF!</definedName>
    <definedName name="_xlnm.Print_Area" localSheetId="99">'9.4'!$A$1:$F$24</definedName>
    <definedName name="_xlnm.Print_Area" localSheetId="100">'9.5'!$A$1:$D$12</definedName>
    <definedName name="asdasd" localSheetId="159">#REF!</definedName>
    <definedName name="asdasd" localSheetId="176">#REF!</definedName>
    <definedName name="asdasd" localSheetId="205">#REF!</definedName>
    <definedName name="asdasd" localSheetId="208">#REF!</definedName>
    <definedName name="asdasd" localSheetId="33">#REF!</definedName>
    <definedName name="asdasd" localSheetId="17">#REF!</definedName>
    <definedName name="asdasd" localSheetId="18">#REF!</definedName>
    <definedName name="asdasd" localSheetId="241">#REF!</definedName>
    <definedName name="asdasd" localSheetId="294">#REF!</definedName>
    <definedName name="asdasd" localSheetId="295">#REF!</definedName>
    <definedName name="asdasd" localSheetId="296">#REF!</definedName>
    <definedName name="asdasd" localSheetId="297">#REF!</definedName>
    <definedName name="asdasd" localSheetId="298">#REF!</definedName>
    <definedName name="asdasd" localSheetId="299">#REF!</definedName>
    <definedName name="asdasd" localSheetId="71">#REF!</definedName>
    <definedName name="asdasd" localSheetId="72">#REF!</definedName>
    <definedName name="asdasd" localSheetId="73">#REF!</definedName>
    <definedName name="asdasd" localSheetId="74">#REF!</definedName>
    <definedName name="asdasd" localSheetId="75">#REF!</definedName>
    <definedName name="asdasd" localSheetId="76">#REF!</definedName>
    <definedName name="asdasd" localSheetId="77">#REF!</definedName>
    <definedName name="asdasd" localSheetId="78">#REF!</definedName>
    <definedName name="asdasd" localSheetId="79">#REF!</definedName>
    <definedName name="asdasd" localSheetId="91">#REF!</definedName>
    <definedName name="asdasd">#REF!</definedName>
    <definedName name="cConcDesde" localSheetId="1">#REF!</definedName>
    <definedName name="cConcDesde" localSheetId="3">#REF!</definedName>
    <definedName name="cConcDesde" localSheetId="4">#REF!</definedName>
    <definedName name="cConcDesde" localSheetId="5">#REF!</definedName>
    <definedName name="cConcDesde" localSheetId="6">#REF!</definedName>
    <definedName name="cConcDesde" localSheetId="7">#REF!</definedName>
    <definedName name="cConcDesde" localSheetId="8">#REF!</definedName>
    <definedName name="cConcDesde" localSheetId="119">#REF!</definedName>
    <definedName name="cConcDesde" localSheetId="120">#REF!</definedName>
    <definedName name="cConcDesde" localSheetId="121">#REF!</definedName>
    <definedName name="cConcDesde" localSheetId="122">#REF!</definedName>
    <definedName name="cConcDesde" localSheetId="124">#REF!</definedName>
    <definedName name="cConcDesde" localSheetId="125">#REF!</definedName>
    <definedName name="cConcDesde" localSheetId="137">#REF!</definedName>
    <definedName name="cConcDesde" localSheetId="146">#REF!</definedName>
    <definedName name="cConcDesde" localSheetId="138">#REF!</definedName>
    <definedName name="cConcDesde" localSheetId="139">#REF!</definedName>
    <definedName name="cConcDesde" localSheetId="140">#REF!</definedName>
    <definedName name="cConcDesde" localSheetId="141">#REF!</definedName>
    <definedName name="cConcDesde" localSheetId="143">#REF!</definedName>
    <definedName name="cConcDesde" localSheetId="145">#REF!</definedName>
    <definedName name="cConcDesde" localSheetId="159">#REF!</definedName>
    <definedName name="cConcDesde" localSheetId="168">#REF!</definedName>
    <definedName name="cConcDesde" localSheetId="170">#REF!</definedName>
    <definedName name="cConcDesde" localSheetId="171">#REF!</definedName>
    <definedName name="cConcDesde" localSheetId="172">#REF!</definedName>
    <definedName name="cConcDesde" localSheetId="160">#REF!</definedName>
    <definedName name="cConcDesde" localSheetId="161">#REF!</definedName>
    <definedName name="cConcDesde" localSheetId="162">#REF!</definedName>
    <definedName name="cConcDesde" localSheetId="163">#REF!</definedName>
    <definedName name="cConcDesde" localSheetId="164">#REF!</definedName>
    <definedName name="cConcDesde" localSheetId="165">#REF!</definedName>
    <definedName name="cConcDesde" localSheetId="166">#REF!</definedName>
    <definedName name="cConcDesde" localSheetId="167">#REF!</definedName>
    <definedName name="cConcDesde" localSheetId="182">#REF!</definedName>
    <definedName name="cConcDesde" localSheetId="183">#REF!</definedName>
    <definedName name="cConcDesde" localSheetId="184">#REF!</definedName>
    <definedName name="cConcDesde" localSheetId="185">#REF!</definedName>
    <definedName name="cConcDesde" localSheetId="174">#REF!</definedName>
    <definedName name="cConcDesde" localSheetId="176">#REF!</definedName>
    <definedName name="cConcDesde" localSheetId="177">#REF!</definedName>
    <definedName name="cConcDesde" localSheetId="178">#REF!</definedName>
    <definedName name="cConcDesde" localSheetId="179">#REF!</definedName>
    <definedName name="cConcDesde" localSheetId="180">#REF!</definedName>
    <definedName name="cConcDesde" localSheetId="181">#REF!</definedName>
    <definedName name="cConcDesde" localSheetId="202">#REF!</definedName>
    <definedName name="cConcDesde" localSheetId="194">#REF!</definedName>
    <definedName name="cConcDesde" localSheetId="195">#REF!</definedName>
    <definedName name="cConcDesde" localSheetId="197">#REF!</definedName>
    <definedName name="cConcDesde" localSheetId="205">#REF!</definedName>
    <definedName name="cConcDesde" localSheetId="215">#REF!</definedName>
    <definedName name="cConcDesde" localSheetId="216">#REF!</definedName>
    <definedName name="cConcDesde" localSheetId="217">#REF!</definedName>
    <definedName name="cConcDesde" localSheetId="218">#REF!</definedName>
    <definedName name="cConcDesde" localSheetId="219">#REF!</definedName>
    <definedName name="cConcDesde" localSheetId="220">#REF!</definedName>
    <definedName name="cConcDesde" localSheetId="227">#REF!</definedName>
    <definedName name="cConcDesde" localSheetId="229">#REF!</definedName>
    <definedName name="cConcDesde" localSheetId="231">#REF!</definedName>
    <definedName name="cConcDesde" localSheetId="208">#REF!</definedName>
    <definedName name="cConcDesde" localSheetId="10">#REF!</definedName>
    <definedName name="cConcDesde" localSheetId="20">#REF!</definedName>
    <definedName name="cConcDesde" localSheetId="21">#REF!</definedName>
    <definedName name="cConcDesde" localSheetId="29">#REF!</definedName>
    <definedName name="cConcDesde" localSheetId="33">#REF!</definedName>
    <definedName name="cConcDesde" localSheetId="17">#REF!</definedName>
    <definedName name="cConcDesde" localSheetId="18">#REF!</definedName>
    <definedName name="cConcDesde" localSheetId="235">#REF!</definedName>
    <definedName name="cConcDesde" localSheetId="254">#REF!</definedName>
    <definedName name="cConcDesde" localSheetId="262">#REF!</definedName>
    <definedName name="cConcDesde" localSheetId="263">#REF!</definedName>
    <definedName name="cConcDesde" localSheetId="264">#REF!</definedName>
    <definedName name="cConcDesde" localSheetId="265">#REF!</definedName>
    <definedName name="cConcDesde" localSheetId="266">#REF!</definedName>
    <definedName name="cConcDesde" localSheetId="267">#REF!</definedName>
    <definedName name="cConcDesde" localSheetId="268">#REF!</definedName>
    <definedName name="cConcDesde" localSheetId="269">#REF!</definedName>
    <definedName name="cConcDesde" localSheetId="270">#REF!</definedName>
    <definedName name="cConcDesde" localSheetId="272">#REF!</definedName>
    <definedName name="cConcDesde" localSheetId="273">#REF!</definedName>
    <definedName name="cConcDesde" localSheetId="274">#REF!</definedName>
    <definedName name="cConcDesde" localSheetId="275">#REF!</definedName>
    <definedName name="cConcDesde" localSheetId="276">#REF!</definedName>
    <definedName name="cConcDesde" localSheetId="277">#REF!</definedName>
    <definedName name="cConcDesde" localSheetId="241">#REF!</definedName>
    <definedName name="cConcDesde" localSheetId="242">#REF!</definedName>
    <definedName name="cConcDesde" localSheetId="283">#REF!</definedName>
    <definedName name="cConcDesde" localSheetId="284">#REF!</definedName>
    <definedName name="cConcDesde" localSheetId="289">#REF!</definedName>
    <definedName name="cConcDesde" localSheetId="294">#REF!</definedName>
    <definedName name="cConcDesde" localSheetId="295">#REF!</definedName>
    <definedName name="cConcDesde" localSheetId="296">#REF!</definedName>
    <definedName name="cConcDesde" localSheetId="297">#REF!</definedName>
    <definedName name="cConcDesde" localSheetId="298">#REF!</definedName>
    <definedName name="cConcDesde" localSheetId="299">#REF!</definedName>
    <definedName name="cConcDesde" localSheetId="36">#REF!</definedName>
    <definedName name="cConcDesde" localSheetId="47">#REF!</definedName>
    <definedName name="cConcDesde" localSheetId="48">#REF!</definedName>
    <definedName name="cConcDesde" localSheetId="49">#REF!</definedName>
    <definedName name="cConcDesde" localSheetId="51">#REF!</definedName>
    <definedName name="cConcDesde" localSheetId="52">#REF!</definedName>
    <definedName name="cConcDesde" localSheetId="53">#REF!</definedName>
    <definedName name="cConcDesde" localSheetId="41">#REF!</definedName>
    <definedName name="cConcDesde" localSheetId="42">#REF!</definedName>
    <definedName name="cConcDesde" localSheetId="43">#REF!</definedName>
    <definedName name="cConcDesde" localSheetId="44">#REF!</definedName>
    <definedName name="cConcDesde" localSheetId="45">#REF!</definedName>
    <definedName name="cConcDesde" localSheetId="46">#REF!</definedName>
    <definedName name="cConcDesde" localSheetId="63">#REF!</definedName>
    <definedName name="cConcDesde" localSheetId="70">#REF!</definedName>
    <definedName name="cConcDesde" localSheetId="55">#REF!</definedName>
    <definedName name="cConcDesde" localSheetId="56">#REF!</definedName>
    <definedName name="cConcDesde" localSheetId="57">#REF!</definedName>
    <definedName name="cConcDesde" localSheetId="59">#REF!</definedName>
    <definedName name="cConcDesde" localSheetId="71">#REF!</definedName>
    <definedName name="cConcDesde" localSheetId="72">#REF!</definedName>
    <definedName name="cConcDesde" localSheetId="73">#REF!</definedName>
    <definedName name="cConcDesde" localSheetId="74">#REF!</definedName>
    <definedName name="cConcDesde" localSheetId="75">#REF!</definedName>
    <definedName name="cConcDesde" localSheetId="76">#REF!</definedName>
    <definedName name="cConcDesde" localSheetId="77">#REF!</definedName>
    <definedName name="cConcDesde" localSheetId="78">#REF!</definedName>
    <definedName name="cConcDesde" localSheetId="79">#REF!</definedName>
    <definedName name="cConcDesde" localSheetId="80">#REF!</definedName>
    <definedName name="cConcDesde" localSheetId="90">#REF!</definedName>
    <definedName name="cConcDesde" localSheetId="91">#REF!</definedName>
    <definedName name="cConcDesde" localSheetId="87">#REF!</definedName>
    <definedName name="cConcDesde" localSheetId="88">#REF!</definedName>
    <definedName name="cConcDesde" localSheetId="92">#REF!</definedName>
    <definedName name="cConcDesde" localSheetId="93">#REF!</definedName>
    <definedName name="cConcDesde" localSheetId="96">#REF!</definedName>
    <definedName name="cConcDesde" localSheetId="97">#REF!</definedName>
    <definedName name="cConcDesde" localSheetId="98">#REF!</definedName>
    <definedName name="cConcDesde" localSheetId="99">#REF!</definedName>
    <definedName name="cConcDesde" localSheetId="100">#REF!</definedName>
    <definedName name="cConcDesde">#REF!</definedName>
    <definedName name="cConcHasta" localSheetId="3">#REF!</definedName>
    <definedName name="cConcHasta" localSheetId="4">#REF!</definedName>
    <definedName name="cConcHasta" localSheetId="5">#REF!</definedName>
    <definedName name="cConcHasta" localSheetId="6">#REF!</definedName>
    <definedName name="cConcHasta" localSheetId="7">#REF!</definedName>
    <definedName name="cConcHasta" localSheetId="119">#REF!</definedName>
    <definedName name="cConcHasta" localSheetId="120">#REF!</definedName>
    <definedName name="cConcHasta" localSheetId="121">#REF!</definedName>
    <definedName name="cConcHasta" localSheetId="122">#REF!</definedName>
    <definedName name="cConcHasta" localSheetId="124">#REF!</definedName>
    <definedName name="cConcHasta" localSheetId="125">#REF!</definedName>
    <definedName name="cConcHasta" localSheetId="137">#REF!</definedName>
    <definedName name="cConcHasta" localSheetId="146">#REF!</definedName>
    <definedName name="cConcHasta" localSheetId="138">#REF!</definedName>
    <definedName name="cConcHasta" localSheetId="139">#REF!</definedName>
    <definedName name="cConcHasta" localSheetId="140">#REF!</definedName>
    <definedName name="cConcHasta" localSheetId="141">#REF!</definedName>
    <definedName name="cConcHasta" localSheetId="143">#REF!</definedName>
    <definedName name="cConcHasta" localSheetId="145">#REF!</definedName>
    <definedName name="cConcHasta" localSheetId="159">#REF!</definedName>
    <definedName name="cConcHasta" localSheetId="168">#REF!</definedName>
    <definedName name="cConcHasta" localSheetId="170">#REF!</definedName>
    <definedName name="cConcHasta" localSheetId="171">#REF!</definedName>
    <definedName name="cConcHasta" localSheetId="172">#REF!</definedName>
    <definedName name="cConcHasta" localSheetId="160">#REF!</definedName>
    <definedName name="cConcHasta" localSheetId="161">#REF!</definedName>
    <definedName name="cConcHasta" localSheetId="162">#REF!</definedName>
    <definedName name="cConcHasta" localSheetId="163">#REF!</definedName>
    <definedName name="cConcHasta" localSheetId="164">#REF!</definedName>
    <definedName name="cConcHasta" localSheetId="165">#REF!</definedName>
    <definedName name="cConcHasta" localSheetId="166">#REF!</definedName>
    <definedName name="cConcHasta" localSheetId="167">#REF!</definedName>
    <definedName name="cConcHasta" localSheetId="182">#REF!</definedName>
    <definedName name="cConcHasta" localSheetId="183">#REF!</definedName>
    <definedName name="cConcHasta" localSheetId="184">#REF!</definedName>
    <definedName name="cConcHasta" localSheetId="185">#REF!</definedName>
    <definedName name="cConcHasta" localSheetId="174">#REF!</definedName>
    <definedName name="cConcHasta" localSheetId="176">#REF!</definedName>
    <definedName name="cConcHasta" localSheetId="177">#REF!</definedName>
    <definedName name="cConcHasta" localSheetId="178">#REF!</definedName>
    <definedName name="cConcHasta" localSheetId="179">#REF!</definedName>
    <definedName name="cConcHasta" localSheetId="180">#REF!</definedName>
    <definedName name="cConcHasta" localSheetId="181">#REF!</definedName>
    <definedName name="cConcHasta" localSheetId="202">#REF!</definedName>
    <definedName name="cConcHasta" localSheetId="194">#REF!</definedName>
    <definedName name="cConcHasta" localSheetId="195">#REF!</definedName>
    <definedName name="cConcHasta" localSheetId="197">#REF!</definedName>
    <definedName name="cConcHasta" localSheetId="205">#REF!</definedName>
    <definedName name="cConcHasta" localSheetId="215">#REF!</definedName>
    <definedName name="cConcHasta" localSheetId="216">#REF!</definedName>
    <definedName name="cConcHasta" localSheetId="217">#REF!</definedName>
    <definedName name="cConcHasta" localSheetId="218">#REF!</definedName>
    <definedName name="cConcHasta" localSheetId="219">#REF!</definedName>
    <definedName name="cConcHasta" localSheetId="220">#REF!</definedName>
    <definedName name="cConcHasta" localSheetId="227">#REF!</definedName>
    <definedName name="cConcHasta" localSheetId="229">#REF!</definedName>
    <definedName name="cConcHasta" localSheetId="231">#REF!</definedName>
    <definedName name="cConcHasta" localSheetId="208">#REF!</definedName>
    <definedName name="cConcHasta" localSheetId="10">#REF!</definedName>
    <definedName name="cConcHasta" localSheetId="20">#REF!</definedName>
    <definedName name="cConcHasta" localSheetId="21">#REF!</definedName>
    <definedName name="cConcHasta" localSheetId="29">#REF!</definedName>
    <definedName name="cConcHasta" localSheetId="33">#REF!</definedName>
    <definedName name="cConcHasta" localSheetId="17">#REF!</definedName>
    <definedName name="cConcHasta" localSheetId="18">#REF!</definedName>
    <definedName name="cConcHasta" localSheetId="235">#REF!</definedName>
    <definedName name="cConcHasta" localSheetId="254">#REF!</definedName>
    <definedName name="cConcHasta" localSheetId="262">#REF!</definedName>
    <definedName name="cConcHasta" localSheetId="263">#REF!</definedName>
    <definedName name="cConcHasta" localSheetId="264">#REF!</definedName>
    <definedName name="cConcHasta" localSheetId="265">#REF!</definedName>
    <definedName name="cConcHasta" localSheetId="266">#REF!</definedName>
    <definedName name="cConcHasta" localSheetId="267">#REF!</definedName>
    <definedName name="cConcHasta" localSheetId="268">#REF!</definedName>
    <definedName name="cConcHasta" localSheetId="269">#REF!</definedName>
    <definedName name="cConcHasta" localSheetId="270">#REF!</definedName>
    <definedName name="cConcHasta" localSheetId="272">#REF!</definedName>
    <definedName name="cConcHasta" localSheetId="273">#REF!</definedName>
    <definedName name="cConcHasta" localSheetId="274">#REF!</definedName>
    <definedName name="cConcHasta" localSheetId="275">#REF!</definedName>
    <definedName name="cConcHasta" localSheetId="276">#REF!</definedName>
    <definedName name="cConcHasta" localSheetId="277">#REF!</definedName>
    <definedName name="cConcHasta" localSheetId="241">#REF!</definedName>
    <definedName name="cConcHasta" localSheetId="242">#REF!</definedName>
    <definedName name="cConcHasta" localSheetId="283">#REF!</definedName>
    <definedName name="cConcHasta" localSheetId="284">#REF!</definedName>
    <definedName name="cConcHasta" localSheetId="289">#REF!</definedName>
    <definedName name="cConcHasta" localSheetId="294">#REF!</definedName>
    <definedName name="cConcHasta" localSheetId="295">#REF!</definedName>
    <definedName name="cConcHasta" localSheetId="296">#REF!</definedName>
    <definedName name="cConcHasta" localSheetId="297">#REF!</definedName>
    <definedName name="cConcHasta" localSheetId="298">#REF!</definedName>
    <definedName name="cConcHasta" localSheetId="299">#REF!</definedName>
    <definedName name="cConcHasta" localSheetId="36">#REF!</definedName>
    <definedName name="cConcHasta" localSheetId="47">#REF!</definedName>
    <definedName name="cConcHasta" localSheetId="48">#REF!</definedName>
    <definedName name="cConcHasta" localSheetId="49">#REF!</definedName>
    <definedName name="cConcHasta" localSheetId="51">#REF!</definedName>
    <definedName name="cConcHasta" localSheetId="52">#REF!</definedName>
    <definedName name="cConcHasta" localSheetId="53">#REF!</definedName>
    <definedName name="cConcHasta" localSheetId="41">#REF!</definedName>
    <definedName name="cConcHasta" localSheetId="42">#REF!</definedName>
    <definedName name="cConcHasta" localSheetId="43">#REF!</definedName>
    <definedName name="cConcHasta" localSheetId="44">#REF!</definedName>
    <definedName name="cConcHasta" localSheetId="45">#REF!</definedName>
    <definedName name="cConcHasta" localSheetId="46">#REF!</definedName>
    <definedName name="cConcHasta" localSheetId="63">#REF!</definedName>
    <definedName name="cConcHasta" localSheetId="70">#REF!</definedName>
    <definedName name="cConcHasta" localSheetId="55">#REF!</definedName>
    <definedName name="cConcHasta" localSheetId="56">#REF!</definedName>
    <definedName name="cConcHasta" localSheetId="57">#REF!</definedName>
    <definedName name="cConcHasta" localSheetId="59">#REF!</definedName>
    <definedName name="cConcHasta" localSheetId="71">#REF!</definedName>
    <definedName name="cConcHasta" localSheetId="72">#REF!</definedName>
    <definedName name="cConcHasta" localSheetId="73">#REF!</definedName>
    <definedName name="cConcHasta" localSheetId="74">#REF!</definedName>
    <definedName name="cConcHasta" localSheetId="75">#REF!</definedName>
    <definedName name="cConcHasta" localSheetId="76">#REF!</definedName>
    <definedName name="cConcHasta" localSheetId="77">#REF!</definedName>
    <definedName name="cConcHasta" localSheetId="78">#REF!</definedName>
    <definedName name="cConcHasta" localSheetId="79">#REF!</definedName>
    <definedName name="cConcHasta" localSheetId="80">#REF!</definedName>
    <definedName name="cConcHasta" localSheetId="90">#REF!</definedName>
    <definedName name="cConcHasta" localSheetId="91">#REF!</definedName>
    <definedName name="cConcHasta" localSheetId="87">#REF!</definedName>
    <definedName name="cConcHasta" localSheetId="88">#REF!</definedName>
    <definedName name="cConcHasta" localSheetId="92">#REF!</definedName>
    <definedName name="cConcHasta" localSheetId="93">#REF!</definedName>
    <definedName name="cConcHasta" localSheetId="96">#REF!</definedName>
    <definedName name="cConcHasta" localSheetId="97">#REF!</definedName>
    <definedName name="cConcHasta" localSheetId="98">#REF!</definedName>
    <definedName name="cConcHasta" localSheetId="99">#REF!</definedName>
    <definedName name="cConcHasta" localSheetId="100">#REF!</definedName>
    <definedName name="cConcHasta">#REF!</definedName>
    <definedName name="cFecha" localSheetId="3">#REF!</definedName>
    <definedName name="cFecha" localSheetId="4">#REF!</definedName>
    <definedName name="cFecha" localSheetId="5">#REF!</definedName>
    <definedName name="cFecha" localSheetId="6">#REF!</definedName>
    <definedName name="cFecha" localSheetId="7">#REF!</definedName>
    <definedName name="cFecha" localSheetId="119">#REF!</definedName>
    <definedName name="cFecha" localSheetId="120">#REF!</definedName>
    <definedName name="cFecha" localSheetId="121">#REF!</definedName>
    <definedName name="cFecha" localSheetId="122">#REF!</definedName>
    <definedName name="cFecha" localSheetId="124">#REF!</definedName>
    <definedName name="cFecha" localSheetId="125">#REF!</definedName>
    <definedName name="cFecha" localSheetId="137">#REF!</definedName>
    <definedName name="cFecha" localSheetId="146">#REF!</definedName>
    <definedName name="cFecha" localSheetId="138">#REF!</definedName>
    <definedName name="cFecha" localSheetId="139">#REF!</definedName>
    <definedName name="cFecha" localSheetId="140">#REF!</definedName>
    <definedName name="cFecha" localSheetId="141">#REF!</definedName>
    <definedName name="cFecha" localSheetId="143">#REF!</definedName>
    <definedName name="cFecha" localSheetId="145">#REF!</definedName>
    <definedName name="cFecha" localSheetId="159">#REF!</definedName>
    <definedName name="cFecha" localSheetId="168">#REF!</definedName>
    <definedName name="cFecha" localSheetId="170">#REF!</definedName>
    <definedName name="cFecha" localSheetId="171">#REF!</definedName>
    <definedName name="cFecha" localSheetId="172">#REF!</definedName>
    <definedName name="cFecha" localSheetId="160">#REF!</definedName>
    <definedName name="cFecha" localSheetId="161">#REF!</definedName>
    <definedName name="cFecha" localSheetId="162">#REF!</definedName>
    <definedName name="cFecha" localSheetId="163">#REF!</definedName>
    <definedName name="cFecha" localSheetId="164">#REF!</definedName>
    <definedName name="cFecha" localSheetId="165">#REF!</definedName>
    <definedName name="cFecha" localSheetId="166">#REF!</definedName>
    <definedName name="cFecha" localSheetId="167">#REF!</definedName>
    <definedName name="cFecha" localSheetId="182">#REF!</definedName>
    <definedName name="cFecha" localSheetId="183">#REF!</definedName>
    <definedName name="cFecha" localSheetId="184">#REF!</definedName>
    <definedName name="cFecha" localSheetId="185">#REF!</definedName>
    <definedName name="cFecha" localSheetId="174">#REF!</definedName>
    <definedName name="cFecha" localSheetId="176">#REF!</definedName>
    <definedName name="cFecha" localSheetId="177">#REF!</definedName>
    <definedName name="cFecha" localSheetId="178">#REF!</definedName>
    <definedName name="cFecha" localSheetId="179">#REF!</definedName>
    <definedName name="cFecha" localSheetId="180">#REF!</definedName>
    <definedName name="cFecha" localSheetId="181">#REF!</definedName>
    <definedName name="cFecha" localSheetId="202">#REF!</definedName>
    <definedName name="cFecha" localSheetId="194">#REF!</definedName>
    <definedName name="cFecha" localSheetId="195">#REF!</definedName>
    <definedName name="cFecha" localSheetId="197">#REF!</definedName>
    <definedName name="cFecha" localSheetId="205">#REF!</definedName>
    <definedName name="cFecha" localSheetId="215">#REF!</definedName>
    <definedName name="cFecha" localSheetId="216">#REF!</definedName>
    <definedName name="cFecha" localSheetId="217">#REF!</definedName>
    <definedName name="cFecha" localSheetId="218">#REF!</definedName>
    <definedName name="cFecha" localSheetId="219">#REF!</definedName>
    <definedName name="cFecha" localSheetId="220">#REF!</definedName>
    <definedName name="cFecha" localSheetId="227">#REF!</definedName>
    <definedName name="cFecha" localSheetId="229">#REF!</definedName>
    <definedName name="cFecha" localSheetId="231">#REF!</definedName>
    <definedName name="cFecha" localSheetId="208">#REF!</definedName>
    <definedName name="cFecha" localSheetId="10">#REF!</definedName>
    <definedName name="cFecha" localSheetId="20">#REF!</definedName>
    <definedName name="cFecha" localSheetId="21">#REF!</definedName>
    <definedName name="cFecha" localSheetId="29">#REF!</definedName>
    <definedName name="cFecha" localSheetId="33">#REF!</definedName>
    <definedName name="cFecha" localSheetId="17">#REF!</definedName>
    <definedName name="cFecha" localSheetId="18">#REF!</definedName>
    <definedName name="cFecha" localSheetId="235">#REF!</definedName>
    <definedName name="cFecha" localSheetId="254">#REF!</definedName>
    <definedName name="cFecha" localSheetId="262">#REF!</definedName>
    <definedName name="cFecha" localSheetId="263">#REF!</definedName>
    <definedName name="cFecha" localSheetId="264">#REF!</definedName>
    <definedName name="cFecha" localSheetId="265">#REF!</definedName>
    <definedName name="cFecha" localSheetId="266">#REF!</definedName>
    <definedName name="cFecha" localSheetId="267">#REF!</definedName>
    <definedName name="cFecha" localSheetId="268">#REF!</definedName>
    <definedName name="cFecha" localSheetId="269">#REF!</definedName>
    <definedName name="cFecha" localSheetId="270">#REF!</definedName>
    <definedName name="cFecha" localSheetId="271">#REF!</definedName>
    <definedName name="cFecha" localSheetId="272">#REF!</definedName>
    <definedName name="cFecha" localSheetId="273">#REF!</definedName>
    <definedName name="cFecha" localSheetId="274">#REF!</definedName>
    <definedName name="cFecha" localSheetId="275">#REF!</definedName>
    <definedName name="cFecha" localSheetId="276">#REF!</definedName>
    <definedName name="cFecha" localSheetId="277">#REF!</definedName>
    <definedName name="cFecha" localSheetId="241">#REF!</definedName>
    <definedName name="cFecha" localSheetId="242">#REF!</definedName>
    <definedName name="cFecha" localSheetId="283">#REF!</definedName>
    <definedName name="cFecha" localSheetId="284">#REF!</definedName>
    <definedName name="cFecha" localSheetId="289">#REF!</definedName>
    <definedName name="cFecha" localSheetId="294">#REF!</definedName>
    <definedName name="cFecha" localSheetId="295">#REF!</definedName>
    <definedName name="cFecha" localSheetId="296">#REF!</definedName>
    <definedName name="cFecha" localSheetId="297">#REF!</definedName>
    <definedName name="cFecha" localSheetId="298">#REF!</definedName>
    <definedName name="cFecha" localSheetId="299">#REF!</definedName>
    <definedName name="cFecha" localSheetId="36">#REF!</definedName>
    <definedName name="cFecha" localSheetId="47">#REF!</definedName>
    <definedName name="cFecha" localSheetId="48">#REF!</definedName>
    <definedName name="cFecha" localSheetId="49">#REF!</definedName>
    <definedName name="cFecha" localSheetId="51">#REF!</definedName>
    <definedName name="cFecha" localSheetId="52">#REF!</definedName>
    <definedName name="cFecha" localSheetId="53">#REF!</definedName>
    <definedName name="cFecha" localSheetId="41">#REF!</definedName>
    <definedName name="cFecha" localSheetId="42">#REF!</definedName>
    <definedName name="cFecha" localSheetId="43">#REF!</definedName>
    <definedName name="cFecha" localSheetId="44">#REF!</definedName>
    <definedName name="cFecha" localSheetId="45">#REF!</definedName>
    <definedName name="cFecha" localSheetId="46">#REF!</definedName>
    <definedName name="cFecha" localSheetId="63">#REF!</definedName>
    <definedName name="cFecha" localSheetId="70">#REF!</definedName>
    <definedName name="cFecha" localSheetId="55">#REF!</definedName>
    <definedName name="cFecha" localSheetId="56">#REF!</definedName>
    <definedName name="cFecha" localSheetId="57">#REF!</definedName>
    <definedName name="cFecha" localSheetId="59">#REF!</definedName>
    <definedName name="cFecha" localSheetId="71">#REF!</definedName>
    <definedName name="cFecha" localSheetId="72">#REF!</definedName>
    <definedName name="cFecha" localSheetId="73">#REF!</definedName>
    <definedName name="cFecha" localSheetId="74">#REF!</definedName>
    <definedName name="cFecha" localSheetId="75">#REF!</definedName>
    <definedName name="cFecha" localSheetId="76">#REF!</definedName>
    <definedName name="cFecha" localSheetId="77">#REF!</definedName>
    <definedName name="cFecha" localSheetId="78">#REF!</definedName>
    <definedName name="cFecha" localSheetId="79">#REF!</definedName>
    <definedName name="cFecha" localSheetId="80">#REF!</definedName>
    <definedName name="cFecha" localSheetId="90">#REF!</definedName>
    <definedName name="cFecha" localSheetId="91">#REF!</definedName>
    <definedName name="cFecha" localSheetId="87">#REF!</definedName>
    <definedName name="cFecha" localSheetId="88">#REF!</definedName>
    <definedName name="cFecha" localSheetId="92">#REF!</definedName>
    <definedName name="cFecha" localSheetId="93">#REF!</definedName>
    <definedName name="cFecha" localSheetId="96">#REF!</definedName>
    <definedName name="cFecha" localSheetId="97">#REF!</definedName>
    <definedName name="cFecha" localSheetId="98">#REF!</definedName>
    <definedName name="cFecha" localSheetId="99">#REF!</definedName>
    <definedName name="cFecha" localSheetId="100">#REF!</definedName>
    <definedName name="cFecha">#REF!</definedName>
    <definedName name="CONAF" localSheetId="3" hidden="1">#REF!</definedName>
    <definedName name="CONAF" localSheetId="4" hidden="1">#REF!</definedName>
    <definedName name="CONAF" localSheetId="5" hidden="1">#REF!</definedName>
    <definedName name="CONAF" localSheetId="6" hidden="1">#REF!</definedName>
    <definedName name="CONAF" localSheetId="119" hidden="1">#REF!</definedName>
    <definedName name="CONAF" localSheetId="120" hidden="1">#REF!</definedName>
    <definedName name="CONAF" localSheetId="121" hidden="1">#REF!</definedName>
    <definedName name="CONAF" localSheetId="122" hidden="1">#REF!</definedName>
    <definedName name="CONAF" localSheetId="124" hidden="1">#REF!</definedName>
    <definedName name="CONAF" localSheetId="125" hidden="1">#REF!</definedName>
    <definedName name="CONAF" localSheetId="137" hidden="1">#REF!</definedName>
    <definedName name="CONAF" localSheetId="146" hidden="1">#REF!</definedName>
    <definedName name="CONAF" localSheetId="138" hidden="1">#REF!</definedName>
    <definedName name="CONAF" localSheetId="139" hidden="1">#REF!</definedName>
    <definedName name="CONAF" localSheetId="140" hidden="1">#REF!</definedName>
    <definedName name="CONAF" localSheetId="141" hidden="1">#REF!</definedName>
    <definedName name="CONAF" localSheetId="145" hidden="1">#REF!</definedName>
    <definedName name="CONAF" localSheetId="159" hidden="1">#REF!</definedName>
    <definedName name="CONAF" localSheetId="170" hidden="1">#REF!</definedName>
    <definedName name="CONAF" localSheetId="171" hidden="1">#REF!</definedName>
    <definedName name="CONAF" localSheetId="172" hidden="1">#REF!</definedName>
    <definedName name="CONAF" localSheetId="160" hidden="1">#REF!</definedName>
    <definedName name="CONAF" localSheetId="161" hidden="1">#REF!</definedName>
    <definedName name="CONAF" localSheetId="162" hidden="1">#REF!</definedName>
    <definedName name="CONAF" localSheetId="163" hidden="1">#REF!</definedName>
    <definedName name="CONAF" localSheetId="164" hidden="1">#REF!</definedName>
    <definedName name="CONAF" localSheetId="165" hidden="1">#REF!</definedName>
    <definedName name="CONAF" localSheetId="166" hidden="1">#REF!</definedName>
    <definedName name="CONAF" localSheetId="167" hidden="1">#REF!</definedName>
    <definedName name="CONAF" localSheetId="182" hidden="1">#REF!</definedName>
    <definedName name="CONAF" localSheetId="183" hidden="1">#REF!</definedName>
    <definedName name="CONAF" localSheetId="184" hidden="1">#REF!</definedName>
    <definedName name="CONAF" localSheetId="185" hidden="1">#REF!</definedName>
    <definedName name="CONAF" localSheetId="174" hidden="1">#REF!</definedName>
    <definedName name="CONAF" localSheetId="176" hidden="1">#REF!</definedName>
    <definedName name="CONAF" localSheetId="177" hidden="1">#REF!</definedName>
    <definedName name="CONAF" localSheetId="178" hidden="1">#REF!</definedName>
    <definedName name="CONAF" localSheetId="179" hidden="1">#REF!</definedName>
    <definedName name="CONAF" localSheetId="180" hidden="1">#REF!</definedName>
    <definedName name="CONAF" localSheetId="181" hidden="1">#REF!</definedName>
    <definedName name="CONAF" localSheetId="202" hidden="1">#REF!</definedName>
    <definedName name="CONAF" localSheetId="194" hidden="1">#REF!</definedName>
    <definedName name="CONAF" localSheetId="195" hidden="1">#REF!</definedName>
    <definedName name="CONAF" localSheetId="197" hidden="1">#REF!</definedName>
    <definedName name="CONAF" localSheetId="205" hidden="1">#REF!</definedName>
    <definedName name="CONAF" localSheetId="215" hidden="1">#REF!</definedName>
    <definedName name="CONAF" localSheetId="216" hidden="1">#REF!</definedName>
    <definedName name="CONAF" localSheetId="217" hidden="1">#REF!</definedName>
    <definedName name="CONAF" localSheetId="218" hidden="1">#REF!</definedName>
    <definedName name="CONAF" localSheetId="219" hidden="1">#REF!</definedName>
    <definedName name="CONAF" localSheetId="220" hidden="1">#REF!</definedName>
    <definedName name="CONAF" localSheetId="227">#REF!</definedName>
    <definedName name="CONAF" localSheetId="229" hidden="1">#REF!</definedName>
    <definedName name="CONAF" localSheetId="231" hidden="1">#REF!</definedName>
    <definedName name="CONAF" localSheetId="208" hidden="1">#REF!</definedName>
    <definedName name="CONAF" localSheetId="10" hidden="1">#REF!</definedName>
    <definedName name="CONAF" localSheetId="20" hidden="1">#REF!</definedName>
    <definedName name="CONAF" localSheetId="21" hidden="1">#REF!</definedName>
    <definedName name="CONAF" localSheetId="29" hidden="1">#REF!</definedName>
    <definedName name="CONAF" localSheetId="33" hidden="1">#REF!</definedName>
    <definedName name="CONAF" localSheetId="17" hidden="1">#REF!</definedName>
    <definedName name="CONAF" localSheetId="18" hidden="1">#REF!</definedName>
    <definedName name="CONAF" localSheetId="235" hidden="1">#REF!</definedName>
    <definedName name="CONAF" localSheetId="254" hidden="1">#REF!</definedName>
    <definedName name="CONAF" localSheetId="262" hidden="1">#REF!</definedName>
    <definedName name="CONAF" localSheetId="263" hidden="1">#REF!</definedName>
    <definedName name="CONAF" localSheetId="264" hidden="1">#REF!</definedName>
    <definedName name="CONAF" localSheetId="265" hidden="1">#REF!</definedName>
    <definedName name="CONAF" localSheetId="266" hidden="1">#REF!</definedName>
    <definedName name="CONAF" localSheetId="267" hidden="1">#REF!</definedName>
    <definedName name="CONAF" localSheetId="268" hidden="1">#REF!</definedName>
    <definedName name="CONAF" localSheetId="269" hidden="1">#REF!</definedName>
    <definedName name="CONAF" localSheetId="270" hidden="1">#REF!</definedName>
    <definedName name="CONAF" localSheetId="271" hidden="1">#REF!</definedName>
    <definedName name="CONAF" localSheetId="272" hidden="1">#REF!</definedName>
    <definedName name="CONAF" localSheetId="273" hidden="1">#REF!</definedName>
    <definedName name="CONAF" localSheetId="274" hidden="1">#REF!</definedName>
    <definedName name="CONAF" localSheetId="275" hidden="1">#REF!</definedName>
    <definedName name="CONAF" localSheetId="276" hidden="1">#REF!</definedName>
    <definedName name="CONAF" localSheetId="277" hidden="1">#REF!</definedName>
    <definedName name="CONAF" localSheetId="241" hidden="1">#REF!</definedName>
    <definedName name="CONAF" localSheetId="242" hidden="1">#REF!</definedName>
    <definedName name="CONAF" localSheetId="283" hidden="1">#REF!</definedName>
    <definedName name="CONAF" localSheetId="284" hidden="1">#REF!</definedName>
    <definedName name="CONAF" localSheetId="289" hidden="1">#REF!</definedName>
    <definedName name="CONAF" localSheetId="294" hidden="1">#REF!</definedName>
    <definedName name="CONAF" localSheetId="295" hidden="1">#REF!</definedName>
    <definedName name="CONAF" localSheetId="296" hidden="1">#REF!</definedName>
    <definedName name="CONAF" localSheetId="297" hidden="1">#REF!</definedName>
    <definedName name="CONAF" localSheetId="298" hidden="1">#REF!</definedName>
    <definedName name="CONAF" localSheetId="299" hidden="1">#REF!</definedName>
    <definedName name="CONAF" localSheetId="36" hidden="1">#REF!</definedName>
    <definedName name="CONAF" localSheetId="47" hidden="1">#REF!</definedName>
    <definedName name="CONAF" localSheetId="48" hidden="1">#REF!</definedName>
    <definedName name="CONAF" localSheetId="49" hidden="1">#REF!</definedName>
    <definedName name="CONAF" localSheetId="51" hidden="1">#REF!</definedName>
    <definedName name="CONAF" localSheetId="52" hidden="1">#REF!</definedName>
    <definedName name="CONAF" localSheetId="53" hidden="1">#REF!</definedName>
    <definedName name="CONAF" localSheetId="41" hidden="1">#REF!</definedName>
    <definedName name="CONAF" localSheetId="42" hidden="1">#REF!</definedName>
    <definedName name="CONAF" localSheetId="43" hidden="1">#REF!</definedName>
    <definedName name="CONAF" localSheetId="44" hidden="1">#REF!</definedName>
    <definedName name="CONAF" localSheetId="45" hidden="1">#REF!</definedName>
    <definedName name="CONAF" localSheetId="46" hidden="1">#REF!</definedName>
    <definedName name="CONAF" localSheetId="63" hidden="1">#REF!</definedName>
    <definedName name="CONAF" localSheetId="70" hidden="1">#REF!</definedName>
    <definedName name="CONAF" localSheetId="55" hidden="1">#REF!</definedName>
    <definedName name="CONAF" localSheetId="56" hidden="1">#REF!</definedName>
    <definedName name="CONAF" localSheetId="57" hidden="1">#REF!</definedName>
    <definedName name="CONAF" localSheetId="59" hidden="1">#REF!</definedName>
    <definedName name="CONAF" localSheetId="71" hidden="1">#REF!</definedName>
    <definedName name="CONAF" localSheetId="72" hidden="1">#REF!</definedName>
    <definedName name="CONAF" localSheetId="73" hidden="1">#REF!</definedName>
    <definedName name="CONAF" localSheetId="74" hidden="1">#REF!</definedName>
    <definedName name="CONAF" localSheetId="75" hidden="1">#REF!</definedName>
    <definedName name="CONAF" localSheetId="76" hidden="1">#REF!</definedName>
    <definedName name="CONAF" localSheetId="77" hidden="1">#REF!</definedName>
    <definedName name="CONAF" localSheetId="78" hidden="1">#REF!</definedName>
    <definedName name="CONAF" localSheetId="79" hidden="1">#REF!</definedName>
    <definedName name="CONAF" localSheetId="80" hidden="1">#REF!</definedName>
    <definedName name="CONAF" localSheetId="90" hidden="1">#REF!</definedName>
    <definedName name="CONAF" localSheetId="91" hidden="1">#REF!</definedName>
    <definedName name="CONAF" localSheetId="87" hidden="1">#REF!</definedName>
    <definedName name="CONAF" localSheetId="88" hidden="1">#REF!</definedName>
    <definedName name="CONAF" localSheetId="92" hidden="1">#REF!</definedName>
    <definedName name="CONAF" localSheetId="96" hidden="1">#REF!</definedName>
    <definedName name="CONAF" localSheetId="100" hidden="1">#REF!</definedName>
    <definedName name="CONAF" hidden="1">#REF!</definedName>
    <definedName name="CONAF_2" localSheetId="3" hidden="1">#REF!</definedName>
    <definedName name="CONAF_2" localSheetId="4" hidden="1">#REF!</definedName>
    <definedName name="CONAF_2" localSheetId="5" hidden="1">#REF!</definedName>
    <definedName name="CONAF_2" localSheetId="6" hidden="1">#REF!</definedName>
    <definedName name="CONAF_2" localSheetId="119" hidden="1">#REF!</definedName>
    <definedName name="CONAF_2" localSheetId="120" hidden="1">#REF!</definedName>
    <definedName name="CONAF_2" localSheetId="121" hidden="1">#REF!</definedName>
    <definedName name="CONAF_2" localSheetId="122" hidden="1">#REF!</definedName>
    <definedName name="CONAF_2" localSheetId="124" hidden="1">#REF!</definedName>
    <definedName name="CONAF_2" localSheetId="125" hidden="1">#REF!</definedName>
    <definedName name="CONAF_2" localSheetId="137" hidden="1">#REF!</definedName>
    <definedName name="CONAF_2" localSheetId="146" hidden="1">#REF!</definedName>
    <definedName name="CONAF_2" localSheetId="138" hidden="1">#REF!</definedName>
    <definedName name="CONAF_2" localSheetId="139" hidden="1">#REF!</definedName>
    <definedName name="CONAF_2" localSheetId="140" hidden="1">#REF!</definedName>
    <definedName name="CONAF_2" localSheetId="141" hidden="1">#REF!</definedName>
    <definedName name="CONAF_2" localSheetId="145" hidden="1">#REF!</definedName>
    <definedName name="CONAF_2" localSheetId="159" hidden="1">#REF!</definedName>
    <definedName name="CONAF_2" localSheetId="170" hidden="1">#REF!</definedName>
    <definedName name="CONAF_2" localSheetId="171" hidden="1">#REF!</definedName>
    <definedName name="CONAF_2" localSheetId="172" hidden="1">#REF!</definedName>
    <definedName name="CONAF_2" localSheetId="160" hidden="1">#REF!</definedName>
    <definedName name="CONAF_2" localSheetId="161" hidden="1">#REF!</definedName>
    <definedName name="CONAF_2" localSheetId="162" hidden="1">#REF!</definedName>
    <definedName name="CONAF_2" localSheetId="163" hidden="1">#REF!</definedName>
    <definedName name="CONAF_2" localSheetId="164" hidden="1">#REF!</definedName>
    <definedName name="CONAF_2" localSheetId="165" hidden="1">#REF!</definedName>
    <definedName name="CONAF_2" localSheetId="166" hidden="1">#REF!</definedName>
    <definedName name="CONAF_2" localSheetId="167" hidden="1">#REF!</definedName>
    <definedName name="CONAF_2" localSheetId="182" hidden="1">#REF!</definedName>
    <definedName name="CONAF_2" localSheetId="183" hidden="1">#REF!</definedName>
    <definedName name="CONAF_2" localSheetId="184" hidden="1">#REF!</definedName>
    <definedName name="CONAF_2" localSheetId="185" hidden="1">#REF!</definedName>
    <definedName name="CONAF_2" localSheetId="174" hidden="1">#REF!</definedName>
    <definedName name="CONAF_2" localSheetId="176" hidden="1">#REF!</definedName>
    <definedName name="CONAF_2" localSheetId="177" hidden="1">#REF!</definedName>
    <definedName name="CONAF_2" localSheetId="178" hidden="1">#REF!</definedName>
    <definedName name="CONAF_2" localSheetId="179" hidden="1">#REF!</definedName>
    <definedName name="CONAF_2" localSheetId="180" hidden="1">#REF!</definedName>
    <definedName name="CONAF_2" localSheetId="181" hidden="1">#REF!</definedName>
    <definedName name="CONAF_2" localSheetId="202" hidden="1">#REF!</definedName>
    <definedName name="CONAF_2" localSheetId="194" hidden="1">#REF!</definedName>
    <definedName name="CONAF_2" localSheetId="195" hidden="1">#REF!</definedName>
    <definedName name="CONAF_2" localSheetId="197" hidden="1">#REF!</definedName>
    <definedName name="CONAF_2" localSheetId="205" hidden="1">#REF!</definedName>
    <definedName name="CONAF_2" localSheetId="215" hidden="1">#REF!</definedName>
    <definedName name="CONAF_2" localSheetId="216" hidden="1">#REF!</definedName>
    <definedName name="CONAF_2" localSheetId="217" hidden="1">#REF!</definedName>
    <definedName name="CONAF_2" localSheetId="218" hidden="1">#REF!</definedName>
    <definedName name="CONAF_2" localSheetId="219" hidden="1">#REF!</definedName>
    <definedName name="CONAF_2" localSheetId="220" hidden="1">#REF!</definedName>
    <definedName name="CONAF_2" localSheetId="227">#REF!</definedName>
    <definedName name="CONAF_2" localSheetId="229" hidden="1">#REF!</definedName>
    <definedName name="CONAF_2" localSheetId="231" hidden="1">#REF!</definedName>
    <definedName name="CONAF_2" localSheetId="208" hidden="1">#REF!</definedName>
    <definedName name="CONAF_2" localSheetId="10" hidden="1">#REF!</definedName>
    <definedName name="CONAF_2" localSheetId="20" hidden="1">#REF!</definedName>
    <definedName name="CONAF_2" localSheetId="21" hidden="1">#REF!</definedName>
    <definedName name="CONAF_2" localSheetId="29" hidden="1">#REF!</definedName>
    <definedName name="CONAF_2" localSheetId="33" hidden="1">#REF!</definedName>
    <definedName name="CONAF_2" localSheetId="17" hidden="1">#REF!</definedName>
    <definedName name="CONAF_2" localSheetId="18" hidden="1">#REF!</definedName>
    <definedName name="CONAF_2" localSheetId="235" hidden="1">#REF!</definedName>
    <definedName name="CONAF_2" localSheetId="254" hidden="1">#REF!</definedName>
    <definedName name="CONAF_2" localSheetId="262" hidden="1">#REF!</definedName>
    <definedName name="CONAF_2" localSheetId="263" hidden="1">#REF!</definedName>
    <definedName name="CONAF_2" localSheetId="264" hidden="1">#REF!</definedName>
    <definedName name="CONAF_2" localSheetId="265" hidden="1">#REF!</definedName>
    <definedName name="CONAF_2" localSheetId="266" hidden="1">#REF!</definedName>
    <definedName name="CONAF_2" localSheetId="267" hidden="1">#REF!</definedName>
    <definedName name="CONAF_2" localSheetId="268" hidden="1">#REF!</definedName>
    <definedName name="CONAF_2" localSheetId="269" hidden="1">#REF!</definedName>
    <definedName name="CONAF_2" localSheetId="270" hidden="1">#REF!</definedName>
    <definedName name="CONAF_2" localSheetId="271" hidden="1">#REF!</definedName>
    <definedName name="CONAF_2" localSheetId="272" hidden="1">#REF!</definedName>
    <definedName name="CONAF_2" localSheetId="273" hidden="1">#REF!</definedName>
    <definedName name="CONAF_2" localSheetId="274" hidden="1">#REF!</definedName>
    <definedName name="CONAF_2" localSheetId="275" hidden="1">#REF!</definedName>
    <definedName name="CONAF_2" localSheetId="276" hidden="1">#REF!</definedName>
    <definedName name="CONAF_2" localSheetId="277" hidden="1">#REF!</definedName>
    <definedName name="CONAF_2" localSheetId="241" hidden="1">#REF!</definedName>
    <definedName name="CONAF_2" localSheetId="242" hidden="1">#REF!</definedName>
    <definedName name="CONAF_2" localSheetId="283" hidden="1">#REF!</definedName>
    <definedName name="CONAF_2" localSheetId="284" hidden="1">#REF!</definedName>
    <definedName name="CONAF_2" localSheetId="289" hidden="1">#REF!</definedName>
    <definedName name="CONAF_2" localSheetId="294" hidden="1">#REF!</definedName>
    <definedName name="CONAF_2" localSheetId="295" hidden="1">#REF!</definedName>
    <definedName name="CONAF_2" localSheetId="296" hidden="1">#REF!</definedName>
    <definedName name="CONAF_2" localSheetId="297" hidden="1">#REF!</definedName>
    <definedName name="CONAF_2" localSheetId="298" hidden="1">#REF!</definedName>
    <definedName name="CONAF_2" localSheetId="299" hidden="1">#REF!</definedName>
    <definedName name="CONAF_2" localSheetId="36" hidden="1">#REF!</definedName>
    <definedName name="CONAF_2" localSheetId="47" hidden="1">#REF!</definedName>
    <definedName name="CONAF_2" localSheetId="48" hidden="1">#REF!</definedName>
    <definedName name="CONAF_2" localSheetId="49" hidden="1">#REF!</definedName>
    <definedName name="CONAF_2" localSheetId="51" hidden="1">#REF!</definedName>
    <definedName name="CONAF_2" localSheetId="52" hidden="1">#REF!</definedName>
    <definedName name="CONAF_2" localSheetId="53" hidden="1">#REF!</definedName>
    <definedName name="CONAF_2" localSheetId="41" hidden="1">#REF!</definedName>
    <definedName name="CONAF_2" localSheetId="42" hidden="1">#REF!</definedName>
    <definedName name="CONAF_2" localSheetId="43" hidden="1">#REF!</definedName>
    <definedName name="CONAF_2" localSheetId="44" hidden="1">#REF!</definedName>
    <definedName name="CONAF_2" localSheetId="45" hidden="1">#REF!</definedName>
    <definedName name="CONAF_2" localSheetId="46" hidden="1">#REF!</definedName>
    <definedName name="CONAF_2" localSheetId="63" hidden="1">#REF!</definedName>
    <definedName name="CONAF_2" localSheetId="70" hidden="1">#REF!</definedName>
    <definedName name="CONAF_2" localSheetId="55" hidden="1">#REF!</definedName>
    <definedName name="CONAF_2" localSheetId="56" hidden="1">#REF!</definedName>
    <definedName name="CONAF_2" localSheetId="57" hidden="1">#REF!</definedName>
    <definedName name="CONAF_2" localSheetId="59" hidden="1">#REF!</definedName>
    <definedName name="CONAF_2" localSheetId="71" hidden="1">#REF!</definedName>
    <definedName name="CONAF_2" localSheetId="72" hidden="1">#REF!</definedName>
    <definedName name="CONAF_2" localSheetId="73" hidden="1">#REF!</definedName>
    <definedName name="CONAF_2" localSheetId="74" hidden="1">#REF!</definedName>
    <definedName name="CONAF_2" localSheetId="75" hidden="1">#REF!</definedName>
    <definedName name="CONAF_2" localSheetId="76" hidden="1">#REF!</definedName>
    <definedName name="CONAF_2" localSheetId="77" hidden="1">#REF!</definedName>
    <definedName name="CONAF_2" localSheetId="78" hidden="1">#REF!</definedName>
    <definedName name="CONAF_2" localSheetId="79" hidden="1">#REF!</definedName>
    <definedName name="CONAF_2" localSheetId="80" hidden="1">#REF!</definedName>
    <definedName name="CONAF_2" localSheetId="90" hidden="1">#REF!</definedName>
    <definedName name="CONAF_2" localSheetId="91" hidden="1">#REF!</definedName>
    <definedName name="CONAF_2" localSheetId="87" hidden="1">#REF!</definedName>
    <definedName name="CONAF_2" localSheetId="88" hidden="1">#REF!</definedName>
    <definedName name="CONAF_2" localSheetId="92" hidden="1">#REF!</definedName>
    <definedName name="CONAF_2" localSheetId="96" hidden="1">#REF!</definedName>
    <definedName name="CONAF_2" localSheetId="100" hidden="1">#REF!</definedName>
    <definedName name="CONAF_2" hidden="1">#REF!</definedName>
    <definedName name="CONAF_3" localSheetId="3">#REF!</definedName>
    <definedName name="CONAF_3" localSheetId="4">#REF!</definedName>
    <definedName name="CONAF_3" localSheetId="5">#REF!</definedName>
    <definedName name="CONAF_3" localSheetId="6">#REF!</definedName>
    <definedName name="CONAF_3" localSheetId="119">#REF!</definedName>
    <definedName name="CONAF_3" localSheetId="120">#REF!</definedName>
    <definedName name="CONAF_3" localSheetId="121">#REF!</definedName>
    <definedName name="CONAF_3" localSheetId="122">#REF!</definedName>
    <definedName name="CONAF_3" localSheetId="124">#REF!</definedName>
    <definedName name="CONAF_3" localSheetId="125">#REF!</definedName>
    <definedName name="CONAF_3" localSheetId="137">#REF!</definedName>
    <definedName name="CONAF_3" localSheetId="146">#REF!</definedName>
    <definedName name="CONAF_3" localSheetId="138">#REF!</definedName>
    <definedName name="CONAF_3" localSheetId="139">#REF!</definedName>
    <definedName name="CONAF_3" localSheetId="140">#REF!</definedName>
    <definedName name="CONAF_3" localSheetId="141">#REF!</definedName>
    <definedName name="CONAF_3" localSheetId="145">#REF!</definedName>
    <definedName name="CONAF_3" localSheetId="159">#REF!</definedName>
    <definedName name="CONAF_3" localSheetId="170">#REF!</definedName>
    <definedName name="CONAF_3" localSheetId="171">#REF!</definedName>
    <definedName name="CONAF_3" localSheetId="172">#REF!</definedName>
    <definedName name="CONAF_3" localSheetId="160">#REF!</definedName>
    <definedName name="CONAF_3" localSheetId="161">#REF!</definedName>
    <definedName name="CONAF_3" localSheetId="162">#REF!</definedName>
    <definedName name="CONAF_3" localSheetId="163">#REF!</definedName>
    <definedName name="CONAF_3" localSheetId="164">#REF!</definedName>
    <definedName name="CONAF_3" localSheetId="165">#REF!</definedName>
    <definedName name="CONAF_3" localSheetId="166">#REF!</definedName>
    <definedName name="CONAF_3" localSheetId="167">#REF!</definedName>
    <definedName name="CONAF_3" localSheetId="182">#REF!</definedName>
    <definedName name="CONAF_3" localSheetId="183">#REF!</definedName>
    <definedName name="CONAF_3" localSheetId="184">#REF!</definedName>
    <definedName name="CONAF_3" localSheetId="185">#REF!</definedName>
    <definedName name="CONAF_3" localSheetId="174">#REF!</definedName>
    <definedName name="CONAF_3" localSheetId="176">#REF!</definedName>
    <definedName name="CONAF_3" localSheetId="177">#REF!</definedName>
    <definedName name="CONAF_3" localSheetId="178">#REF!</definedName>
    <definedName name="CONAF_3" localSheetId="179">#REF!</definedName>
    <definedName name="CONAF_3" localSheetId="180">#REF!</definedName>
    <definedName name="CONAF_3" localSheetId="181">#REF!</definedName>
    <definedName name="CONAF_3" localSheetId="202">#REF!</definedName>
    <definedName name="CONAF_3" localSheetId="194">#REF!</definedName>
    <definedName name="CONAF_3" localSheetId="195">#REF!</definedName>
    <definedName name="CONAF_3" localSheetId="197">#REF!</definedName>
    <definedName name="CONAF_3" localSheetId="205">#REF!</definedName>
    <definedName name="CONAF_3" localSheetId="215">#REF!</definedName>
    <definedName name="CONAF_3" localSheetId="216">#REF!</definedName>
    <definedName name="CONAF_3" localSheetId="217">#REF!</definedName>
    <definedName name="CONAF_3" localSheetId="218">#REF!</definedName>
    <definedName name="CONAF_3" localSheetId="219">#REF!</definedName>
    <definedName name="CONAF_3" localSheetId="220">#REF!</definedName>
    <definedName name="CONAF_3" localSheetId="227">#REF!</definedName>
    <definedName name="CONAF_3" localSheetId="229">#REF!</definedName>
    <definedName name="CONAF_3" localSheetId="231">#REF!</definedName>
    <definedName name="CONAF_3" localSheetId="208">#REF!</definedName>
    <definedName name="CONAF_3" localSheetId="10">#REF!</definedName>
    <definedName name="CONAF_3" localSheetId="20">#REF!</definedName>
    <definedName name="CONAF_3" localSheetId="21">#REF!</definedName>
    <definedName name="CONAF_3" localSheetId="29">#REF!</definedName>
    <definedName name="CONAF_3" localSheetId="33">#REF!</definedName>
    <definedName name="CONAF_3" localSheetId="17">#REF!</definedName>
    <definedName name="CONAF_3" localSheetId="18">#REF!</definedName>
    <definedName name="CONAF_3" localSheetId="235">#REF!</definedName>
    <definedName name="CONAF_3" localSheetId="254">#REF!</definedName>
    <definedName name="CONAF_3" localSheetId="262">#REF!</definedName>
    <definedName name="CONAF_3" localSheetId="263">#REF!</definedName>
    <definedName name="CONAF_3" localSheetId="264">#REF!</definedName>
    <definedName name="CONAF_3" localSheetId="265">#REF!</definedName>
    <definedName name="CONAF_3" localSheetId="266">#REF!</definedName>
    <definedName name="CONAF_3" localSheetId="267">#REF!</definedName>
    <definedName name="CONAF_3" localSheetId="268">#REF!</definedName>
    <definedName name="CONAF_3" localSheetId="269">#REF!</definedName>
    <definedName name="CONAF_3" localSheetId="270">#REF!</definedName>
    <definedName name="CONAF_3" localSheetId="271">#REF!</definedName>
    <definedName name="CONAF_3" localSheetId="272">#REF!</definedName>
    <definedName name="CONAF_3" localSheetId="273">#REF!</definedName>
    <definedName name="CONAF_3" localSheetId="274">#REF!</definedName>
    <definedName name="CONAF_3" localSheetId="275">#REF!</definedName>
    <definedName name="CONAF_3" localSheetId="276">#REF!</definedName>
    <definedName name="CONAF_3" localSheetId="277">#REF!</definedName>
    <definedName name="CONAF_3" localSheetId="241">#REF!</definedName>
    <definedName name="CONAF_3" localSheetId="242">#REF!</definedName>
    <definedName name="CONAF_3" localSheetId="283">#REF!</definedName>
    <definedName name="CONAF_3" localSheetId="284">#REF!</definedName>
    <definedName name="CONAF_3" localSheetId="289">#REF!</definedName>
    <definedName name="CONAF_3" localSheetId="294">#REF!</definedName>
    <definedName name="CONAF_3" localSheetId="295">#REF!</definedName>
    <definedName name="CONAF_3" localSheetId="296">#REF!</definedName>
    <definedName name="CONAF_3" localSheetId="297">#REF!</definedName>
    <definedName name="CONAF_3" localSheetId="298">#REF!</definedName>
    <definedName name="CONAF_3" localSheetId="299">#REF!</definedName>
    <definedName name="CONAF_3" localSheetId="36">#REF!</definedName>
    <definedName name="CONAF_3" localSheetId="47">#REF!</definedName>
    <definedName name="CONAF_3" localSheetId="48">#REF!</definedName>
    <definedName name="CONAF_3" localSheetId="49">#REF!</definedName>
    <definedName name="CONAF_3" localSheetId="51">#REF!</definedName>
    <definedName name="CONAF_3" localSheetId="52">#REF!</definedName>
    <definedName name="CONAF_3" localSheetId="53">#REF!</definedName>
    <definedName name="CONAF_3" localSheetId="41">#REF!</definedName>
    <definedName name="CONAF_3" localSheetId="42">#REF!</definedName>
    <definedName name="CONAF_3" localSheetId="43">#REF!</definedName>
    <definedName name="CONAF_3" localSheetId="44">#REF!</definedName>
    <definedName name="CONAF_3" localSheetId="45">#REF!</definedName>
    <definedName name="CONAF_3" localSheetId="46">#REF!</definedName>
    <definedName name="CONAF_3" localSheetId="63">#REF!</definedName>
    <definedName name="CONAF_3" localSheetId="70">#REF!</definedName>
    <definedName name="CONAF_3" localSheetId="55">#REF!</definedName>
    <definedName name="CONAF_3" localSheetId="56">#REF!</definedName>
    <definedName name="CONAF_3" localSheetId="57">#REF!</definedName>
    <definedName name="CONAF_3" localSheetId="59">#REF!</definedName>
    <definedName name="CONAF_3" localSheetId="71">#REF!</definedName>
    <definedName name="CONAF_3" localSheetId="72">#REF!</definedName>
    <definedName name="CONAF_3" localSheetId="73">#REF!</definedName>
    <definedName name="CONAF_3" localSheetId="74">#REF!</definedName>
    <definedName name="CONAF_3" localSheetId="75">#REF!</definedName>
    <definedName name="CONAF_3" localSheetId="76">#REF!</definedName>
    <definedName name="CONAF_3" localSheetId="77">#REF!</definedName>
    <definedName name="CONAF_3" localSheetId="78">#REF!</definedName>
    <definedName name="CONAF_3" localSheetId="79">#REF!</definedName>
    <definedName name="CONAF_3" localSheetId="80">#REF!</definedName>
    <definedName name="CONAF_3" localSheetId="90">#REF!</definedName>
    <definedName name="CONAF_3" localSheetId="91">#REF!</definedName>
    <definedName name="CONAF_3" localSheetId="87">#REF!</definedName>
    <definedName name="CONAF_3" localSheetId="88">#REF!</definedName>
    <definedName name="CONAF_3" localSheetId="92">#REF!</definedName>
    <definedName name="CONAF_3" localSheetId="96">#REF!</definedName>
    <definedName name="CONAF_3" localSheetId="100">#REF!</definedName>
    <definedName name="CONAF_3">#REF!</definedName>
    <definedName name="coni" localSheetId="3">#REF!</definedName>
    <definedName name="coni" localSheetId="4">#REF!</definedName>
    <definedName name="coni" localSheetId="5">#REF!</definedName>
    <definedName name="coni" localSheetId="6">#REF!</definedName>
    <definedName name="coni" localSheetId="119">#REF!</definedName>
    <definedName name="coni" localSheetId="120">#REF!</definedName>
    <definedName name="coni" localSheetId="121">#REF!</definedName>
    <definedName name="coni" localSheetId="122">#REF!</definedName>
    <definedName name="coni" localSheetId="124">#REF!</definedName>
    <definedName name="coni" localSheetId="125">#REF!</definedName>
    <definedName name="coni" localSheetId="137">#REF!</definedName>
    <definedName name="coni" localSheetId="146">#REF!</definedName>
    <definedName name="coni" localSheetId="138">#REF!</definedName>
    <definedName name="coni" localSheetId="139">#REF!</definedName>
    <definedName name="coni" localSheetId="140">#REF!</definedName>
    <definedName name="coni" localSheetId="141">#REF!</definedName>
    <definedName name="coni" localSheetId="145">#REF!</definedName>
    <definedName name="coni" localSheetId="159">#REF!</definedName>
    <definedName name="coni" localSheetId="170">#REF!</definedName>
    <definedName name="coni" localSheetId="171">#REF!</definedName>
    <definedName name="coni" localSheetId="172">#REF!</definedName>
    <definedName name="coni" localSheetId="160">#REF!</definedName>
    <definedName name="coni" localSheetId="161">#REF!</definedName>
    <definedName name="coni" localSheetId="162">#REF!</definedName>
    <definedName name="coni" localSheetId="163">#REF!</definedName>
    <definedName name="coni" localSheetId="164">#REF!</definedName>
    <definedName name="coni" localSheetId="165">#REF!</definedName>
    <definedName name="coni" localSheetId="166">#REF!</definedName>
    <definedName name="coni" localSheetId="167">#REF!</definedName>
    <definedName name="coni" localSheetId="182">#REF!</definedName>
    <definedName name="coni" localSheetId="183">#REF!</definedName>
    <definedName name="coni" localSheetId="184">#REF!</definedName>
    <definedName name="coni" localSheetId="185">#REF!</definedName>
    <definedName name="coni" localSheetId="174">#REF!</definedName>
    <definedName name="coni" localSheetId="176">#REF!</definedName>
    <definedName name="coni" localSheetId="177">#REF!</definedName>
    <definedName name="coni" localSheetId="178">#REF!</definedName>
    <definedName name="coni" localSheetId="179">#REF!</definedName>
    <definedName name="coni" localSheetId="180">#REF!</definedName>
    <definedName name="coni" localSheetId="181">#REF!</definedName>
    <definedName name="coni" localSheetId="202">#REF!</definedName>
    <definedName name="coni" localSheetId="194">#REF!</definedName>
    <definedName name="coni" localSheetId="195">#REF!</definedName>
    <definedName name="coni" localSheetId="197">#REF!</definedName>
    <definedName name="coni" localSheetId="205">#REF!</definedName>
    <definedName name="coni" localSheetId="215">#REF!</definedName>
    <definedName name="coni" localSheetId="216">#REF!</definedName>
    <definedName name="coni" localSheetId="217">#REF!</definedName>
    <definedName name="coni" localSheetId="218">#REF!</definedName>
    <definedName name="coni" localSheetId="219">#REF!</definedName>
    <definedName name="coni" localSheetId="220">#REF!</definedName>
    <definedName name="coni" localSheetId="227">#REF!</definedName>
    <definedName name="coni" localSheetId="229">#REF!</definedName>
    <definedName name="coni" localSheetId="231">#REF!</definedName>
    <definedName name="coni" localSheetId="208">#REF!</definedName>
    <definedName name="coni" localSheetId="10">#REF!</definedName>
    <definedName name="coni" localSheetId="20">#REF!</definedName>
    <definedName name="coni" localSheetId="21">#REF!</definedName>
    <definedName name="coni" localSheetId="29">#REF!</definedName>
    <definedName name="coni" localSheetId="33">#REF!</definedName>
    <definedName name="coni" localSheetId="17">#REF!</definedName>
    <definedName name="coni" localSheetId="18">#REF!</definedName>
    <definedName name="coni" localSheetId="235">#REF!</definedName>
    <definedName name="coni" localSheetId="254">#REF!</definedName>
    <definedName name="coni" localSheetId="262">#REF!</definedName>
    <definedName name="coni" localSheetId="263">#REF!</definedName>
    <definedName name="coni" localSheetId="264">#REF!</definedName>
    <definedName name="coni" localSheetId="265">#REF!</definedName>
    <definedName name="coni" localSheetId="266">#REF!</definedName>
    <definedName name="coni" localSheetId="267">#REF!</definedName>
    <definedName name="coni" localSheetId="268">#REF!</definedName>
    <definedName name="coni" localSheetId="269">#REF!</definedName>
    <definedName name="coni" localSheetId="270">#REF!</definedName>
    <definedName name="coni" localSheetId="271">#REF!</definedName>
    <definedName name="coni" localSheetId="272">#REF!</definedName>
    <definedName name="coni" localSheetId="273">#REF!</definedName>
    <definedName name="coni" localSheetId="274">#REF!</definedName>
    <definedName name="coni" localSheetId="275">#REF!</definedName>
    <definedName name="coni" localSheetId="276">#REF!</definedName>
    <definedName name="coni" localSheetId="277">#REF!</definedName>
    <definedName name="coni" localSheetId="241">#REF!</definedName>
    <definedName name="coni" localSheetId="242">#REF!</definedName>
    <definedName name="coni" localSheetId="283">#REF!</definedName>
    <definedName name="coni" localSheetId="284">#REF!</definedName>
    <definedName name="coni" localSheetId="289">#REF!</definedName>
    <definedName name="coni" localSheetId="294">#REF!</definedName>
    <definedName name="coni" localSheetId="295">#REF!</definedName>
    <definedName name="coni" localSheetId="296">#REF!</definedName>
    <definedName name="coni" localSheetId="297">#REF!</definedName>
    <definedName name="coni" localSheetId="298">#REF!</definedName>
    <definedName name="coni" localSheetId="299">#REF!</definedName>
    <definedName name="coni" localSheetId="36">#REF!</definedName>
    <definedName name="coni" localSheetId="47">#REF!</definedName>
    <definedName name="coni" localSheetId="48">#REF!</definedName>
    <definedName name="coni" localSheetId="49">#REF!</definedName>
    <definedName name="coni" localSheetId="51">#REF!</definedName>
    <definedName name="coni" localSheetId="52">#REF!</definedName>
    <definedName name="coni" localSheetId="53">#REF!</definedName>
    <definedName name="coni" localSheetId="41">#REF!</definedName>
    <definedName name="coni" localSheetId="42">#REF!</definedName>
    <definedName name="coni" localSheetId="43">#REF!</definedName>
    <definedName name="coni" localSheetId="44">#REF!</definedName>
    <definedName name="coni" localSheetId="45">#REF!</definedName>
    <definedName name="coni" localSheetId="46">#REF!</definedName>
    <definedName name="coni" localSheetId="63">#REF!</definedName>
    <definedName name="coni" localSheetId="70">#REF!</definedName>
    <definedName name="coni" localSheetId="55">#REF!</definedName>
    <definedName name="coni" localSheetId="56">#REF!</definedName>
    <definedName name="coni" localSheetId="57">#REF!</definedName>
    <definedName name="coni" localSheetId="59">#REF!</definedName>
    <definedName name="coni" localSheetId="71">#REF!</definedName>
    <definedName name="coni" localSheetId="72">#REF!</definedName>
    <definedName name="coni" localSheetId="73">#REF!</definedName>
    <definedName name="coni" localSheetId="74">#REF!</definedName>
    <definedName name="coni" localSheetId="75">#REF!</definedName>
    <definedName name="coni" localSheetId="76">#REF!</definedName>
    <definedName name="coni" localSheetId="77">#REF!</definedName>
    <definedName name="coni" localSheetId="78">#REF!</definedName>
    <definedName name="coni" localSheetId="79">#REF!</definedName>
    <definedName name="coni" localSheetId="80">#REF!</definedName>
    <definedName name="coni" localSheetId="90">#REF!</definedName>
    <definedName name="coni" localSheetId="91">#REF!</definedName>
    <definedName name="coni" localSheetId="87">#REF!</definedName>
    <definedName name="coni" localSheetId="88">#REF!</definedName>
    <definedName name="coni" localSheetId="92">#REF!</definedName>
    <definedName name="coni" localSheetId="96">#REF!</definedName>
    <definedName name="coni" localSheetId="97">#REF!</definedName>
    <definedName name="coni" localSheetId="98">#REF!</definedName>
    <definedName name="coni" localSheetId="99">#REF!</definedName>
    <definedName name="coni" localSheetId="100">#REF!</definedName>
    <definedName name="coni">#REF!</definedName>
    <definedName name="cURL" localSheetId="3">#REF!</definedName>
    <definedName name="cURL" localSheetId="4">#REF!</definedName>
    <definedName name="cURL" localSheetId="5">#REF!</definedName>
    <definedName name="cURL" localSheetId="6">#REF!</definedName>
    <definedName name="cURL" localSheetId="119">#REF!</definedName>
    <definedName name="cURL" localSheetId="120">#REF!</definedName>
    <definedName name="cURL" localSheetId="121">#REF!</definedName>
    <definedName name="cURL" localSheetId="122">#REF!</definedName>
    <definedName name="cURL" localSheetId="124">#REF!</definedName>
    <definedName name="cURL" localSheetId="125">#REF!</definedName>
    <definedName name="cURL" localSheetId="137">#REF!</definedName>
    <definedName name="cURL" localSheetId="146">#REF!</definedName>
    <definedName name="cURL" localSheetId="138">#REF!</definedName>
    <definedName name="cURL" localSheetId="139">#REF!</definedName>
    <definedName name="cURL" localSheetId="140">#REF!</definedName>
    <definedName name="cURL" localSheetId="141">#REF!</definedName>
    <definedName name="cURL" localSheetId="145">#REF!</definedName>
    <definedName name="cURL" localSheetId="159">#REF!</definedName>
    <definedName name="cURL" localSheetId="170">#REF!</definedName>
    <definedName name="cURL" localSheetId="171">#REF!</definedName>
    <definedName name="cURL" localSheetId="172">#REF!</definedName>
    <definedName name="cURL" localSheetId="160">#REF!</definedName>
    <definedName name="cURL" localSheetId="161">#REF!</definedName>
    <definedName name="cURL" localSheetId="162">#REF!</definedName>
    <definedName name="cURL" localSheetId="163">#REF!</definedName>
    <definedName name="cURL" localSheetId="164">#REF!</definedName>
    <definedName name="cURL" localSheetId="165">#REF!</definedName>
    <definedName name="cURL" localSheetId="166">#REF!</definedName>
    <definedName name="cURL" localSheetId="167">#REF!</definedName>
    <definedName name="cURL" localSheetId="182">#REF!</definedName>
    <definedName name="cURL" localSheetId="183">#REF!</definedName>
    <definedName name="cURL" localSheetId="184">#REF!</definedName>
    <definedName name="cURL" localSheetId="185">#REF!</definedName>
    <definedName name="cURL" localSheetId="174">#REF!</definedName>
    <definedName name="cURL" localSheetId="176">#REF!</definedName>
    <definedName name="cURL" localSheetId="177">#REF!</definedName>
    <definedName name="cURL" localSheetId="178">#REF!</definedName>
    <definedName name="cURL" localSheetId="179">#REF!</definedName>
    <definedName name="cURL" localSheetId="180">#REF!</definedName>
    <definedName name="cURL" localSheetId="181">#REF!</definedName>
    <definedName name="cURL" localSheetId="202">#REF!</definedName>
    <definedName name="cURL" localSheetId="194">#REF!</definedName>
    <definedName name="cURL" localSheetId="195">#REF!</definedName>
    <definedName name="cURL" localSheetId="197">#REF!</definedName>
    <definedName name="cURL" localSheetId="205">#REF!</definedName>
    <definedName name="cURL" localSheetId="215">#REF!</definedName>
    <definedName name="cURL" localSheetId="216">#REF!</definedName>
    <definedName name="cURL" localSheetId="217">#REF!</definedName>
    <definedName name="cURL" localSheetId="218">#REF!</definedName>
    <definedName name="cURL" localSheetId="219">#REF!</definedName>
    <definedName name="cURL" localSheetId="220">#REF!</definedName>
    <definedName name="cURL" localSheetId="227">#REF!</definedName>
    <definedName name="cURL" localSheetId="229">#REF!</definedName>
    <definedName name="cURL" localSheetId="231">#REF!</definedName>
    <definedName name="cURL" localSheetId="208">#REF!</definedName>
    <definedName name="cURL" localSheetId="10">#REF!</definedName>
    <definedName name="cURL" localSheetId="20">#REF!</definedName>
    <definedName name="cURL" localSheetId="21">#REF!</definedName>
    <definedName name="cURL" localSheetId="29">#REF!</definedName>
    <definedName name="cURL" localSheetId="33">#REF!</definedName>
    <definedName name="cURL" localSheetId="17">#REF!</definedName>
    <definedName name="cURL" localSheetId="18">#REF!</definedName>
    <definedName name="cURL" localSheetId="235">#REF!</definedName>
    <definedName name="cURL" localSheetId="254">#REF!</definedName>
    <definedName name="cURL" localSheetId="262">#REF!</definedName>
    <definedName name="cURL" localSheetId="263">#REF!</definedName>
    <definedName name="cURL" localSheetId="264">#REF!</definedName>
    <definedName name="cURL" localSheetId="265">#REF!</definedName>
    <definedName name="cURL" localSheetId="266">#REF!</definedName>
    <definedName name="cURL" localSheetId="267">#REF!</definedName>
    <definedName name="cURL" localSheetId="268">#REF!</definedName>
    <definedName name="cURL" localSheetId="269">#REF!</definedName>
    <definedName name="cURL" localSheetId="270">#REF!</definedName>
    <definedName name="cURL" localSheetId="271">#REF!</definedName>
    <definedName name="cURL" localSheetId="272">#REF!</definedName>
    <definedName name="cURL" localSheetId="273">#REF!</definedName>
    <definedName name="cURL" localSheetId="274">#REF!</definedName>
    <definedName name="cURL" localSheetId="275">#REF!</definedName>
    <definedName name="cURL" localSheetId="276">#REF!</definedName>
    <definedName name="cURL" localSheetId="277">#REF!</definedName>
    <definedName name="cURL" localSheetId="241">#REF!</definedName>
    <definedName name="cURL" localSheetId="242">#REF!</definedName>
    <definedName name="cURL" localSheetId="283">#REF!</definedName>
    <definedName name="cURL" localSheetId="284">#REF!</definedName>
    <definedName name="cURL" localSheetId="289">#REF!</definedName>
    <definedName name="cURL" localSheetId="294">#REF!</definedName>
    <definedName name="cURL" localSheetId="295">#REF!</definedName>
    <definedName name="cURL" localSheetId="296">#REF!</definedName>
    <definedName name="cURL" localSheetId="297">#REF!</definedName>
    <definedName name="cURL" localSheetId="298">#REF!</definedName>
    <definedName name="cURL" localSheetId="299">#REF!</definedName>
    <definedName name="cURL" localSheetId="36">#REF!</definedName>
    <definedName name="cURL" localSheetId="47">#REF!</definedName>
    <definedName name="cURL" localSheetId="48">#REF!</definedName>
    <definedName name="cURL" localSheetId="49">#REF!</definedName>
    <definedName name="cURL" localSheetId="51">#REF!</definedName>
    <definedName name="cURL" localSheetId="52">#REF!</definedName>
    <definedName name="cURL" localSheetId="53">#REF!</definedName>
    <definedName name="cURL" localSheetId="41">#REF!</definedName>
    <definedName name="cURL" localSheetId="42">#REF!</definedName>
    <definedName name="cURL" localSheetId="43">#REF!</definedName>
    <definedName name="cURL" localSheetId="44">#REF!</definedName>
    <definedName name="cURL" localSheetId="45">#REF!</definedName>
    <definedName name="cURL" localSheetId="46">#REF!</definedName>
    <definedName name="cURL" localSheetId="63">#REF!</definedName>
    <definedName name="cURL" localSheetId="70">#REF!</definedName>
    <definedName name="cURL" localSheetId="55">#REF!</definedName>
    <definedName name="cURL" localSheetId="56">#REF!</definedName>
    <definedName name="cURL" localSheetId="57">#REF!</definedName>
    <definedName name="cURL" localSheetId="59">#REF!</definedName>
    <definedName name="cURL" localSheetId="71">#REF!</definedName>
    <definedName name="cURL" localSheetId="72">#REF!</definedName>
    <definedName name="cURL" localSheetId="73">#REF!</definedName>
    <definedName name="cURL" localSheetId="74">#REF!</definedName>
    <definedName name="cURL" localSheetId="75">#REF!</definedName>
    <definedName name="cURL" localSheetId="76">#REF!</definedName>
    <definedName name="cURL" localSheetId="77">#REF!</definedName>
    <definedName name="cURL" localSheetId="78">#REF!</definedName>
    <definedName name="cURL" localSheetId="79">#REF!</definedName>
    <definedName name="cURL" localSheetId="80">#REF!</definedName>
    <definedName name="cURL" localSheetId="90">#REF!</definedName>
    <definedName name="cURL" localSheetId="91">#REF!</definedName>
    <definedName name="cURL" localSheetId="87">#REF!</definedName>
    <definedName name="cURL" localSheetId="88">#REF!</definedName>
    <definedName name="cURL" localSheetId="92">#REF!</definedName>
    <definedName name="cURL" localSheetId="96">#REF!</definedName>
    <definedName name="cURL" localSheetId="97">#REF!</definedName>
    <definedName name="cURL" localSheetId="98">#REF!</definedName>
    <definedName name="cURL" localSheetId="99">#REF!</definedName>
    <definedName name="cURL" localSheetId="100">#REF!</definedName>
    <definedName name="cURL">#REF!</definedName>
    <definedName name="dim_paises" localSheetId="159">#REF!</definedName>
    <definedName name="dim_paises" localSheetId="176">#REF!</definedName>
    <definedName name="dim_paises" localSheetId="205">#REF!</definedName>
    <definedName name="dim_paises" localSheetId="208">#REF!</definedName>
    <definedName name="dim_paises" localSheetId="33">#REF!</definedName>
    <definedName name="dim_paises" localSheetId="17">#REF!</definedName>
    <definedName name="dim_paises" localSheetId="18">#REF!</definedName>
    <definedName name="dim_paises" localSheetId="241">#REF!</definedName>
    <definedName name="dim_paises" localSheetId="294">#REF!</definedName>
    <definedName name="dim_paises" localSheetId="295">#REF!</definedName>
    <definedName name="dim_paises" localSheetId="296">#REF!</definedName>
    <definedName name="dim_paises" localSheetId="297">#REF!</definedName>
    <definedName name="dim_paises" localSheetId="298">#REF!</definedName>
    <definedName name="dim_paises" localSheetId="299">#REF!</definedName>
    <definedName name="dim_paises" localSheetId="71">#REF!</definedName>
    <definedName name="dim_paises" localSheetId="72">#REF!</definedName>
    <definedName name="dim_paises" localSheetId="73">#REF!</definedName>
    <definedName name="dim_paises" localSheetId="74">#REF!</definedName>
    <definedName name="dim_paises" localSheetId="75">#REF!</definedName>
    <definedName name="dim_paises" localSheetId="76">#REF!</definedName>
    <definedName name="dim_paises" localSheetId="77">#REF!</definedName>
    <definedName name="dim_paises" localSheetId="78">#REF!</definedName>
    <definedName name="dim_paises" localSheetId="79">#REF!</definedName>
    <definedName name="dim_paises" localSheetId="91">#REF!</definedName>
    <definedName name="dim_paises">#REF!</definedName>
    <definedName name="dim_sa" localSheetId="159">#REF!</definedName>
    <definedName name="dim_sa" localSheetId="176">#REF!</definedName>
    <definedName name="dim_sa" localSheetId="205">#REF!</definedName>
    <definedName name="dim_sa" localSheetId="208">#REF!</definedName>
    <definedName name="dim_sa" localSheetId="33">#REF!</definedName>
    <definedName name="dim_sa" localSheetId="17">#REF!</definedName>
    <definedName name="dim_sa" localSheetId="18">#REF!</definedName>
    <definedName name="dim_sa" localSheetId="241">#REF!</definedName>
    <definedName name="dim_sa" localSheetId="294">#REF!</definedName>
    <definedName name="dim_sa" localSheetId="295">#REF!</definedName>
    <definedName name="dim_sa" localSheetId="296">#REF!</definedName>
    <definedName name="dim_sa" localSheetId="297">#REF!</definedName>
    <definedName name="dim_sa" localSheetId="298">#REF!</definedName>
    <definedName name="dim_sa" localSheetId="299">#REF!</definedName>
    <definedName name="dim_sa" localSheetId="71">#REF!</definedName>
    <definedName name="dim_sa" localSheetId="72">#REF!</definedName>
    <definedName name="dim_sa" localSheetId="73">#REF!</definedName>
    <definedName name="dim_sa" localSheetId="74">#REF!</definedName>
    <definedName name="dim_sa" localSheetId="75">#REF!</definedName>
    <definedName name="dim_sa" localSheetId="76">#REF!</definedName>
    <definedName name="dim_sa" localSheetId="77">#REF!</definedName>
    <definedName name="dim_sa" localSheetId="78">#REF!</definedName>
    <definedName name="dim_sa" localSheetId="79">#REF!</definedName>
    <definedName name="dim_sa" localSheetId="91">#REF!</definedName>
    <definedName name="dim_sa">#REF!</definedName>
    <definedName name="dim_unidades_medida" localSheetId="159">#REF!</definedName>
    <definedName name="dim_unidades_medida" localSheetId="176">#REF!</definedName>
    <definedName name="dim_unidades_medida" localSheetId="205">#REF!</definedName>
    <definedName name="dim_unidades_medida" localSheetId="208">#REF!</definedName>
    <definedName name="dim_unidades_medida" localSheetId="33">#REF!</definedName>
    <definedName name="dim_unidades_medida" localSheetId="17">#REF!</definedName>
    <definedName name="dim_unidades_medida" localSheetId="18">#REF!</definedName>
    <definedName name="dim_unidades_medida" localSheetId="241">#REF!</definedName>
    <definedName name="dim_unidades_medida" localSheetId="294">#REF!</definedName>
    <definedName name="dim_unidades_medida" localSheetId="295">#REF!</definedName>
    <definedName name="dim_unidades_medida" localSheetId="296">#REF!</definedName>
    <definedName name="dim_unidades_medida" localSheetId="297">#REF!</definedName>
    <definedName name="dim_unidades_medida" localSheetId="298">#REF!</definedName>
    <definedName name="dim_unidades_medida" localSheetId="299">#REF!</definedName>
    <definedName name="dim_unidades_medida" localSheetId="71">#REF!</definedName>
    <definedName name="dim_unidades_medida" localSheetId="72">#REF!</definedName>
    <definedName name="dim_unidades_medida" localSheetId="73">#REF!</definedName>
    <definedName name="dim_unidades_medida" localSheetId="74">#REF!</definedName>
    <definedName name="dim_unidades_medida" localSheetId="75">#REF!</definedName>
    <definedName name="dim_unidades_medida" localSheetId="76">#REF!</definedName>
    <definedName name="dim_unidades_medida" localSheetId="77">#REF!</definedName>
    <definedName name="dim_unidades_medida" localSheetId="78">#REF!</definedName>
    <definedName name="dim_unidades_medida" localSheetId="79">#REF!</definedName>
    <definedName name="dim_unidades_medida" localSheetId="91">#REF!</definedName>
    <definedName name="dim_unidades_medida">#REF!</definedName>
    <definedName name="li" localSheetId="3" hidden="1">#REF!</definedName>
    <definedName name="li" localSheetId="4" hidden="1">#REF!</definedName>
    <definedName name="li" localSheetId="5" hidden="1">#REF!</definedName>
    <definedName name="li" localSheetId="6" hidden="1">#REF!</definedName>
    <definedName name="li" localSheetId="122" hidden="1">#REF!</definedName>
    <definedName name="li" localSheetId="124" hidden="1">#REF!</definedName>
    <definedName name="li" localSheetId="137" hidden="1">#REF!</definedName>
    <definedName name="li" localSheetId="146" hidden="1">#REF!</definedName>
    <definedName name="li" localSheetId="159" hidden="1">#REF!</definedName>
    <definedName name="li" localSheetId="183" hidden="1">#REF!</definedName>
    <definedName name="li" localSheetId="174" hidden="1">#REF!</definedName>
    <definedName name="li" localSheetId="176" hidden="1">#REF!</definedName>
    <definedName name="li" localSheetId="180" hidden="1">#REF!</definedName>
    <definedName name="li" localSheetId="205" hidden="1">#REF!</definedName>
    <definedName name="li" localSheetId="215" hidden="1">#REF!</definedName>
    <definedName name="li" localSheetId="216" hidden="1">#REF!</definedName>
    <definedName name="li" localSheetId="217" hidden="1">#REF!</definedName>
    <definedName name="li" localSheetId="218" hidden="1">#REF!</definedName>
    <definedName name="li" localSheetId="219" hidden="1">#REF!</definedName>
    <definedName name="li" localSheetId="220" hidden="1">#REF!</definedName>
    <definedName name="li" localSheetId="208" hidden="1">#REF!</definedName>
    <definedName name="li" localSheetId="10" hidden="1">#REF!</definedName>
    <definedName name="li" localSheetId="21" hidden="1">#REF!</definedName>
    <definedName name="li" localSheetId="33" hidden="1">#REF!</definedName>
    <definedName name="li" localSheetId="17" hidden="1">#REF!</definedName>
    <definedName name="li" localSheetId="18" hidden="1">#REF!</definedName>
    <definedName name="li" localSheetId="235" hidden="1">#REF!</definedName>
    <definedName name="li" localSheetId="254" hidden="1">#REF!</definedName>
    <definedName name="li" localSheetId="262" hidden="1">#REF!</definedName>
    <definedName name="li" localSheetId="265" hidden="1">#REF!</definedName>
    <definedName name="li" localSheetId="266" hidden="1">#REF!</definedName>
    <definedName name="li" localSheetId="267" hidden="1">#REF!</definedName>
    <definedName name="li" localSheetId="268" hidden="1">#REF!</definedName>
    <definedName name="li" localSheetId="269" hidden="1">#REF!</definedName>
    <definedName name="li" localSheetId="270" hidden="1">#REF!</definedName>
    <definedName name="li" localSheetId="277" hidden="1">#REF!</definedName>
    <definedName name="li" localSheetId="241" hidden="1">#REF!</definedName>
    <definedName name="li" localSheetId="242" hidden="1">#REF!</definedName>
    <definedName name="li" localSheetId="283" hidden="1">#REF!</definedName>
    <definedName name="li" localSheetId="284" hidden="1">#REF!</definedName>
    <definedName name="li" localSheetId="294" hidden="1">#REF!</definedName>
    <definedName name="li" localSheetId="295" hidden="1">#REF!</definedName>
    <definedName name="li" localSheetId="296" hidden="1">#REF!</definedName>
    <definedName name="li" localSheetId="297" hidden="1">#REF!</definedName>
    <definedName name="li" localSheetId="298" hidden="1">#REF!</definedName>
    <definedName name="li" localSheetId="299" hidden="1">#REF!</definedName>
    <definedName name="li" localSheetId="36" hidden="1">#REF!</definedName>
    <definedName name="li" localSheetId="52" hidden="1">#REF!</definedName>
    <definedName name="li" localSheetId="53" hidden="1">#REF!</definedName>
    <definedName name="li" localSheetId="44" hidden="1">#REF!</definedName>
    <definedName name="li" localSheetId="63" hidden="1">#REF!</definedName>
    <definedName name="li" localSheetId="70" hidden="1">#REF!</definedName>
    <definedName name="li" localSheetId="55" hidden="1">#REF!</definedName>
    <definedName name="li" localSheetId="56" hidden="1">#REF!</definedName>
    <definedName name="li" localSheetId="57" hidden="1">#REF!</definedName>
    <definedName name="li" localSheetId="59" hidden="1">#REF!</definedName>
    <definedName name="li" localSheetId="71" hidden="1">#REF!</definedName>
    <definedName name="li" localSheetId="72" hidden="1">#REF!</definedName>
    <definedName name="li" localSheetId="73" hidden="1">#REF!</definedName>
    <definedName name="li" localSheetId="74" hidden="1">#REF!</definedName>
    <definedName name="li" localSheetId="75" hidden="1">#REF!</definedName>
    <definedName name="li" localSheetId="76" hidden="1">#REF!</definedName>
    <definedName name="li" localSheetId="77" hidden="1">#REF!</definedName>
    <definedName name="li" localSheetId="78" hidden="1">#REF!</definedName>
    <definedName name="li" localSheetId="79" hidden="1">#REF!</definedName>
    <definedName name="li" localSheetId="80" hidden="1">#REF!</definedName>
    <definedName name="li" localSheetId="91" hidden="1">#REF!</definedName>
    <definedName name="li" hidden="1">#REF!</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2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3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3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5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6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6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6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6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6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6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6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6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7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7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7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7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7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7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7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7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7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8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4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4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8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8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8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9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9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9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9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9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9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MO" localSheetId="2">#REF!</definedName>
    <definedName name="MO" localSheetId="3">#REF!</definedName>
    <definedName name="MO" localSheetId="4">#REF!</definedName>
    <definedName name="MO" localSheetId="5">#REF!</definedName>
    <definedName name="MO" localSheetId="6">#REF!</definedName>
    <definedName name="MO" localSheetId="8">#REF!</definedName>
    <definedName name="MO" localSheetId="119">#REF!</definedName>
    <definedName name="MO" localSheetId="120">#REF!</definedName>
    <definedName name="MO" localSheetId="121">#REF!</definedName>
    <definedName name="MO" localSheetId="122">#REF!</definedName>
    <definedName name="MO" localSheetId="124">#REF!</definedName>
    <definedName name="MO" localSheetId="125">#REF!</definedName>
    <definedName name="MO" localSheetId="137">#REF!</definedName>
    <definedName name="MO" localSheetId="146">#REF!</definedName>
    <definedName name="MO" localSheetId="138">#REF!</definedName>
    <definedName name="MO" localSheetId="139">#REF!</definedName>
    <definedName name="MO" localSheetId="140">#REF!</definedName>
    <definedName name="MO" localSheetId="141">#REF!</definedName>
    <definedName name="MO" localSheetId="145">#REF!</definedName>
    <definedName name="MO" localSheetId="159">#REF!</definedName>
    <definedName name="MO" localSheetId="170">#REF!</definedName>
    <definedName name="MO" localSheetId="171">#REF!</definedName>
    <definedName name="MO" localSheetId="172">#REF!</definedName>
    <definedName name="MO" localSheetId="160">#REF!</definedName>
    <definedName name="MO" localSheetId="161">#REF!</definedName>
    <definedName name="MO" localSheetId="162">#REF!</definedName>
    <definedName name="MO" localSheetId="163">#REF!</definedName>
    <definedName name="MO" localSheetId="164">#REF!</definedName>
    <definedName name="MO" localSheetId="165">#REF!</definedName>
    <definedName name="MO" localSheetId="166">#REF!</definedName>
    <definedName name="MO" localSheetId="167">#REF!</definedName>
    <definedName name="MO" localSheetId="182">#REF!</definedName>
    <definedName name="MO" localSheetId="183">#REF!</definedName>
    <definedName name="MO" localSheetId="184">#REF!</definedName>
    <definedName name="MO" localSheetId="185">#REF!</definedName>
    <definedName name="MO" localSheetId="174">#REF!</definedName>
    <definedName name="MO" localSheetId="176">#REF!</definedName>
    <definedName name="MO" localSheetId="177">#REF!</definedName>
    <definedName name="MO" localSheetId="178">#REF!</definedName>
    <definedName name="MO" localSheetId="179">#REF!</definedName>
    <definedName name="MO" localSheetId="180">#REF!</definedName>
    <definedName name="MO" localSheetId="181">#REF!</definedName>
    <definedName name="MO" localSheetId="202">#REF!</definedName>
    <definedName name="MO" localSheetId="194">#REF!</definedName>
    <definedName name="MO" localSheetId="195">#REF!</definedName>
    <definedName name="MO" localSheetId="197">#REF!</definedName>
    <definedName name="MO" localSheetId="205">#REF!</definedName>
    <definedName name="MO" localSheetId="215">#REF!</definedName>
    <definedName name="MO" localSheetId="216">#REF!</definedName>
    <definedName name="MO" localSheetId="217">#REF!</definedName>
    <definedName name="MO" localSheetId="218">#REF!</definedName>
    <definedName name="MO" localSheetId="219">#REF!</definedName>
    <definedName name="MO" localSheetId="220">#REF!</definedName>
    <definedName name="MO" localSheetId="227">#REF!</definedName>
    <definedName name="MO" localSheetId="229">#REF!</definedName>
    <definedName name="MO" localSheetId="231">#REF!</definedName>
    <definedName name="MO" localSheetId="208">#REF!</definedName>
    <definedName name="MO" localSheetId="10">#REF!</definedName>
    <definedName name="MO" localSheetId="20">#REF!</definedName>
    <definedName name="MO" localSheetId="21">#REF!</definedName>
    <definedName name="MO" localSheetId="29">#REF!</definedName>
    <definedName name="MO" localSheetId="33">#REF!</definedName>
    <definedName name="MO" localSheetId="17">#REF!</definedName>
    <definedName name="MO" localSheetId="18">#REF!</definedName>
    <definedName name="MO" localSheetId="235">#REF!</definedName>
    <definedName name="MO" localSheetId="254">#REF!</definedName>
    <definedName name="MO" localSheetId="262">#REF!</definedName>
    <definedName name="MO" localSheetId="263">#REF!</definedName>
    <definedName name="MO" localSheetId="264">#REF!</definedName>
    <definedName name="MO" localSheetId="265">#REF!</definedName>
    <definedName name="MO" localSheetId="266">#REF!</definedName>
    <definedName name="MO" localSheetId="267">#REF!</definedName>
    <definedName name="MO" localSheetId="268">#REF!</definedName>
    <definedName name="MO" localSheetId="269">#REF!</definedName>
    <definedName name="MO" localSheetId="270">#REF!</definedName>
    <definedName name="MO" localSheetId="271">#REF!</definedName>
    <definedName name="MO" localSheetId="272">#REF!</definedName>
    <definedName name="MO" localSheetId="273">#REF!</definedName>
    <definedName name="MO" localSheetId="274">#REF!</definedName>
    <definedName name="MO" localSheetId="275">#REF!</definedName>
    <definedName name="MO" localSheetId="276">#REF!</definedName>
    <definedName name="MO" localSheetId="277">#REF!</definedName>
    <definedName name="MO" localSheetId="241">#REF!</definedName>
    <definedName name="MO" localSheetId="242">#REF!</definedName>
    <definedName name="MO" localSheetId="283">#REF!</definedName>
    <definedName name="MO" localSheetId="284">#REF!</definedName>
    <definedName name="MO" localSheetId="289">#REF!</definedName>
    <definedName name="MO" localSheetId="294">#REF!</definedName>
    <definedName name="MO" localSheetId="295">#REF!</definedName>
    <definedName name="MO" localSheetId="296">#REF!</definedName>
    <definedName name="MO" localSheetId="297">#REF!</definedName>
    <definedName name="MO" localSheetId="298">#REF!</definedName>
    <definedName name="MO" localSheetId="299">#REF!</definedName>
    <definedName name="MO" localSheetId="36">#REF!</definedName>
    <definedName name="MO" localSheetId="47">#REF!</definedName>
    <definedName name="MO" localSheetId="48">#REF!</definedName>
    <definedName name="MO" localSheetId="49">#REF!</definedName>
    <definedName name="MO" localSheetId="51">#REF!</definedName>
    <definedName name="MO" localSheetId="52">#REF!</definedName>
    <definedName name="MO" localSheetId="53">#REF!</definedName>
    <definedName name="MO" localSheetId="41">#REF!</definedName>
    <definedName name="MO" localSheetId="42">#REF!</definedName>
    <definedName name="MO" localSheetId="43">#REF!</definedName>
    <definedName name="MO" localSheetId="44">#REF!</definedName>
    <definedName name="MO" localSheetId="45">#REF!</definedName>
    <definedName name="MO" localSheetId="46">#REF!</definedName>
    <definedName name="MO" localSheetId="63">#REF!</definedName>
    <definedName name="MO" localSheetId="70">#REF!</definedName>
    <definedName name="MO" localSheetId="55">#REF!</definedName>
    <definedName name="MO" localSheetId="56">#REF!</definedName>
    <definedName name="MO" localSheetId="57">#REF!</definedName>
    <definedName name="MO" localSheetId="59">#REF!</definedName>
    <definedName name="MO" localSheetId="71">#REF!</definedName>
    <definedName name="MO" localSheetId="72">#REF!</definedName>
    <definedName name="MO" localSheetId="73">#REF!</definedName>
    <definedName name="MO" localSheetId="74">#REF!</definedName>
    <definedName name="MO" localSheetId="75">#REF!</definedName>
    <definedName name="MO" localSheetId="76">#REF!</definedName>
    <definedName name="MO" localSheetId="77">#REF!</definedName>
    <definedName name="MO" localSheetId="78">#REF!</definedName>
    <definedName name="MO" localSheetId="79">#REF!</definedName>
    <definedName name="MO" localSheetId="80">#REF!</definedName>
    <definedName name="MO" localSheetId="90">#REF!</definedName>
    <definedName name="MO" localSheetId="91">#REF!</definedName>
    <definedName name="MO" localSheetId="87">#REF!</definedName>
    <definedName name="MO" localSheetId="88">#REF!</definedName>
    <definedName name="MO" localSheetId="92">#REF!</definedName>
    <definedName name="MO" localSheetId="96">#REF!</definedName>
    <definedName name="MO" localSheetId="97">#REF!</definedName>
    <definedName name="MO" localSheetId="98">#REF!</definedName>
    <definedName name="MO" localSheetId="99">#REF!</definedName>
    <definedName name="MO" localSheetId="100">#REF!</definedName>
    <definedName name="MO">#REF!</definedName>
    <definedName name="nuevo" localSheetId="294" hidden="1">#REF!</definedName>
    <definedName name="nuevo" localSheetId="295" hidden="1">#REF!</definedName>
    <definedName name="nuevo" localSheetId="296" hidden="1">#REF!</definedName>
    <definedName name="nuevo" localSheetId="297" hidden="1">#REF!</definedName>
    <definedName name="nuevo" localSheetId="298" hidden="1">#REF!</definedName>
    <definedName name="nuevo" localSheetId="299" hidden="1">#REF!</definedName>
    <definedName name="nuevo" hidden="1">#REF!</definedName>
    <definedName name="Q_ConsolidadoMutuales_EmpresasCreativas" localSheetId="3">#REF!</definedName>
    <definedName name="Q_ConsolidadoMutuales_EmpresasCreativas" localSheetId="4">#REF!</definedName>
    <definedName name="Q_ConsolidadoMutuales_EmpresasCreativas" localSheetId="5">#REF!</definedName>
    <definedName name="Q_ConsolidadoMutuales_EmpresasCreativas" localSheetId="6">#REF!</definedName>
    <definedName name="Q_ConsolidadoMutuales_EmpresasCreativas" localSheetId="8">#REF!</definedName>
    <definedName name="Q_ConsolidadoMutuales_EmpresasCreativas" localSheetId="119">#REF!</definedName>
    <definedName name="Q_ConsolidadoMutuales_EmpresasCreativas" localSheetId="120">#REF!</definedName>
    <definedName name="Q_ConsolidadoMutuales_EmpresasCreativas" localSheetId="121">#REF!</definedName>
    <definedName name="Q_ConsolidadoMutuales_EmpresasCreativas" localSheetId="122">#REF!</definedName>
    <definedName name="Q_ConsolidadoMutuales_EmpresasCreativas" localSheetId="124">#REF!</definedName>
    <definedName name="Q_ConsolidadoMutuales_EmpresasCreativas" localSheetId="125">#REF!</definedName>
    <definedName name="Q_ConsolidadoMutuales_EmpresasCreativas" localSheetId="137">#REF!</definedName>
    <definedName name="Q_ConsolidadoMutuales_EmpresasCreativas" localSheetId="146">#REF!</definedName>
    <definedName name="Q_ConsolidadoMutuales_EmpresasCreativas" localSheetId="138">#REF!</definedName>
    <definedName name="Q_ConsolidadoMutuales_EmpresasCreativas" localSheetId="139">#REF!</definedName>
    <definedName name="Q_ConsolidadoMutuales_EmpresasCreativas" localSheetId="140">#REF!</definedName>
    <definedName name="Q_ConsolidadoMutuales_EmpresasCreativas" localSheetId="141">#REF!</definedName>
    <definedName name="Q_ConsolidadoMutuales_EmpresasCreativas" localSheetId="145">#REF!</definedName>
    <definedName name="Q_ConsolidadoMutuales_EmpresasCreativas" localSheetId="159">#REF!</definedName>
    <definedName name="Q_ConsolidadoMutuales_EmpresasCreativas" localSheetId="160">#REF!</definedName>
    <definedName name="Q_ConsolidadoMutuales_EmpresasCreativas" localSheetId="161">#REF!</definedName>
    <definedName name="Q_ConsolidadoMutuales_EmpresasCreativas" localSheetId="182">#REF!</definedName>
    <definedName name="Q_ConsolidadoMutuales_EmpresasCreativas" localSheetId="183">#REF!</definedName>
    <definedName name="Q_ConsolidadoMutuales_EmpresasCreativas" localSheetId="184">#REF!</definedName>
    <definedName name="Q_ConsolidadoMutuales_EmpresasCreativas" localSheetId="185">#REF!</definedName>
    <definedName name="Q_ConsolidadoMutuales_EmpresasCreativas" localSheetId="174">#REF!</definedName>
    <definedName name="Q_ConsolidadoMutuales_EmpresasCreativas" localSheetId="176">#REF!</definedName>
    <definedName name="Q_ConsolidadoMutuales_EmpresasCreativas" localSheetId="177">#REF!</definedName>
    <definedName name="Q_ConsolidadoMutuales_EmpresasCreativas" localSheetId="178">#REF!</definedName>
    <definedName name="Q_ConsolidadoMutuales_EmpresasCreativas" localSheetId="179">#REF!</definedName>
    <definedName name="Q_ConsolidadoMutuales_EmpresasCreativas" localSheetId="180">#REF!</definedName>
    <definedName name="Q_ConsolidadoMutuales_EmpresasCreativas" localSheetId="181">#REF!</definedName>
    <definedName name="Q_ConsolidadoMutuales_EmpresasCreativas" localSheetId="202">#REF!</definedName>
    <definedName name="Q_ConsolidadoMutuales_EmpresasCreativas" localSheetId="194">#REF!</definedName>
    <definedName name="Q_ConsolidadoMutuales_EmpresasCreativas" localSheetId="195">#REF!</definedName>
    <definedName name="Q_ConsolidadoMutuales_EmpresasCreativas" localSheetId="197">#REF!</definedName>
    <definedName name="Q_ConsolidadoMutuales_EmpresasCreativas" localSheetId="205">#REF!</definedName>
    <definedName name="Q_ConsolidadoMutuales_EmpresasCreativas" localSheetId="215">#REF!</definedName>
    <definedName name="Q_ConsolidadoMutuales_EmpresasCreativas" localSheetId="216">#REF!</definedName>
    <definedName name="Q_ConsolidadoMutuales_EmpresasCreativas" localSheetId="217">#REF!</definedName>
    <definedName name="Q_ConsolidadoMutuales_EmpresasCreativas" localSheetId="218">#REF!</definedName>
    <definedName name="Q_ConsolidadoMutuales_EmpresasCreativas" localSheetId="219">#REF!</definedName>
    <definedName name="Q_ConsolidadoMutuales_EmpresasCreativas" localSheetId="220">#REF!</definedName>
    <definedName name="Q_ConsolidadoMutuales_EmpresasCreativas" localSheetId="227">#REF!</definedName>
    <definedName name="Q_ConsolidadoMutuales_EmpresasCreativas" localSheetId="229">#REF!</definedName>
    <definedName name="Q_ConsolidadoMutuales_EmpresasCreativas" localSheetId="231">#REF!</definedName>
    <definedName name="Q_ConsolidadoMutuales_EmpresasCreativas" localSheetId="208">#REF!</definedName>
    <definedName name="Q_ConsolidadoMutuales_EmpresasCreativas" localSheetId="10">#REF!</definedName>
    <definedName name="Q_ConsolidadoMutuales_EmpresasCreativas" localSheetId="20">#REF!</definedName>
    <definedName name="Q_ConsolidadoMutuales_EmpresasCreativas" localSheetId="21">#REF!</definedName>
    <definedName name="Q_ConsolidadoMutuales_EmpresasCreativas" localSheetId="33">#REF!</definedName>
    <definedName name="Q_ConsolidadoMutuales_EmpresasCreativas" localSheetId="17">#REF!</definedName>
    <definedName name="Q_ConsolidadoMutuales_EmpresasCreativas" localSheetId="18">#REF!</definedName>
    <definedName name="Q_ConsolidadoMutuales_EmpresasCreativas" localSheetId="235">#REF!</definedName>
    <definedName name="Q_ConsolidadoMutuales_EmpresasCreativas" localSheetId="254">#REF!</definedName>
    <definedName name="Q_ConsolidadoMutuales_EmpresasCreativas" localSheetId="262">#REF!</definedName>
    <definedName name="Q_ConsolidadoMutuales_EmpresasCreativas" localSheetId="263">#REF!</definedName>
    <definedName name="Q_ConsolidadoMutuales_EmpresasCreativas" localSheetId="264">#REF!</definedName>
    <definedName name="Q_ConsolidadoMutuales_EmpresasCreativas" localSheetId="265">#REF!</definedName>
    <definedName name="Q_ConsolidadoMutuales_EmpresasCreativas" localSheetId="266">#REF!</definedName>
    <definedName name="Q_ConsolidadoMutuales_EmpresasCreativas" localSheetId="267">#REF!</definedName>
    <definedName name="Q_ConsolidadoMutuales_EmpresasCreativas" localSheetId="268">#REF!</definedName>
    <definedName name="Q_ConsolidadoMutuales_EmpresasCreativas" localSheetId="269">#REF!</definedName>
    <definedName name="Q_ConsolidadoMutuales_EmpresasCreativas" localSheetId="270">#REF!</definedName>
    <definedName name="Q_ConsolidadoMutuales_EmpresasCreativas" localSheetId="271">#REF!</definedName>
    <definedName name="Q_ConsolidadoMutuales_EmpresasCreativas" localSheetId="272">#REF!</definedName>
    <definedName name="Q_ConsolidadoMutuales_EmpresasCreativas" localSheetId="273">#REF!</definedName>
    <definedName name="Q_ConsolidadoMutuales_EmpresasCreativas" localSheetId="274">#REF!</definedName>
    <definedName name="Q_ConsolidadoMutuales_EmpresasCreativas" localSheetId="275">#REF!</definedName>
    <definedName name="Q_ConsolidadoMutuales_EmpresasCreativas" localSheetId="276">#REF!</definedName>
    <definedName name="Q_ConsolidadoMutuales_EmpresasCreativas" localSheetId="277">#REF!</definedName>
    <definedName name="Q_ConsolidadoMutuales_EmpresasCreativas" localSheetId="241">#REF!</definedName>
    <definedName name="Q_ConsolidadoMutuales_EmpresasCreativas" localSheetId="242">#REF!</definedName>
    <definedName name="Q_ConsolidadoMutuales_EmpresasCreativas" localSheetId="283">#REF!</definedName>
    <definedName name="Q_ConsolidadoMutuales_EmpresasCreativas" localSheetId="284">#REF!</definedName>
    <definedName name="Q_ConsolidadoMutuales_EmpresasCreativas" localSheetId="289">#REF!</definedName>
    <definedName name="Q_ConsolidadoMutuales_EmpresasCreativas" localSheetId="294">#REF!</definedName>
    <definedName name="Q_ConsolidadoMutuales_EmpresasCreativas" localSheetId="295">#REF!</definedName>
    <definedName name="Q_ConsolidadoMutuales_EmpresasCreativas" localSheetId="296">#REF!</definedName>
    <definedName name="Q_ConsolidadoMutuales_EmpresasCreativas" localSheetId="297">#REF!</definedName>
    <definedName name="Q_ConsolidadoMutuales_EmpresasCreativas" localSheetId="298">#REF!</definedName>
    <definedName name="Q_ConsolidadoMutuales_EmpresasCreativas" localSheetId="299">#REF!</definedName>
    <definedName name="Q_ConsolidadoMutuales_EmpresasCreativas" localSheetId="36">#REF!</definedName>
    <definedName name="Q_ConsolidadoMutuales_EmpresasCreativas" localSheetId="47">#REF!</definedName>
    <definedName name="Q_ConsolidadoMutuales_EmpresasCreativas" localSheetId="48">#REF!</definedName>
    <definedName name="Q_ConsolidadoMutuales_EmpresasCreativas" localSheetId="49">#REF!</definedName>
    <definedName name="Q_ConsolidadoMutuales_EmpresasCreativas" localSheetId="51">#REF!</definedName>
    <definedName name="Q_ConsolidadoMutuales_EmpresasCreativas" localSheetId="52">#REF!</definedName>
    <definedName name="Q_ConsolidadoMutuales_EmpresasCreativas" localSheetId="53">#REF!</definedName>
    <definedName name="Q_ConsolidadoMutuales_EmpresasCreativas" localSheetId="41">#REF!</definedName>
    <definedName name="Q_ConsolidadoMutuales_EmpresasCreativas" localSheetId="42">#REF!</definedName>
    <definedName name="Q_ConsolidadoMutuales_EmpresasCreativas" localSheetId="43">#REF!</definedName>
    <definedName name="Q_ConsolidadoMutuales_EmpresasCreativas" localSheetId="44">#REF!</definedName>
    <definedName name="Q_ConsolidadoMutuales_EmpresasCreativas" localSheetId="45">#REF!</definedName>
    <definedName name="Q_ConsolidadoMutuales_EmpresasCreativas" localSheetId="46">#REF!</definedName>
    <definedName name="Q_ConsolidadoMutuales_EmpresasCreativas" localSheetId="63">#REF!</definedName>
    <definedName name="Q_ConsolidadoMutuales_EmpresasCreativas" localSheetId="70">#REF!</definedName>
    <definedName name="Q_ConsolidadoMutuales_EmpresasCreativas" localSheetId="55">#REF!</definedName>
    <definedName name="Q_ConsolidadoMutuales_EmpresasCreativas" localSheetId="56">#REF!</definedName>
    <definedName name="Q_ConsolidadoMutuales_EmpresasCreativas" localSheetId="57">#REF!</definedName>
    <definedName name="Q_ConsolidadoMutuales_EmpresasCreativas" localSheetId="59">#REF!</definedName>
    <definedName name="Q_ConsolidadoMutuales_EmpresasCreativas" localSheetId="71">#REF!</definedName>
    <definedName name="Q_ConsolidadoMutuales_EmpresasCreativas" localSheetId="72">#REF!</definedName>
    <definedName name="Q_ConsolidadoMutuales_EmpresasCreativas" localSheetId="73">#REF!</definedName>
    <definedName name="Q_ConsolidadoMutuales_EmpresasCreativas" localSheetId="74">#REF!</definedName>
    <definedName name="Q_ConsolidadoMutuales_EmpresasCreativas" localSheetId="75">#REF!</definedName>
    <definedName name="Q_ConsolidadoMutuales_EmpresasCreativas" localSheetId="76">#REF!</definedName>
    <definedName name="Q_ConsolidadoMutuales_EmpresasCreativas" localSheetId="77">#REF!</definedName>
    <definedName name="Q_ConsolidadoMutuales_EmpresasCreativas" localSheetId="78">#REF!</definedName>
    <definedName name="Q_ConsolidadoMutuales_EmpresasCreativas" localSheetId="79">#REF!</definedName>
    <definedName name="Q_ConsolidadoMutuales_EmpresasCreativas" localSheetId="80">#REF!</definedName>
    <definedName name="Q_ConsolidadoMutuales_EmpresasCreativas" localSheetId="90">#REF!</definedName>
    <definedName name="Q_ConsolidadoMutuales_EmpresasCreativas" localSheetId="91">#REF!</definedName>
    <definedName name="Q_ConsolidadoMutuales_EmpresasCreativas" localSheetId="87">#REF!</definedName>
    <definedName name="Q_ConsolidadoMutuales_EmpresasCreativas" localSheetId="88">#REF!</definedName>
    <definedName name="Q_ConsolidadoMutuales_EmpresasCreativas" localSheetId="92">#REF!</definedName>
    <definedName name="Q_ConsolidadoMutuales_EmpresasCreativas" localSheetId="96">#REF!</definedName>
    <definedName name="Q_ConsolidadoMutuales_EmpresasCreativas" localSheetId="100">#REF!</definedName>
    <definedName name="Q_ConsolidadoMutuales_EmpresasCreativas">#REF!</definedName>
    <definedName name="rApO" localSheetId="3">#REF!</definedName>
    <definedName name="rApO" localSheetId="4">#REF!</definedName>
    <definedName name="rApO" localSheetId="5">#REF!</definedName>
    <definedName name="rApO" localSheetId="6">#REF!</definedName>
    <definedName name="rApO" localSheetId="8">#REF!</definedName>
    <definedName name="rApO" localSheetId="119">#REF!</definedName>
    <definedName name="rApO" localSheetId="120">#REF!</definedName>
    <definedName name="rApO" localSheetId="121">#REF!</definedName>
    <definedName name="rApO" localSheetId="122">#REF!</definedName>
    <definedName name="rApO" localSheetId="124">#REF!</definedName>
    <definedName name="rApO" localSheetId="125">#REF!</definedName>
    <definedName name="rApO" localSheetId="137">#REF!</definedName>
    <definedName name="rApO" localSheetId="146">#REF!</definedName>
    <definedName name="rApO" localSheetId="138">#REF!</definedName>
    <definedName name="rApO" localSheetId="139">#REF!</definedName>
    <definedName name="rApO" localSheetId="140">#REF!</definedName>
    <definedName name="rApO" localSheetId="141">#REF!</definedName>
    <definedName name="rApO" localSheetId="145">#REF!</definedName>
    <definedName name="rApO" localSheetId="159">#REF!</definedName>
    <definedName name="rApO" localSheetId="170">#REF!</definedName>
    <definedName name="rApO" localSheetId="171">#REF!</definedName>
    <definedName name="rApO" localSheetId="172">#REF!</definedName>
    <definedName name="rApO" localSheetId="160">#REF!</definedName>
    <definedName name="rApO" localSheetId="161">#REF!</definedName>
    <definedName name="rApO" localSheetId="162">#REF!</definedName>
    <definedName name="rApO" localSheetId="163">#REF!</definedName>
    <definedName name="rApO" localSheetId="164">#REF!</definedName>
    <definedName name="rApO" localSheetId="165">#REF!</definedName>
    <definedName name="rApO" localSheetId="166">#REF!</definedName>
    <definedName name="rApO" localSheetId="167">#REF!</definedName>
    <definedName name="rApO" localSheetId="182">#REF!</definedName>
    <definedName name="rApO" localSheetId="183">#REF!</definedName>
    <definedName name="rApO" localSheetId="184">#REF!</definedName>
    <definedName name="rApO" localSheetId="185">#REF!</definedName>
    <definedName name="rApO" localSheetId="174">#REF!</definedName>
    <definedName name="rApO" localSheetId="176">#REF!</definedName>
    <definedName name="rApO" localSheetId="177">#REF!</definedName>
    <definedName name="rApO" localSheetId="178">#REF!</definedName>
    <definedName name="rApO" localSheetId="179">#REF!</definedName>
    <definedName name="rApO" localSheetId="180">#REF!</definedName>
    <definedName name="rApO" localSheetId="181">#REF!</definedName>
    <definedName name="rApO" localSheetId="202">#REF!</definedName>
    <definedName name="rApO" localSheetId="194">#REF!</definedName>
    <definedName name="rApO" localSheetId="195">#REF!</definedName>
    <definedName name="rApO" localSheetId="197">#REF!</definedName>
    <definedName name="rApO" localSheetId="205">#REF!</definedName>
    <definedName name="rApO" localSheetId="215">#REF!</definedName>
    <definedName name="rApO" localSheetId="216">#REF!</definedName>
    <definedName name="rApO" localSheetId="217">#REF!</definedName>
    <definedName name="rApO" localSheetId="218">#REF!</definedName>
    <definedName name="rApO" localSheetId="219">#REF!</definedName>
    <definedName name="rApO" localSheetId="220">#REF!</definedName>
    <definedName name="rApO" localSheetId="227">#REF!</definedName>
    <definedName name="rApO" localSheetId="229">#REF!</definedName>
    <definedName name="rApO" localSheetId="231">#REF!</definedName>
    <definedName name="rApO" localSheetId="208">#REF!</definedName>
    <definedName name="rApO" localSheetId="10">#REF!</definedName>
    <definedName name="rApO" localSheetId="20">#REF!</definedName>
    <definedName name="rApO" localSheetId="21">#REF!</definedName>
    <definedName name="rApO" localSheetId="29">#REF!</definedName>
    <definedName name="rApO" localSheetId="33">#REF!</definedName>
    <definedName name="rApO" localSheetId="17">#REF!</definedName>
    <definedName name="rApO" localSheetId="18">#REF!</definedName>
    <definedName name="rApO" localSheetId="235">#REF!</definedName>
    <definedName name="rApO" localSheetId="254">#REF!</definedName>
    <definedName name="rApO" localSheetId="262">#REF!</definedName>
    <definedName name="rApO" localSheetId="263">#REF!</definedName>
    <definedName name="rApO" localSheetId="264">#REF!</definedName>
    <definedName name="rApO" localSheetId="265">#REF!</definedName>
    <definedName name="rApO" localSheetId="266">#REF!</definedName>
    <definedName name="rApO" localSheetId="267">#REF!</definedName>
    <definedName name="rApO" localSheetId="268">#REF!</definedName>
    <definedName name="rApO" localSheetId="269">#REF!</definedName>
    <definedName name="rApO" localSheetId="270">#REF!</definedName>
    <definedName name="rApO" localSheetId="271">#REF!</definedName>
    <definedName name="rApO" localSheetId="272">#REF!</definedName>
    <definedName name="rApO" localSheetId="273">#REF!</definedName>
    <definedName name="rApO" localSheetId="274">#REF!</definedName>
    <definedName name="rApO" localSheetId="275">#REF!</definedName>
    <definedName name="rApO" localSheetId="276">#REF!</definedName>
    <definedName name="rApO" localSheetId="277">#REF!</definedName>
    <definedName name="rApO" localSheetId="241">#REF!</definedName>
    <definedName name="rApO" localSheetId="242">#REF!</definedName>
    <definedName name="rApO" localSheetId="283">#REF!</definedName>
    <definedName name="rApO" localSheetId="284">#REF!</definedName>
    <definedName name="rApO" localSheetId="289">#REF!</definedName>
    <definedName name="rApO" localSheetId="294">#REF!</definedName>
    <definedName name="rApO" localSheetId="295">#REF!</definedName>
    <definedName name="rApO" localSheetId="296">#REF!</definedName>
    <definedName name="rApO" localSheetId="297">#REF!</definedName>
    <definedName name="rApO" localSheetId="298">#REF!</definedName>
    <definedName name="rApO" localSheetId="299">#REF!</definedName>
    <definedName name="rApO" localSheetId="36">#REF!</definedName>
    <definedName name="rApO" localSheetId="47">#REF!</definedName>
    <definedName name="rApO" localSheetId="48">#REF!</definedName>
    <definedName name="rApO" localSheetId="49">#REF!</definedName>
    <definedName name="rApO" localSheetId="51">#REF!</definedName>
    <definedName name="rApO" localSheetId="52">#REF!</definedName>
    <definedName name="rApO" localSheetId="53">#REF!</definedName>
    <definedName name="rApO" localSheetId="41">#REF!</definedName>
    <definedName name="rApO" localSheetId="42">#REF!</definedName>
    <definedName name="rApO" localSheetId="43">#REF!</definedName>
    <definedName name="rApO" localSheetId="44">#REF!</definedName>
    <definedName name="rApO" localSheetId="45">#REF!</definedName>
    <definedName name="rApO" localSheetId="46">#REF!</definedName>
    <definedName name="rApO" localSheetId="63">#REF!</definedName>
    <definedName name="rApO" localSheetId="70">#REF!</definedName>
    <definedName name="rApO" localSheetId="55">#REF!</definedName>
    <definedName name="rApO" localSheetId="56">#REF!</definedName>
    <definedName name="rApO" localSheetId="57">#REF!</definedName>
    <definedName name="rApO" localSheetId="59">#REF!</definedName>
    <definedName name="rApO" localSheetId="71">#REF!</definedName>
    <definedName name="rApO" localSheetId="72">#REF!</definedName>
    <definedName name="rApO" localSheetId="73">#REF!</definedName>
    <definedName name="rApO" localSheetId="74">#REF!</definedName>
    <definedName name="rApO" localSheetId="75">#REF!</definedName>
    <definedName name="rApO" localSheetId="76">#REF!</definedName>
    <definedName name="rApO" localSheetId="77">#REF!</definedName>
    <definedName name="rApO" localSheetId="78">#REF!</definedName>
    <definedName name="rApO" localSheetId="79">#REF!</definedName>
    <definedName name="rApO" localSheetId="80">#REF!</definedName>
    <definedName name="rApO" localSheetId="90">#REF!</definedName>
    <definedName name="rApO" localSheetId="91">#REF!</definedName>
    <definedName name="rApO" localSheetId="87">#REF!</definedName>
    <definedName name="rApO" localSheetId="88">#REF!</definedName>
    <definedName name="rApO" localSheetId="92">#REF!</definedName>
    <definedName name="rApO" localSheetId="96">#REF!</definedName>
    <definedName name="rApO" localSheetId="97">#REF!</definedName>
    <definedName name="rApO" localSheetId="98">#REF!</definedName>
    <definedName name="rApO" localSheetId="99">#REF!</definedName>
    <definedName name="rApO" localSheetId="100">#REF!</definedName>
    <definedName name="rApO">#REF!</definedName>
    <definedName name="rApP" localSheetId="3">#REF!</definedName>
    <definedName name="rApP" localSheetId="4">#REF!</definedName>
    <definedName name="rApP" localSheetId="5">#REF!</definedName>
    <definedName name="rApP" localSheetId="6">#REF!</definedName>
    <definedName name="rApP" localSheetId="119">#REF!</definedName>
    <definedName name="rApP" localSheetId="120">#REF!</definedName>
    <definedName name="rApP" localSheetId="121">#REF!</definedName>
    <definedName name="rApP" localSheetId="122">#REF!</definedName>
    <definedName name="rApP" localSheetId="124">#REF!</definedName>
    <definedName name="rApP" localSheetId="125">#REF!</definedName>
    <definedName name="rApP" localSheetId="137">#REF!</definedName>
    <definedName name="rApP" localSheetId="146">#REF!</definedName>
    <definedName name="rApP" localSheetId="138">#REF!</definedName>
    <definedName name="rApP" localSheetId="139">#REF!</definedName>
    <definedName name="rApP" localSheetId="140">#REF!</definedName>
    <definedName name="rApP" localSheetId="141">#REF!</definedName>
    <definedName name="rApP" localSheetId="145">#REF!</definedName>
    <definedName name="rApP" localSheetId="159">#REF!</definedName>
    <definedName name="rApP" localSheetId="170">#REF!</definedName>
    <definedName name="rApP" localSheetId="171">#REF!</definedName>
    <definedName name="rApP" localSheetId="172">#REF!</definedName>
    <definedName name="rApP" localSheetId="160">#REF!</definedName>
    <definedName name="rApP" localSheetId="161">#REF!</definedName>
    <definedName name="rApP" localSheetId="162">#REF!</definedName>
    <definedName name="rApP" localSheetId="163">#REF!</definedName>
    <definedName name="rApP" localSheetId="164">#REF!</definedName>
    <definedName name="rApP" localSheetId="165">#REF!</definedName>
    <definedName name="rApP" localSheetId="166">#REF!</definedName>
    <definedName name="rApP" localSheetId="167">#REF!</definedName>
    <definedName name="rApP" localSheetId="182">#REF!</definedName>
    <definedName name="rApP" localSheetId="183">#REF!</definedName>
    <definedName name="rApP" localSheetId="184">#REF!</definedName>
    <definedName name="rApP" localSheetId="185">#REF!</definedName>
    <definedName name="rApP" localSheetId="174">#REF!</definedName>
    <definedName name="rApP" localSheetId="176">#REF!</definedName>
    <definedName name="rApP" localSheetId="177">#REF!</definedName>
    <definedName name="rApP" localSheetId="178">#REF!</definedName>
    <definedName name="rApP" localSheetId="179">#REF!</definedName>
    <definedName name="rApP" localSheetId="180">#REF!</definedName>
    <definedName name="rApP" localSheetId="181">#REF!</definedName>
    <definedName name="rApP" localSheetId="202">#REF!</definedName>
    <definedName name="rApP" localSheetId="194">#REF!</definedName>
    <definedName name="rApP" localSheetId="195">#REF!</definedName>
    <definedName name="rApP" localSheetId="197">#REF!</definedName>
    <definedName name="rApP" localSheetId="205">#REF!</definedName>
    <definedName name="rApP" localSheetId="215">#REF!</definedName>
    <definedName name="rApP" localSheetId="216">#REF!</definedName>
    <definedName name="rApP" localSheetId="217">#REF!</definedName>
    <definedName name="rApP" localSheetId="218">#REF!</definedName>
    <definedName name="rApP" localSheetId="219">#REF!</definedName>
    <definedName name="rApP" localSheetId="220">#REF!</definedName>
    <definedName name="rApP" localSheetId="227">#REF!</definedName>
    <definedName name="rApP" localSheetId="229">#REF!</definedName>
    <definedName name="rApP" localSheetId="231">#REF!</definedName>
    <definedName name="rApP" localSheetId="208">#REF!</definedName>
    <definedName name="rApP" localSheetId="10">#REF!</definedName>
    <definedName name="rApP" localSheetId="20">#REF!</definedName>
    <definedName name="rApP" localSheetId="21">#REF!</definedName>
    <definedName name="rApP" localSheetId="29">#REF!</definedName>
    <definedName name="rApP" localSheetId="33">#REF!</definedName>
    <definedName name="rApP" localSheetId="17">#REF!</definedName>
    <definedName name="rApP" localSheetId="18">#REF!</definedName>
    <definedName name="rApP" localSheetId="235">#REF!</definedName>
    <definedName name="rApP" localSheetId="254">#REF!</definedName>
    <definedName name="rApP" localSheetId="262">#REF!</definedName>
    <definedName name="rApP" localSheetId="263">#REF!</definedName>
    <definedName name="rApP" localSheetId="264">#REF!</definedName>
    <definedName name="rApP" localSheetId="265">#REF!</definedName>
    <definedName name="rApP" localSheetId="266">#REF!</definedName>
    <definedName name="rApP" localSheetId="267">#REF!</definedName>
    <definedName name="rApP" localSheetId="268">#REF!</definedName>
    <definedName name="rApP" localSheetId="269">#REF!</definedName>
    <definedName name="rApP" localSheetId="270">#REF!</definedName>
    <definedName name="rApP" localSheetId="271">#REF!</definedName>
    <definedName name="rApP" localSheetId="272">#REF!</definedName>
    <definedName name="rApP" localSheetId="273">#REF!</definedName>
    <definedName name="rApP" localSheetId="274">#REF!</definedName>
    <definedName name="rApP" localSheetId="275">#REF!</definedName>
    <definedName name="rApP" localSheetId="276">#REF!</definedName>
    <definedName name="rApP" localSheetId="277">#REF!</definedName>
    <definedName name="rApP" localSheetId="241">#REF!</definedName>
    <definedName name="rApP" localSheetId="242">#REF!</definedName>
    <definedName name="rApP" localSheetId="283">#REF!</definedName>
    <definedName name="rApP" localSheetId="284">#REF!</definedName>
    <definedName name="rApP" localSheetId="289">#REF!</definedName>
    <definedName name="rApP" localSheetId="294">#REF!</definedName>
    <definedName name="rApP" localSheetId="295">#REF!</definedName>
    <definedName name="rApP" localSheetId="296">#REF!</definedName>
    <definedName name="rApP" localSheetId="297">#REF!</definedName>
    <definedName name="rApP" localSheetId="298">#REF!</definedName>
    <definedName name="rApP" localSheetId="299">#REF!</definedName>
    <definedName name="rApP" localSheetId="36">#REF!</definedName>
    <definedName name="rApP" localSheetId="47">#REF!</definedName>
    <definedName name="rApP" localSheetId="48">#REF!</definedName>
    <definedName name="rApP" localSheetId="49">#REF!</definedName>
    <definedName name="rApP" localSheetId="51">#REF!</definedName>
    <definedName name="rApP" localSheetId="52">#REF!</definedName>
    <definedName name="rApP" localSheetId="53">#REF!</definedName>
    <definedName name="rApP" localSheetId="41">#REF!</definedName>
    <definedName name="rApP" localSheetId="42">#REF!</definedName>
    <definedName name="rApP" localSheetId="43">#REF!</definedName>
    <definedName name="rApP" localSheetId="44">#REF!</definedName>
    <definedName name="rApP" localSheetId="45">#REF!</definedName>
    <definedName name="rApP" localSheetId="46">#REF!</definedName>
    <definedName name="rApP" localSheetId="63">#REF!</definedName>
    <definedName name="rApP" localSheetId="70">#REF!</definedName>
    <definedName name="rApP" localSheetId="55">#REF!</definedName>
    <definedName name="rApP" localSheetId="56">#REF!</definedName>
    <definedName name="rApP" localSheetId="57">#REF!</definedName>
    <definedName name="rApP" localSheetId="59">#REF!</definedName>
    <definedName name="rApP" localSheetId="71">#REF!</definedName>
    <definedName name="rApP" localSheetId="72">#REF!</definedName>
    <definedName name="rApP" localSheetId="73">#REF!</definedName>
    <definedName name="rApP" localSheetId="74">#REF!</definedName>
    <definedName name="rApP" localSheetId="75">#REF!</definedName>
    <definedName name="rApP" localSheetId="76">#REF!</definedName>
    <definedName name="rApP" localSheetId="77">#REF!</definedName>
    <definedName name="rApP" localSheetId="78">#REF!</definedName>
    <definedName name="rApP" localSheetId="79">#REF!</definedName>
    <definedName name="rApP" localSheetId="80">#REF!</definedName>
    <definedName name="rApP" localSheetId="90">#REF!</definedName>
    <definedName name="rApP" localSheetId="91">#REF!</definedName>
    <definedName name="rApP" localSheetId="87">#REF!</definedName>
    <definedName name="rApP" localSheetId="88">#REF!</definedName>
    <definedName name="rApP" localSheetId="92">#REF!</definedName>
    <definedName name="rApP" localSheetId="96">#REF!</definedName>
    <definedName name="rApP" localSheetId="97">#REF!</definedName>
    <definedName name="rApP" localSheetId="98">#REF!</definedName>
    <definedName name="rApP" localSheetId="99">#REF!</definedName>
    <definedName name="rApP" localSheetId="100">#REF!</definedName>
    <definedName name="rApP">#REF!</definedName>
    <definedName name="rDif" localSheetId="3">#REF!</definedName>
    <definedName name="rDif" localSheetId="4">#REF!</definedName>
    <definedName name="rDif" localSheetId="5">#REF!</definedName>
    <definedName name="rDif" localSheetId="6">#REF!</definedName>
    <definedName name="rDif" localSheetId="119">#REF!</definedName>
    <definedName name="rDif" localSheetId="120">#REF!</definedName>
    <definedName name="rDif" localSheetId="121">#REF!</definedName>
    <definedName name="rDif" localSheetId="122">#REF!</definedName>
    <definedName name="rDif" localSheetId="124">#REF!</definedName>
    <definedName name="rDif" localSheetId="125">#REF!</definedName>
    <definedName name="rDif" localSheetId="137">#REF!</definedName>
    <definedName name="rDif" localSheetId="146">#REF!</definedName>
    <definedName name="rDif" localSheetId="138">#REF!</definedName>
    <definedName name="rDif" localSheetId="139">#REF!</definedName>
    <definedName name="rDif" localSheetId="140">#REF!</definedName>
    <definedName name="rDif" localSheetId="141">#REF!</definedName>
    <definedName name="rDif" localSheetId="145">#REF!</definedName>
    <definedName name="rDif" localSheetId="159">#REF!</definedName>
    <definedName name="rDif" localSheetId="168">#REF!</definedName>
    <definedName name="rDif" localSheetId="170">#REF!</definedName>
    <definedName name="rDif" localSheetId="171">#REF!</definedName>
    <definedName name="rDif" localSheetId="172">#REF!</definedName>
    <definedName name="rDif" localSheetId="160">#REF!</definedName>
    <definedName name="rDif" localSheetId="161">#REF!</definedName>
    <definedName name="rDif" localSheetId="162">#REF!</definedName>
    <definedName name="rDif" localSheetId="163">#REF!</definedName>
    <definedName name="rDif" localSheetId="164">#REF!</definedName>
    <definedName name="rDif" localSheetId="165">#REF!</definedName>
    <definedName name="rDif" localSheetId="166">#REF!</definedName>
    <definedName name="rDif" localSheetId="167">#REF!</definedName>
    <definedName name="rDif" localSheetId="182">#REF!</definedName>
    <definedName name="rDif" localSheetId="183">#REF!</definedName>
    <definedName name="rDif" localSheetId="184">#REF!</definedName>
    <definedName name="rDif" localSheetId="185">#REF!</definedName>
    <definedName name="rDif" localSheetId="174">#REF!</definedName>
    <definedName name="rDif" localSheetId="176">#REF!</definedName>
    <definedName name="rDif" localSheetId="177">#REF!</definedName>
    <definedName name="rDif" localSheetId="178">#REF!</definedName>
    <definedName name="rDif" localSheetId="179">#REF!</definedName>
    <definedName name="rDif" localSheetId="180">#REF!</definedName>
    <definedName name="rDif" localSheetId="181">#REF!</definedName>
    <definedName name="rDif" localSheetId="202">#REF!</definedName>
    <definedName name="rDif" localSheetId="194">#REF!</definedName>
    <definedName name="rDif" localSheetId="195">#REF!</definedName>
    <definedName name="rDif" localSheetId="197">#REF!</definedName>
    <definedName name="rDif" localSheetId="205">#REF!</definedName>
    <definedName name="rDif" localSheetId="215">#REF!</definedName>
    <definedName name="rDif" localSheetId="216">#REF!</definedName>
    <definedName name="rDif" localSheetId="217">#REF!</definedName>
    <definedName name="rDif" localSheetId="218">#REF!</definedName>
    <definedName name="rDif" localSheetId="219">#REF!</definedName>
    <definedName name="rDif" localSheetId="220">#REF!</definedName>
    <definedName name="rDif" localSheetId="227">#REF!</definedName>
    <definedName name="rDif" localSheetId="229">#REF!</definedName>
    <definedName name="rDif" localSheetId="231">#REF!</definedName>
    <definedName name="rDif" localSheetId="208">#REF!</definedName>
    <definedName name="rDif" localSheetId="10">#REF!</definedName>
    <definedName name="rDif" localSheetId="20">#REF!</definedName>
    <definedName name="rDif" localSheetId="21">#REF!</definedName>
    <definedName name="rDif" localSheetId="29">#REF!</definedName>
    <definedName name="rDif" localSheetId="33">#REF!</definedName>
    <definedName name="rDif" localSheetId="17">#REF!</definedName>
    <definedName name="rDif" localSheetId="18">#REF!</definedName>
    <definedName name="rDif" localSheetId="235">#REF!</definedName>
    <definedName name="rDif" localSheetId="254">#REF!</definedName>
    <definedName name="rDif" localSheetId="262">#REF!</definedName>
    <definedName name="rDif" localSheetId="263">#REF!</definedName>
    <definedName name="rDif" localSheetId="264">#REF!</definedName>
    <definedName name="rDif" localSheetId="265">#REF!</definedName>
    <definedName name="rDif" localSheetId="266">#REF!</definedName>
    <definedName name="rDif" localSheetId="267">#REF!</definedName>
    <definedName name="rDif" localSheetId="268">#REF!</definedName>
    <definedName name="rDif" localSheetId="269">#REF!</definedName>
    <definedName name="rDif" localSheetId="270">#REF!</definedName>
    <definedName name="rDif" localSheetId="271">#REF!</definedName>
    <definedName name="rDif" localSheetId="272">#REF!</definedName>
    <definedName name="rDif" localSheetId="273">#REF!</definedName>
    <definedName name="rDif" localSheetId="274">#REF!</definedName>
    <definedName name="rDif" localSheetId="275">#REF!</definedName>
    <definedName name="rDif" localSheetId="276">#REF!</definedName>
    <definedName name="rDif" localSheetId="277">#REF!</definedName>
    <definedName name="rDif" localSheetId="241">#REF!</definedName>
    <definedName name="rDif" localSheetId="242">#REF!</definedName>
    <definedName name="rDif" localSheetId="283">#REF!</definedName>
    <definedName name="rDif" localSheetId="284">#REF!</definedName>
    <definedName name="rDif" localSheetId="289">#REF!</definedName>
    <definedName name="rDif" localSheetId="294">#REF!</definedName>
    <definedName name="rDif" localSheetId="295">#REF!</definedName>
    <definedName name="rDif" localSheetId="296">#REF!</definedName>
    <definedName name="rDif" localSheetId="297">#REF!</definedName>
    <definedName name="rDif" localSheetId="298">#REF!</definedName>
    <definedName name="rDif" localSheetId="299">#REF!</definedName>
    <definedName name="rDif" localSheetId="36">#REF!</definedName>
    <definedName name="rDif" localSheetId="47">#REF!</definedName>
    <definedName name="rDif" localSheetId="48">#REF!</definedName>
    <definedName name="rDif" localSheetId="49">#REF!</definedName>
    <definedName name="rDif" localSheetId="51">#REF!</definedName>
    <definedName name="rDif" localSheetId="52">#REF!</definedName>
    <definedName name="rDif" localSheetId="53">#REF!</definedName>
    <definedName name="rDif" localSheetId="41">#REF!</definedName>
    <definedName name="rDif" localSheetId="42">#REF!</definedName>
    <definedName name="rDif" localSheetId="43">#REF!</definedName>
    <definedName name="rDif" localSheetId="44">#REF!</definedName>
    <definedName name="rDif" localSheetId="45">#REF!</definedName>
    <definedName name="rDif" localSheetId="46">#REF!</definedName>
    <definedName name="rDif" localSheetId="63">#REF!</definedName>
    <definedName name="rDif" localSheetId="70">#REF!</definedName>
    <definedName name="rDif" localSheetId="55">#REF!</definedName>
    <definedName name="rDif" localSheetId="56">#REF!</definedName>
    <definedName name="rDif" localSheetId="57">#REF!</definedName>
    <definedName name="rDif" localSheetId="59">#REF!</definedName>
    <definedName name="rDif" localSheetId="71">#REF!</definedName>
    <definedName name="rDif" localSheetId="72">#REF!</definedName>
    <definedName name="rDif" localSheetId="73">#REF!</definedName>
    <definedName name="rDif" localSheetId="74">#REF!</definedName>
    <definedName name="rDif" localSheetId="75">#REF!</definedName>
    <definedName name="rDif" localSheetId="76">#REF!</definedName>
    <definedName name="rDif" localSheetId="77">#REF!</definedName>
    <definedName name="rDif" localSheetId="78">#REF!</definedName>
    <definedName name="rDif" localSheetId="79">#REF!</definedName>
    <definedName name="rDif" localSheetId="80">#REF!</definedName>
    <definedName name="rDif" localSheetId="90">#REF!</definedName>
    <definedName name="rDif" localSheetId="91">#REF!</definedName>
    <definedName name="rDif" localSheetId="87">#REF!</definedName>
    <definedName name="rDif" localSheetId="88">#REF!</definedName>
    <definedName name="rDif" localSheetId="92">#REF!</definedName>
    <definedName name="rDif" localSheetId="96">#REF!</definedName>
    <definedName name="rDif" localSheetId="97">#REF!</definedName>
    <definedName name="rDif" localSheetId="98">#REF!</definedName>
    <definedName name="rDif" localSheetId="99">#REF!</definedName>
    <definedName name="rDif" localSheetId="100">#REF!</definedName>
    <definedName name="rDif">#REF!</definedName>
    <definedName name="rHon" localSheetId="3">#REF!</definedName>
    <definedName name="rHon" localSheetId="4">#REF!</definedName>
    <definedName name="rHon" localSheetId="5">#REF!</definedName>
    <definedName name="rHon" localSheetId="6">#REF!</definedName>
    <definedName name="rHon" localSheetId="119">#REF!</definedName>
    <definedName name="rHon" localSheetId="120">#REF!</definedName>
    <definedName name="rHon" localSheetId="121">#REF!</definedName>
    <definedName name="rHon" localSheetId="122">#REF!</definedName>
    <definedName name="rHon" localSheetId="124">#REF!</definedName>
    <definedName name="rHon" localSheetId="125">#REF!</definedName>
    <definedName name="rHon" localSheetId="137">#REF!</definedName>
    <definedName name="rHon" localSheetId="146">#REF!</definedName>
    <definedName name="rHon" localSheetId="138">#REF!</definedName>
    <definedName name="rHon" localSheetId="139">#REF!</definedName>
    <definedName name="rHon" localSheetId="140">#REF!</definedName>
    <definedName name="rHon" localSheetId="141">#REF!</definedName>
    <definedName name="rHon" localSheetId="145">#REF!</definedName>
    <definedName name="rHon" localSheetId="159">#REF!</definedName>
    <definedName name="rHon" localSheetId="168">#REF!</definedName>
    <definedName name="rHon" localSheetId="170">#REF!</definedName>
    <definedName name="rHon" localSheetId="171">#REF!</definedName>
    <definedName name="rHon" localSheetId="172">#REF!</definedName>
    <definedName name="rHon" localSheetId="160">#REF!</definedName>
    <definedName name="rHon" localSheetId="161">#REF!</definedName>
    <definedName name="rHon" localSheetId="162">#REF!</definedName>
    <definedName name="rHon" localSheetId="163">#REF!</definedName>
    <definedName name="rHon" localSheetId="164">#REF!</definedName>
    <definedName name="rHon" localSheetId="165">#REF!</definedName>
    <definedName name="rHon" localSheetId="166">#REF!</definedName>
    <definedName name="rHon" localSheetId="167">#REF!</definedName>
    <definedName name="rHon" localSheetId="182">#REF!</definedName>
    <definedName name="rHon" localSheetId="183">#REF!</definedName>
    <definedName name="rHon" localSheetId="184">#REF!</definedName>
    <definedName name="rHon" localSheetId="185">#REF!</definedName>
    <definedName name="rHon" localSheetId="174">#REF!</definedName>
    <definedName name="rHon" localSheetId="176">#REF!</definedName>
    <definedName name="rHon" localSheetId="177">#REF!</definedName>
    <definedName name="rHon" localSheetId="178">#REF!</definedName>
    <definedName name="rHon" localSheetId="179">#REF!</definedName>
    <definedName name="rHon" localSheetId="180">#REF!</definedName>
    <definedName name="rHon" localSheetId="181">#REF!</definedName>
    <definedName name="rHon" localSheetId="202">#REF!</definedName>
    <definedName name="rHon" localSheetId="194">#REF!</definedName>
    <definedName name="rHon" localSheetId="195">#REF!</definedName>
    <definedName name="rHon" localSheetId="197">#REF!</definedName>
    <definedName name="rHon" localSheetId="205">#REF!</definedName>
    <definedName name="rHon" localSheetId="215">#REF!</definedName>
    <definedName name="rHon" localSheetId="216">#REF!</definedName>
    <definedName name="rHon" localSheetId="217">#REF!</definedName>
    <definedName name="rHon" localSheetId="218">#REF!</definedName>
    <definedName name="rHon" localSheetId="219">#REF!</definedName>
    <definedName name="rHon" localSheetId="220">#REF!</definedName>
    <definedName name="rHon" localSheetId="227">#REF!</definedName>
    <definedName name="rHon" localSheetId="229">#REF!</definedName>
    <definedName name="rHon" localSheetId="231">#REF!</definedName>
    <definedName name="rHon" localSheetId="208">#REF!</definedName>
    <definedName name="rHon" localSheetId="10">#REF!</definedName>
    <definedName name="rHon" localSheetId="20">#REF!</definedName>
    <definedName name="rHon" localSheetId="21">#REF!</definedName>
    <definedName name="rHon" localSheetId="29">#REF!</definedName>
    <definedName name="rHon" localSheetId="33">#REF!</definedName>
    <definedName name="rHon" localSheetId="17">#REF!</definedName>
    <definedName name="rHon" localSheetId="18">#REF!</definedName>
    <definedName name="rHon" localSheetId="235">#REF!</definedName>
    <definedName name="rHon" localSheetId="254">#REF!</definedName>
    <definedName name="rHon" localSheetId="262">#REF!</definedName>
    <definedName name="rHon" localSheetId="263">#REF!</definedName>
    <definedName name="rHon" localSheetId="264">#REF!</definedName>
    <definedName name="rHon" localSheetId="265">#REF!</definedName>
    <definedName name="rHon" localSheetId="266">#REF!</definedName>
    <definedName name="rHon" localSheetId="267">#REF!</definedName>
    <definedName name="rHon" localSheetId="268">#REF!</definedName>
    <definedName name="rHon" localSheetId="269">#REF!</definedName>
    <definedName name="rHon" localSheetId="270">#REF!</definedName>
    <definedName name="rHon" localSheetId="271">#REF!</definedName>
    <definedName name="rHon" localSheetId="272">#REF!</definedName>
    <definedName name="rHon" localSheetId="273">#REF!</definedName>
    <definedName name="rHon" localSheetId="274">#REF!</definedName>
    <definedName name="rHon" localSheetId="275">#REF!</definedName>
    <definedName name="rHon" localSheetId="276">#REF!</definedName>
    <definedName name="rHon" localSheetId="277">#REF!</definedName>
    <definedName name="rHon" localSheetId="241">#REF!</definedName>
    <definedName name="rHon" localSheetId="242">#REF!</definedName>
    <definedName name="rHon" localSheetId="283">#REF!</definedName>
    <definedName name="rHon" localSheetId="284">#REF!</definedName>
    <definedName name="rHon" localSheetId="289">#REF!</definedName>
    <definedName name="rHon" localSheetId="294">#REF!</definedName>
    <definedName name="rHon" localSheetId="295">#REF!</definedName>
    <definedName name="rHon" localSheetId="296">#REF!</definedName>
    <definedName name="rHon" localSheetId="297">#REF!</definedName>
    <definedName name="rHon" localSheetId="298">#REF!</definedName>
    <definedName name="rHon" localSheetId="299">#REF!</definedName>
    <definedName name="rHon" localSheetId="36">#REF!</definedName>
    <definedName name="rHon" localSheetId="47">#REF!</definedName>
    <definedName name="rHon" localSheetId="48">#REF!</definedName>
    <definedName name="rHon" localSheetId="49">#REF!</definedName>
    <definedName name="rHon" localSheetId="51">#REF!</definedName>
    <definedName name="rHon" localSheetId="52">#REF!</definedName>
    <definedName name="rHon" localSheetId="53">#REF!</definedName>
    <definedName name="rHon" localSheetId="41">#REF!</definedName>
    <definedName name="rHon" localSheetId="42">#REF!</definedName>
    <definedName name="rHon" localSheetId="43">#REF!</definedName>
    <definedName name="rHon" localSheetId="44">#REF!</definedName>
    <definedName name="rHon" localSheetId="45">#REF!</definedName>
    <definedName name="rHon" localSheetId="46">#REF!</definedName>
    <definedName name="rHon" localSheetId="63">#REF!</definedName>
    <definedName name="rHon" localSheetId="70">#REF!</definedName>
    <definedName name="rHon" localSheetId="55">#REF!</definedName>
    <definedName name="rHon" localSheetId="56">#REF!</definedName>
    <definedName name="rHon" localSheetId="57">#REF!</definedName>
    <definedName name="rHon" localSheetId="59">#REF!</definedName>
    <definedName name="rHon" localSheetId="71">#REF!</definedName>
    <definedName name="rHon" localSheetId="72">#REF!</definedName>
    <definedName name="rHon" localSheetId="73">#REF!</definedName>
    <definedName name="rHon" localSheetId="74">#REF!</definedName>
    <definedName name="rHon" localSheetId="75">#REF!</definedName>
    <definedName name="rHon" localSheetId="76">#REF!</definedName>
    <definedName name="rHon" localSheetId="77">#REF!</definedName>
    <definedName name="rHon" localSheetId="78">#REF!</definedName>
    <definedName name="rHon" localSheetId="79">#REF!</definedName>
    <definedName name="rHon" localSheetId="80">#REF!</definedName>
    <definedName name="rHon" localSheetId="90">#REF!</definedName>
    <definedName name="rHon" localSheetId="91">#REF!</definedName>
    <definedName name="rHon" localSheetId="87">#REF!</definedName>
    <definedName name="rHon" localSheetId="88">#REF!</definedName>
    <definedName name="rHon" localSheetId="92">#REF!</definedName>
    <definedName name="rHon" localSheetId="96">#REF!</definedName>
    <definedName name="rHon" localSheetId="97">#REF!</definedName>
    <definedName name="rHon" localSheetId="98">#REF!</definedName>
    <definedName name="rHon" localSheetId="99">#REF!</definedName>
    <definedName name="rHon" localSheetId="100">#REF!</definedName>
    <definedName name="rHon">#REF!</definedName>
    <definedName name="rInv" localSheetId="3">#REF!</definedName>
    <definedName name="rInv" localSheetId="4">#REF!</definedName>
    <definedName name="rInv" localSheetId="5">#REF!</definedName>
    <definedName name="rInv" localSheetId="6">#REF!</definedName>
    <definedName name="rInv" localSheetId="119">#REF!</definedName>
    <definedName name="rInv" localSheetId="120">#REF!</definedName>
    <definedName name="rInv" localSheetId="121">#REF!</definedName>
    <definedName name="rInv" localSheetId="122">#REF!</definedName>
    <definedName name="rInv" localSheetId="124">#REF!</definedName>
    <definedName name="rInv" localSheetId="125">#REF!</definedName>
    <definedName name="rInv" localSheetId="137">#REF!</definedName>
    <definedName name="rInv" localSheetId="146">#REF!</definedName>
    <definedName name="rInv" localSheetId="138">#REF!</definedName>
    <definedName name="rInv" localSheetId="139">#REF!</definedName>
    <definedName name="rInv" localSheetId="140">#REF!</definedName>
    <definedName name="rInv" localSheetId="141">#REF!</definedName>
    <definedName name="rInv" localSheetId="145">#REF!</definedName>
    <definedName name="rInv" localSheetId="159">#REF!</definedName>
    <definedName name="rInv" localSheetId="170">#REF!</definedName>
    <definedName name="rInv" localSheetId="171">#REF!</definedName>
    <definedName name="rInv" localSheetId="172">#REF!</definedName>
    <definedName name="rInv" localSheetId="160">#REF!</definedName>
    <definedName name="rInv" localSheetId="161">#REF!</definedName>
    <definedName name="rInv" localSheetId="162">#REF!</definedName>
    <definedName name="rInv" localSheetId="163">#REF!</definedName>
    <definedName name="rInv" localSheetId="164">#REF!</definedName>
    <definedName name="rInv" localSheetId="165">#REF!</definedName>
    <definedName name="rInv" localSheetId="166">#REF!</definedName>
    <definedName name="rInv" localSheetId="167">#REF!</definedName>
    <definedName name="rInv" localSheetId="182">#REF!</definedName>
    <definedName name="rInv" localSheetId="183">#REF!</definedName>
    <definedName name="rInv" localSheetId="184">#REF!</definedName>
    <definedName name="rInv" localSheetId="185">#REF!</definedName>
    <definedName name="rInv" localSheetId="174">#REF!</definedName>
    <definedName name="rInv" localSheetId="176">#REF!</definedName>
    <definedName name="rInv" localSheetId="177">#REF!</definedName>
    <definedName name="rInv" localSheetId="178">#REF!</definedName>
    <definedName name="rInv" localSheetId="179">#REF!</definedName>
    <definedName name="rInv" localSheetId="180">#REF!</definedName>
    <definedName name="rInv" localSheetId="181">#REF!</definedName>
    <definedName name="rInv" localSheetId="202">#REF!</definedName>
    <definedName name="rInv" localSheetId="194">#REF!</definedName>
    <definedName name="rInv" localSheetId="195">#REF!</definedName>
    <definedName name="rInv" localSheetId="197">#REF!</definedName>
    <definedName name="rInv" localSheetId="205">#REF!</definedName>
    <definedName name="rInv" localSheetId="215">#REF!</definedName>
    <definedName name="rInv" localSheetId="216">#REF!</definedName>
    <definedName name="rInv" localSheetId="217">#REF!</definedName>
    <definedName name="rInv" localSheetId="218">#REF!</definedName>
    <definedName name="rInv" localSheetId="219">#REF!</definedName>
    <definedName name="rInv" localSheetId="220">#REF!</definedName>
    <definedName name="rInv" localSheetId="227">#REF!</definedName>
    <definedName name="rInv" localSheetId="229">#REF!</definedName>
    <definedName name="rInv" localSheetId="231">#REF!</definedName>
    <definedName name="rInv" localSheetId="208">#REF!</definedName>
    <definedName name="rInv" localSheetId="10">#REF!</definedName>
    <definedName name="rInv" localSheetId="20">#REF!</definedName>
    <definedName name="rInv" localSheetId="21">#REF!</definedName>
    <definedName name="rInv" localSheetId="29">#REF!</definedName>
    <definedName name="rInv" localSheetId="33">#REF!</definedName>
    <definedName name="rInv" localSheetId="17">#REF!</definedName>
    <definedName name="rInv" localSheetId="18">#REF!</definedName>
    <definedName name="rInv" localSheetId="235">#REF!</definedName>
    <definedName name="rInv" localSheetId="254">#REF!</definedName>
    <definedName name="rInv" localSheetId="262">#REF!</definedName>
    <definedName name="rInv" localSheetId="263">#REF!</definedName>
    <definedName name="rInv" localSheetId="264">#REF!</definedName>
    <definedName name="rInv" localSheetId="265">#REF!</definedName>
    <definedName name="rInv" localSheetId="266">#REF!</definedName>
    <definedName name="rInv" localSheetId="267">#REF!</definedName>
    <definedName name="rInv" localSheetId="268">#REF!</definedName>
    <definedName name="rInv" localSheetId="269">#REF!</definedName>
    <definedName name="rInv" localSheetId="270">#REF!</definedName>
    <definedName name="rInv" localSheetId="271">#REF!</definedName>
    <definedName name="rInv" localSheetId="272">#REF!</definedName>
    <definedName name="rInv" localSheetId="273">#REF!</definedName>
    <definedName name="rInv" localSheetId="274">#REF!</definedName>
    <definedName name="rInv" localSheetId="275">#REF!</definedName>
    <definedName name="rInv" localSheetId="276">#REF!</definedName>
    <definedName name="rInv" localSheetId="277">#REF!</definedName>
    <definedName name="rInv" localSheetId="241">#REF!</definedName>
    <definedName name="rInv" localSheetId="242">#REF!</definedName>
    <definedName name="rInv" localSheetId="283">#REF!</definedName>
    <definedName name="rInv" localSheetId="284">#REF!</definedName>
    <definedName name="rInv" localSheetId="289">#REF!</definedName>
    <definedName name="rInv" localSheetId="294">#REF!</definedName>
    <definedName name="rInv" localSheetId="295">#REF!</definedName>
    <definedName name="rInv" localSheetId="296">#REF!</definedName>
    <definedName name="rInv" localSheetId="297">#REF!</definedName>
    <definedName name="rInv" localSheetId="298">#REF!</definedName>
    <definedName name="rInv" localSheetId="299">#REF!</definedName>
    <definedName name="rInv" localSheetId="36">#REF!</definedName>
    <definedName name="rInv" localSheetId="47">#REF!</definedName>
    <definedName name="rInv" localSheetId="48">#REF!</definedName>
    <definedName name="rInv" localSheetId="49">#REF!</definedName>
    <definedName name="rInv" localSheetId="51">#REF!</definedName>
    <definedName name="rInv" localSheetId="52">#REF!</definedName>
    <definedName name="rInv" localSheetId="53">#REF!</definedName>
    <definedName name="rInv" localSheetId="41">#REF!</definedName>
    <definedName name="rInv" localSheetId="42">#REF!</definedName>
    <definedName name="rInv" localSheetId="43">#REF!</definedName>
    <definedName name="rInv" localSheetId="44">#REF!</definedName>
    <definedName name="rInv" localSheetId="45">#REF!</definedName>
    <definedName name="rInv" localSheetId="46">#REF!</definedName>
    <definedName name="rInv" localSheetId="63">#REF!</definedName>
    <definedName name="rInv" localSheetId="70">#REF!</definedName>
    <definedName name="rInv" localSheetId="55">#REF!</definedName>
    <definedName name="rInv" localSheetId="56">#REF!</definedName>
    <definedName name="rInv" localSheetId="57">#REF!</definedName>
    <definedName name="rInv" localSheetId="59">#REF!</definedName>
    <definedName name="rInv" localSheetId="71">#REF!</definedName>
    <definedName name="rInv" localSheetId="72">#REF!</definedName>
    <definedName name="rInv" localSheetId="73">#REF!</definedName>
    <definedName name="rInv" localSheetId="74">#REF!</definedName>
    <definedName name="rInv" localSheetId="75">#REF!</definedName>
    <definedName name="rInv" localSheetId="76">#REF!</definedName>
    <definedName name="rInv" localSheetId="77">#REF!</definedName>
    <definedName name="rInv" localSheetId="78">#REF!</definedName>
    <definedName name="rInv" localSheetId="79">#REF!</definedName>
    <definedName name="rInv" localSheetId="80">#REF!</definedName>
    <definedName name="rInv" localSheetId="90">#REF!</definedName>
    <definedName name="rInv" localSheetId="91">#REF!</definedName>
    <definedName name="rInv" localSheetId="87">#REF!</definedName>
    <definedName name="rInv" localSheetId="88">#REF!</definedName>
    <definedName name="rInv" localSheetId="92">#REF!</definedName>
    <definedName name="rInv" localSheetId="96">#REF!</definedName>
    <definedName name="rInv" localSheetId="97">#REF!</definedName>
    <definedName name="rInv" localSheetId="98">#REF!</definedName>
    <definedName name="rInv" localSheetId="99">#REF!</definedName>
    <definedName name="rInv" localSheetId="100">#REF!</definedName>
    <definedName name="rInv">#REF!</definedName>
    <definedName name="rOpe" localSheetId="3">#REF!</definedName>
    <definedName name="rOpe" localSheetId="4">#REF!</definedName>
    <definedName name="rOpe" localSheetId="5">#REF!</definedName>
    <definedName name="rOpe" localSheetId="6">#REF!</definedName>
    <definedName name="rOpe" localSheetId="119">#REF!</definedName>
    <definedName name="rOpe" localSheetId="120">#REF!</definedName>
    <definedName name="rOpe" localSheetId="121">#REF!</definedName>
    <definedName name="rOpe" localSheetId="122">#REF!</definedName>
    <definedName name="rOpe" localSheetId="124">#REF!</definedName>
    <definedName name="rOpe" localSheetId="125">#REF!</definedName>
    <definedName name="rOpe" localSheetId="137">#REF!</definedName>
    <definedName name="rOpe" localSheetId="146">#REF!</definedName>
    <definedName name="rOpe" localSheetId="138">#REF!</definedName>
    <definedName name="rOpe" localSheetId="139">#REF!</definedName>
    <definedName name="rOpe" localSheetId="140">#REF!</definedName>
    <definedName name="rOpe" localSheetId="141">#REF!</definedName>
    <definedName name="rOpe" localSheetId="145">#REF!</definedName>
    <definedName name="rOpe" localSheetId="159">#REF!</definedName>
    <definedName name="rOpe" localSheetId="168">#REF!</definedName>
    <definedName name="rOpe" localSheetId="170">#REF!</definedName>
    <definedName name="rOpe" localSheetId="171">#REF!</definedName>
    <definedName name="rOpe" localSheetId="172">#REF!</definedName>
    <definedName name="rOpe" localSheetId="160">#REF!</definedName>
    <definedName name="rOpe" localSheetId="161">#REF!</definedName>
    <definedName name="rOpe" localSheetId="162">#REF!</definedName>
    <definedName name="rOpe" localSheetId="163">#REF!</definedName>
    <definedName name="rOpe" localSheetId="164">#REF!</definedName>
    <definedName name="rOpe" localSheetId="165">#REF!</definedName>
    <definedName name="rOpe" localSheetId="166">#REF!</definedName>
    <definedName name="rOpe" localSheetId="167">#REF!</definedName>
    <definedName name="rOpe" localSheetId="182">#REF!</definedName>
    <definedName name="rOpe" localSheetId="183">#REF!</definedName>
    <definedName name="rOpe" localSheetId="184">#REF!</definedName>
    <definedName name="rOpe" localSheetId="185">#REF!</definedName>
    <definedName name="rOpe" localSheetId="174">#REF!</definedName>
    <definedName name="rOpe" localSheetId="176">#REF!</definedName>
    <definedName name="rOpe" localSheetId="177">#REF!</definedName>
    <definedName name="rOpe" localSheetId="178">#REF!</definedName>
    <definedName name="rOpe" localSheetId="179">#REF!</definedName>
    <definedName name="rOpe" localSheetId="180">#REF!</definedName>
    <definedName name="rOpe" localSheetId="181">#REF!</definedName>
    <definedName name="rOpe" localSheetId="202">#REF!</definedName>
    <definedName name="rOpe" localSheetId="194">#REF!</definedName>
    <definedName name="rOpe" localSheetId="195">#REF!</definedName>
    <definedName name="rOpe" localSheetId="197">#REF!</definedName>
    <definedName name="rOpe" localSheetId="205">#REF!</definedName>
    <definedName name="rOpe" localSheetId="215">#REF!</definedName>
    <definedName name="rOpe" localSheetId="216">#REF!</definedName>
    <definedName name="rOpe" localSheetId="217">#REF!</definedName>
    <definedName name="rOpe" localSheetId="218">#REF!</definedName>
    <definedName name="rOpe" localSheetId="219">#REF!</definedName>
    <definedName name="rOpe" localSheetId="220">#REF!</definedName>
    <definedName name="rOpe" localSheetId="227">#REF!</definedName>
    <definedName name="rOpe" localSheetId="229">#REF!</definedName>
    <definedName name="rOpe" localSheetId="231">#REF!</definedName>
    <definedName name="rOpe" localSheetId="208">#REF!</definedName>
    <definedName name="rOpe" localSheetId="10">#REF!</definedName>
    <definedName name="rOpe" localSheetId="20">#REF!</definedName>
    <definedName name="rOpe" localSheetId="21">#REF!</definedName>
    <definedName name="rOpe" localSheetId="29">#REF!</definedName>
    <definedName name="rOpe" localSheetId="33">#REF!</definedName>
    <definedName name="rOpe" localSheetId="17">#REF!</definedName>
    <definedName name="rOpe" localSheetId="18">#REF!</definedName>
    <definedName name="rOpe" localSheetId="235">#REF!</definedName>
    <definedName name="rOpe" localSheetId="254">#REF!</definedName>
    <definedName name="rOpe" localSheetId="262">#REF!</definedName>
    <definedName name="rOpe" localSheetId="263">#REF!</definedName>
    <definedName name="rOpe" localSheetId="264">#REF!</definedName>
    <definedName name="rOpe" localSheetId="265">#REF!</definedName>
    <definedName name="rOpe" localSheetId="266">#REF!</definedName>
    <definedName name="rOpe" localSheetId="267">#REF!</definedName>
    <definedName name="rOpe" localSheetId="268">#REF!</definedName>
    <definedName name="rOpe" localSheetId="269">#REF!</definedName>
    <definedName name="rOpe" localSheetId="270">#REF!</definedName>
    <definedName name="rOpe" localSheetId="271">#REF!</definedName>
    <definedName name="rOpe" localSheetId="272">#REF!</definedName>
    <definedName name="rOpe" localSheetId="273">#REF!</definedName>
    <definedName name="rOpe" localSheetId="274">#REF!</definedName>
    <definedName name="rOpe" localSheetId="275">#REF!</definedName>
    <definedName name="rOpe" localSheetId="276">#REF!</definedName>
    <definedName name="rOpe" localSheetId="277">#REF!</definedName>
    <definedName name="rOpe" localSheetId="241">#REF!</definedName>
    <definedName name="rOpe" localSheetId="242">#REF!</definedName>
    <definedName name="rOpe" localSheetId="283">#REF!</definedName>
    <definedName name="rOpe" localSheetId="284">#REF!</definedName>
    <definedName name="rOpe" localSheetId="289">#REF!</definedName>
    <definedName name="rOpe" localSheetId="294">#REF!</definedName>
    <definedName name="rOpe" localSheetId="295">#REF!</definedName>
    <definedName name="rOpe" localSheetId="296">#REF!</definedName>
    <definedName name="rOpe" localSheetId="297">#REF!</definedName>
    <definedName name="rOpe" localSheetId="298">#REF!</definedName>
    <definedName name="rOpe" localSheetId="299">#REF!</definedName>
    <definedName name="rOpe" localSheetId="36">#REF!</definedName>
    <definedName name="rOpe" localSheetId="47">#REF!</definedName>
    <definedName name="rOpe" localSheetId="48">#REF!</definedName>
    <definedName name="rOpe" localSheetId="49">#REF!</definedName>
    <definedName name="rOpe" localSheetId="51">#REF!</definedName>
    <definedName name="rOpe" localSheetId="52">#REF!</definedName>
    <definedName name="rOpe" localSheetId="53">#REF!</definedName>
    <definedName name="rOpe" localSheetId="41">#REF!</definedName>
    <definedName name="rOpe" localSheetId="42">#REF!</definedName>
    <definedName name="rOpe" localSheetId="43">#REF!</definedName>
    <definedName name="rOpe" localSheetId="44">#REF!</definedName>
    <definedName name="rOpe" localSheetId="45">#REF!</definedName>
    <definedName name="rOpe" localSheetId="46">#REF!</definedName>
    <definedName name="rOpe" localSheetId="63">#REF!</definedName>
    <definedName name="rOpe" localSheetId="70">#REF!</definedName>
    <definedName name="rOpe" localSheetId="55">#REF!</definedName>
    <definedName name="rOpe" localSheetId="56">#REF!</definedName>
    <definedName name="rOpe" localSheetId="57">#REF!</definedName>
    <definedName name="rOpe" localSheetId="59">#REF!</definedName>
    <definedName name="rOpe" localSheetId="71">#REF!</definedName>
    <definedName name="rOpe" localSheetId="72">#REF!</definedName>
    <definedName name="rOpe" localSheetId="73">#REF!</definedName>
    <definedName name="rOpe" localSheetId="74">#REF!</definedName>
    <definedName name="rOpe" localSheetId="75">#REF!</definedName>
    <definedName name="rOpe" localSheetId="76">#REF!</definedName>
    <definedName name="rOpe" localSheetId="77">#REF!</definedName>
    <definedName name="rOpe" localSheetId="78">#REF!</definedName>
    <definedName name="rOpe" localSheetId="79">#REF!</definedName>
    <definedName name="rOpe" localSheetId="80">#REF!</definedName>
    <definedName name="rOpe" localSheetId="90">#REF!</definedName>
    <definedName name="rOpe" localSheetId="91">#REF!</definedName>
    <definedName name="rOpe" localSheetId="87">#REF!</definedName>
    <definedName name="rOpe" localSheetId="88">#REF!</definedName>
    <definedName name="rOpe" localSheetId="92">#REF!</definedName>
    <definedName name="rOpe" localSheetId="96">#REF!</definedName>
    <definedName name="rOpe" localSheetId="97">#REF!</definedName>
    <definedName name="rOpe" localSheetId="98">#REF!</definedName>
    <definedName name="rOpe" localSheetId="99">#REF!</definedName>
    <definedName name="rOpe" localSheetId="100">#REF!</definedName>
    <definedName name="rOpe">#REF!</definedName>
    <definedName name="S" localSheetId="3" hidden="1">#REF!</definedName>
    <definedName name="S" localSheetId="4" hidden="1">#REF!</definedName>
    <definedName name="S" localSheetId="5" hidden="1">#REF!</definedName>
    <definedName name="S" localSheetId="6" hidden="1">#REF!</definedName>
    <definedName name="S" localSheetId="122" hidden="1">#REF!</definedName>
    <definedName name="S" localSheetId="124" hidden="1">#REF!</definedName>
    <definedName name="S" localSheetId="125" hidden="1">#REF!</definedName>
    <definedName name="S" localSheetId="137" hidden="1">#REF!</definedName>
    <definedName name="S" localSheetId="146" hidden="1">#REF!</definedName>
    <definedName name="S" localSheetId="159" hidden="1">#REF!</definedName>
    <definedName name="S" localSheetId="168" hidden="1">#REF!</definedName>
    <definedName name="S" localSheetId="183" hidden="1">#REF!</definedName>
    <definedName name="S" localSheetId="174" hidden="1">#REF!</definedName>
    <definedName name="S" localSheetId="176" hidden="1">#REF!</definedName>
    <definedName name="S" localSheetId="180" hidden="1">#REF!</definedName>
    <definedName name="S" localSheetId="205" hidden="1">#REF!</definedName>
    <definedName name="S" localSheetId="215" hidden="1">#REF!</definedName>
    <definedName name="S" localSheetId="216" hidden="1">#REF!</definedName>
    <definedName name="S" localSheetId="217" hidden="1">#REF!</definedName>
    <definedName name="S" localSheetId="218" hidden="1">#REF!</definedName>
    <definedName name="S" localSheetId="219" hidden="1">#REF!</definedName>
    <definedName name="S" localSheetId="220" hidden="1">#REF!</definedName>
    <definedName name="S" localSheetId="227">#REF!</definedName>
    <definedName name="S" localSheetId="229" hidden="1">#REF!</definedName>
    <definedName name="S" localSheetId="231" hidden="1">#REF!</definedName>
    <definedName name="S" localSheetId="208" hidden="1">#REF!</definedName>
    <definedName name="S" localSheetId="10" hidden="1">#REF!</definedName>
    <definedName name="S" localSheetId="20" hidden="1">#REF!</definedName>
    <definedName name="S" localSheetId="21" hidden="1">#REF!</definedName>
    <definedName name="S" localSheetId="33" hidden="1">#REF!</definedName>
    <definedName name="S" localSheetId="17" hidden="1">#REF!</definedName>
    <definedName name="S" localSheetId="18" hidden="1">#REF!</definedName>
    <definedName name="S" localSheetId="235" hidden="1">#REF!</definedName>
    <definedName name="S" localSheetId="254" hidden="1">#REF!</definedName>
    <definedName name="S" localSheetId="262" hidden="1">#REF!</definedName>
    <definedName name="S" localSheetId="265" hidden="1">#REF!</definedName>
    <definedName name="S" localSheetId="266" hidden="1">#REF!</definedName>
    <definedName name="S" localSheetId="267" hidden="1">#REF!</definedName>
    <definedName name="S" localSheetId="268" hidden="1">#REF!</definedName>
    <definedName name="S" localSheetId="269" hidden="1">#REF!</definedName>
    <definedName name="S" localSheetId="270" hidden="1">#REF!</definedName>
    <definedName name="S" localSheetId="272" hidden="1">#REF!</definedName>
    <definedName name="S" localSheetId="274" hidden="1">#REF!</definedName>
    <definedName name="S" localSheetId="275" hidden="1">#REF!</definedName>
    <definedName name="S" localSheetId="276" hidden="1">#REF!</definedName>
    <definedName name="S" localSheetId="277" hidden="1">#REF!</definedName>
    <definedName name="S" localSheetId="241" hidden="1">#REF!</definedName>
    <definedName name="S" localSheetId="242" hidden="1">#REF!</definedName>
    <definedName name="S" localSheetId="283" hidden="1">#REF!</definedName>
    <definedName name="S" localSheetId="284" hidden="1">#REF!</definedName>
    <definedName name="S" localSheetId="294" hidden="1">#REF!</definedName>
    <definedName name="S" localSheetId="295" hidden="1">#REF!</definedName>
    <definedName name="S" localSheetId="296" hidden="1">#REF!</definedName>
    <definedName name="S" localSheetId="297" hidden="1">#REF!</definedName>
    <definedName name="S" localSheetId="298" hidden="1">#REF!</definedName>
    <definedName name="S" localSheetId="299" hidden="1">#REF!</definedName>
    <definedName name="S" localSheetId="36" hidden="1">#REF!</definedName>
    <definedName name="S" localSheetId="51" hidden="1">#REF!</definedName>
    <definedName name="S" localSheetId="52" hidden="1">#REF!</definedName>
    <definedName name="S" localSheetId="53" hidden="1">#REF!</definedName>
    <definedName name="S" localSheetId="44" hidden="1">#REF!</definedName>
    <definedName name="S" localSheetId="63" hidden="1">#REF!</definedName>
    <definedName name="S" localSheetId="70" hidden="1">#REF!</definedName>
    <definedName name="S" localSheetId="55" hidden="1">#REF!</definedName>
    <definedName name="S" localSheetId="56" hidden="1">#REF!</definedName>
    <definedName name="S" localSheetId="57" hidden="1">#REF!</definedName>
    <definedName name="S" localSheetId="59" hidden="1">#REF!</definedName>
    <definedName name="S" localSheetId="71" hidden="1">#REF!</definedName>
    <definedName name="S" localSheetId="72" hidden="1">#REF!</definedName>
    <definedName name="S" localSheetId="73" hidden="1">#REF!</definedName>
    <definedName name="S" localSheetId="74" hidden="1">#REF!</definedName>
    <definedName name="S" localSheetId="75" hidden="1">#REF!</definedName>
    <definedName name="S" localSheetId="76" hidden="1">#REF!</definedName>
    <definedName name="S" localSheetId="77" hidden="1">#REF!</definedName>
    <definedName name="S" localSheetId="78" hidden="1">#REF!</definedName>
    <definedName name="S" localSheetId="79" hidden="1">#REF!</definedName>
    <definedName name="S" localSheetId="80" hidden="1">#REF!</definedName>
    <definedName name="S" localSheetId="90" hidden="1">#REF!</definedName>
    <definedName name="S" localSheetId="91" hidden="1">#REF!</definedName>
    <definedName name="S" localSheetId="87" hidden="1">#REF!</definedName>
    <definedName name="S" localSheetId="88" hidden="1">#REF!</definedName>
    <definedName name="S" localSheetId="92" hidden="1">#REF!</definedName>
    <definedName name="S" localSheetId="100" hidden="1">#REF!</definedName>
    <definedName name="S" hidden="1">#REF!</definedName>
    <definedName name="tipodato" localSheetId="159">#REF!</definedName>
    <definedName name="tipodato" localSheetId="176">#REF!</definedName>
    <definedName name="tipodato" localSheetId="205">#REF!</definedName>
    <definedName name="tipodato" localSheetId="208">#REF!</definedName>
    <definedName name="tipodato" localSheetId="33">#REF!</definedName>
    <definedName name="tipodato" localSheetId="17">#REF!</definedName>
    <definedName name="tipodato" localSheetId="18">#REF!</definedName>
    <definedName name="tipodato" localSheetId="241">#REF!</definedName>
    <definedName name="tipodato" localSheetId="294">#REF!</definedName>
    <definedName name="tipodato" localSheetId="295">#REF!</definedName>
    <definedName name="tipodato" localSheetId="296">#REF!</definedName>
    <definedName name="tipodato" localSheetId="297">#REF!</definedName>
    <definedName name="tipodato" localSheetId="298">#REF!</definedName>
    <definedName name="tipodato" localSheetId="299">#REF!</definedName>
    <definedName name="tipodato" localSheetId="71">#REF!</definedName>
    <definedName name="tipodato" localSheetId="72">#REF!</definedName>
    <definedName name="tipodato" localSheetId="73">#REF!</definedName>
    <definedName name="tipodato" localSheetId="74">#REF!</definedName>
    <definedName name="tipodato" localSheetId="75">#REF!</definedName>
    <definedName name="tipodato" localSheetId="76">#REF!</definedName>
    <definedName name="tipodato" localSheetId="77">#REF!</definedName>
    <definedName name="tipodato" localSheetId="78">#REF!</definedName>
    <definedName name="tipodato" localSheetId="79">#REF!</definedName>
    <definedName name="tipodato" localSheetId="91">#REF!</definedName>
    <definedName name="tipodato">#REF!</definedName>
    <definedName name="_xlnm.Print_Titles" localSheetId="143">'13.7'!$A:$A,'13.7'!$2:$6</definedName>
    <definedName name="ttt" localSheetId="3" hidden="1">#REF!</definedName>
    <definedName name="ttt" localSheetId="4" hidden="1">#REF!</definedName>
    <definedName name="ttt" localSheetId="5" hidden="1">#REF!</definedName>
    <definedName name="ttt" localSheetId="6" hidden="1">#REF!</definedName>
    <definedName name="ttt" localSheetId="122" hidden="1">#REF!</definedName>
    <definedName name="ttt" localSheetId="124" hidden="1">#REF!</definedName>
    <definedName name="ttt" localSheetId="137" hidden="1">#REF!</definedName>
    <definedName name="ttt" localSheetId="146" hidden="1">#REF!</definedName>
    <definedName name="ttt" localSheetId="159" hidden="1">#REF!</definedName>
    <definedName name="ttt" localSheetId="183" hidden="1">#REF!</definedName>
    <definedName name="ttt" localSheetId="174" hidden="1">#REF!</definedName>
    <definedName name="ttt" localSheetId="176" hidden="1">#REF!</definedName>
    <definedName name="ttt" localSheetId="180" hidden="1">#REF!</definedName>
    <definedName name="ttt" localSheetId="205" hidden="1">#REF!</definedName>
    <definedName name="ttt" localSheetId="215" hidden="1">#REF!</definedName>
    <definedName name="ttt" localSheetId="216" hidden="1">#REF!</definedName>
    <definedName name="ttt" localSheetId="217" hidden="1">#REF!</definedName>
    <definedName name="ttt" localSheetId="218" hidden="1">#REF!</definedName>
    <definedName name="ttt" localSheetId="219" hidden="1">#REF!</definedName>
    <definedName name="ttt" localSheetId="220" hidden="1">#REF!</definedName>
    <definedName name="ttt" localSheetId="208" hidden="1">#REF!</definedName>
    <definedName name="ttt" localSheetId="10" hidden="1">#REF!</definedName>
    <definedName name="ttt" localSheetId="21" hidden="1">#REF!</definedName>
    <definedName name="ttt" localSheetId="33" hidden="1">#REF!</definedName>
    <definedName name="ttt" localSheetId="17" hidden="1">#REF!</definedName>
    <definedName name="ttt" localSheetId="18" hidden="1">#REF!</definedName>
    <definedName name="ttt" localSheetId="235" hidden="1">#REF!</definedName>
    <definedName name="ttt" localSheetId="254" hidden="1">#REF!</definedName>
    <definedName name="ttt" localSheetId="262" hidden="1">#REF!</definedName>
    <definedName name="ttt" localSheetId="265" hidden="1">#REF!</definedName>
    <definedName name="ttt" localSheetId="266" hidden="1">#REF!</definedName>
    <definedName name="ttt" localSheetId="267" hidden="1">#REF!</definedName>
    <definedName name="ttt" localSheetId="268" hidden="1">#REF!</definedName>
    <definedName name="ttt" localSheetId="269" hidden="1">#REF!</definedName>
    <definedName name="ttt" localSheetId="270" hidden="1">#REF!</definedName>
    <definedName name="ttt" localSheetId="277" hidden="1">#REF!</definedName>
    <definedName name="ttt" localSheetId="241" hidden="1">#REF!</definedName>
    <definedName name="ttt" localSheetId="242" hidden="1">#REF!</definedName>
    <definedName name="ttt" localSheetId="283" hidden="1">#REF!</definedName>
    <definedName name="ttt" localSheetId="284" hidden="1">#REF!</definedName>
    <definedName name="ttt" localSheetId="294" hidden="1">#REF!</definedName>
    <definedName name="ttt" localSheetId="295" hidden="1">#REF!</definedName>
    <definedName name="ttt" localSheetId="296" hidden="1">#REF!</definedName>
    <definedName name="ttt" localSheetId="297" hidden="1">#REF!</definedName>
    <definedName name="ttt" localSheetId="298" hidden="1">#REF!</definedName>
    <definedName name="ttt" localSheetId="299" hidden="1">#REF!</definedName>
    <definedName name="ttt" localSheetId="36" hidden="1">#REF!</definedName>
    <definedName name="ttt" localSheetId="52" hidden="1">#REF!</definedName>
    <definedName name="ttt" localSheetId="53" hidden="1">#REF!</definedName>
    <definedName name="ttt" localSheetId="44" hidden="1">#REF!</definedName>
    <definedName name="ttt" localSheetId="63" hidden="1">#REF!</definedName>
    <definedName name="ttt" localSheetId="70" hidden="1">#REF!</definedName>
    <definedName name="ttt" localSheetId="55" hidden="1">#REF!</definedName>
    <definedName name="ttt" localSheetId="56" hidden="1">#REF!</definedName>
    <definedName name="ttt" localSheetId="57" hidden="1">#REF!</definedName>
    <definedName name="ttt" localSheetId="59" hidden="1">#REF!</definedName>
    <definedName name="ttt" localSheetId="71" hidden="1">#REF!</definedName>
    <definedName name="ttt" localSheetId="72" hidden="1">#REF!</definedName>
    <definedName name="ttt" localSheetId="73" hidden="1">#REF!</definedName>
    <definedName name="ttt" localSheetId="74" hidden="1">#REF!</definedName>
    <definedName name="ttt" localSheetId="75" hidden="1">#REF!</definedName>
    <definedName name="ttt" localSheetId="76" hidden="1">#REF!</definedName>
    <definedName name="ttt" localSheetId="77" hidden="1">#REF!</definedName>
    <definedName name="ttt" localSheetId="78" hidden="1">#REF!</definedName>
    <definedName name="ttt" localSheetId="79" hidden="1">#REF!</definedName>
    <definedName name="ttt" localSheetId="80" hidden="1">#REF!</definedName>
    <definedName name="ttt" localSheetId="91" hidden="1">#REF!</definedName>
    <definedName name="ttt" hidden="1">#REF!</definedName>
    <definedName name="yyy" localSheetId="3" hidden="1">#REF!</definedName>
    <definedName name="yyy" localSheetId="4" hidden="1">#REF!</definedName>
    <definedName name="yyy" localSheetId="5" hidden="1">#REF!</definedName>
    <definedName name="yyy" localSheetId="6" hidden="1">#REF!</definedName>
    <definedName name="yyy" localSheetId="119" hidden="1">#REF!</definedName>
    <definedName name="yyy" localSheetId="120" hidden="1">#REF!</definedName>
    <definedName name="yyy" localSheetId="121" hidden="1">#REF!</definedName>
    <definedName name="yyy" localSheetId="122" hidden="1">#REF!</definedName>
    <definedName name="yyy" localSheetId="124" hidden="1">#REF!</definedName>
    <definedName name="yyy" localSheetId="125" hidden="1">#REF!</definedName>
    <definedName name="yyy" localSheetId="137" hidden="1">#REF!</definedName>
    <definedName name="yyy" localSheetId="146" hidden="1">#REF!</definedName>
    <definedName name="yyy" localSheetId="138" hidden="1">#REF!</definedName>
    <definedName name="yyy" localSheetId="139" hidden="1">#REF!</definedName>
    <definedName name="yyy" localSheetId="140" hidden="1">#REF!</definedName>
    <definedName name="yyy" localSheetId="141" hidden="1">#REF!</definedName>
    <definedName name="yyy" localSheetId="143" hidden="1">#REF!</definedName>
    <definedName name="yyy" localSheetId="145" hidden="1">#REF!</definedName>
    <definedName name="yyy" localSheetId="159" hidden="1">#REF!</definedName>
    <definedName name="yyy" localSheetId="168" hidden="1">#REF!</definedName>
    <definedName name="yyy" localSheetId="170" hidden="1">#REF!</definedName>
    <definedName name="yyy" localSheetId="171" hidden="1">#REF!</definedName>
    <definedName name="yyy" localSheetId="172" hidden="1">#REF!</definedName>
    <definedName name="yyy" localSheetId="160" hidden="1">#REF!</definedName>
    <definedName name="yyy" localSheetId="161" hidden="1">#REF!</definedName>
    <definedName name="yyy" localSheetId="162" hidden="1">#REF!</definedName>
    <definedName name="yyy" localSheetId="163" hidden="1">#REF!</definedName>
    <definedName name="yyy" localSheetId="164" hidden="1">#REF!</definedName>
    <definedName name="yyy" localSheetId="165" hidden="1">#REF!</definedName>
    <definedName name="yyy" localSheetId="166" hidden="1">#REF!</definedName>
    <definedName name="yyy" localSheetId="167" hidden="1">#REF!</definedName>
    <definedName name="yyy" localSheetId="182" hidden="1">#REF!</definedName>
    <definedName name="yyy" localSheetId="183" hidden="1">#REF!</definedName>
    <definedName name="yyy" localSheetId="184" hidden="1">#REF!</definedName>
    <definedName name="yyy" localSheetId="185" hidden="1">#REF!</definedName>
    <definedName name="yyy" localSheetId="174" hidden="1">#REF!</definedName>
    <definedName name="yyy" localSheetId="176" hidden="1">#REF!</definedName>
    <definedName name="yyy" localSheetId="177" hidden="1">#REF!</definedName>
    <definedName name="yyy" localSheetId="178" hidden="1">#REF!</definedName>
    <definedName name="yyy" localSheetId="179" hidden="1">#REF!</definedName>
    <definedName name="yyy" localSheetId="180" hidden="1">#REF!</definedName>
    <definedName name="yyy" localSheetId="181" hidden="1">#REF!</definedName>
    <definedName name="yyy" localSheetId="202" hidden="1">#REF!</definedName>
    <definedName name="yyy" localSheetId="194" hidden="1">#REF!</definedName>
    <definedName name="yyy" localSheetId="195" hidden="1">#REF!</definedName>
    <definedName name="yyy" localSheetId="197" hidden="1">#REF!</definedName>
    <definedName name="yyy" localSheetId="205" hidden="1">#REF!</definedName>
    <definedName name="yyy" localSheetId="215" hidden="1">#REF!</definedName>
    <definedName name="yyy" localSheetId="216" hidden="1">#REF!</definedName>
    <definedName name="yyy" localSheetId="217" hidden="1">#REF!</definedName>
    <definedName name="yyy" localSheetId="218" hidden="1">#REF!</definedName>
    <definedName name="yyy" localSheetId="219" hidden="1">#REF!</definedName>
    <definedName name="yyy" localSheetId="220" hidden="1">#REF!</definedName>
    <definedName name="yyy" localSheetId="227">#REF!</definedName>
    <definedName name="yyy" localSheetId="229" hidden="1">#REF!</definedName>
    <definedName name="yyy" localSheetId="231" hidden="1">#REF!</definedName>
    <definedName name="yyy" localSheetId="208" hidden="1">#REF!</definedName>
    <definedName name="yyy" localSheetId="10" hidden="1">#REF!</definedName>
    <definedName name="yyy" localSheetId="20" hidden="1">#REF!</definedName>
    <definedName name="yyy" localSheetId="21" hidden="1">#REF!</definedName>
    <definedName name="yyy" localSheetId="29" hidden="1">#REF!</definedName>
    <definedName name="yyy" localSheetId="33" hidden="1">#REF!</definedName>
    <definedName name="yyy" localSheetId="17" hidden="1">#REF!</definedName>
    <definedName name="yyy" localSheetId="18" hidden="1">#REF!</definedName>
    <definedName name="yyy" localSheetId="235" hidden="1">#REF!</definedName>
    <definedName name="yyy" localSheetId="254" hidden="1">#REF!</definedName>
    <definedName name="yyy" localSheetId="262" hidden="1">#REF!</definedName>
    <definedName name="yyy" localSheetId="263" hidden="1">#REF!</definedName>
    <definedName name="yyy" localSheetId="264" hidden="1">#REF!</definedName>
    <definedName name="yyy" localSheetId="265" hidden="1">#REF!</definedName>
    <definedName name="yyy" localSheetId="266" hidden="1">#REF!</definedName>
    <definedName name="yyy" localSheetId="267" hidden="1">#REF!</definedName>
    <definedName name="yyy" localSheetId="268" hidden="1">#REF!</definedName>
    <definedName name="yyy" localSheetId="269" hidden="1">#REF!</definedName>
    <definedName name="yyy" localSheetId="270" hidden="1">#REF!</definedName>
    <definedName name="yyy" localSheetId="271" hidden="1">#REF!</definedName>
    <definedName name="yyy" localSheetId="272" hidden="1">#REF!</definedName>
    <definedName name="yyy" localSheetId="273" hidden="1">#REF!</definedName>
    <definedName name="yyy" localSheetId="274" hidden="1">#REF!</definedName>
    <definedName name="yyy" localSheetId="275" hidden="1">#REF!</definedName>
    <definedName name="yyy" localSheetId="276" hidden="1">#REF!</definedName>
    <definedName name="yyy" localSheetId="277" hidden="1">#REF!</definedName>
    <definedName name="yyy" localSheetId="241" hidden="1">#REF!</definedName>
    <definedName name="yyy" localSheetId="242" hidden="1">#REF!</definedName>
    <definedName name="yyy" localSheetId="283" hidden="1">#REF!</definedName>
    <definedName name="yyy" localSheetId="284" hidden="1">#REF!</definedName>
    <definedName name="yyy" localSheetId="289" hidden="1">#REF!</definedName>
    <definedName name="yyy" localSheetId="294" hidden="1">#REF!</definedName>
    <definedName name="yyy" localSheetId="295" hidden="1">#REF!</definedName>
    <definedName name="yyy" localSheetId="296" hidden="1">#REF!</definedName>
    <definedName name="yyy" localSheetId="297" hidden="1">#REF!</definedName>
    <definedName name="yyy" localSheetId="298" hidden="1">#REF!</definedName>
    <definedName name="yyy" localSheetId="299" hidden="1">#REF!</definedName>
    <definedName name="yyy" localSheetId="36" hidden="1">#REF!</definedName>
    <definedName name="yyy" localSheetId="47" hidden="1">#REF!</definedName>
    <definedName name="yyy" localSheetId="48" hidden="1">#REF!</definedName>
    <definedName name="yyy" localSheetId="49" hidden="1">#REF!</definedName>
    <definedName name="yyy" localSheetId="51" hidden="1">#REF!</definedName>
    <definedName name="yyy" localSheetId="52" hidden="1">#REF!</definedName>
    <definedName name="yyy" localSheetId="53" hidden="1">#REF!</definedName>
    <definedName name="yyy" localSheetId="41" hidden="1">#REF!</definedName>
    <definedName name="yyy" localSheetId="42" hidden="1">#REF!</definedName>
    <definedName name="yyy" localSheetId="43" hidden="1">#REF!</definedName>
    <definedName name="yyy" localSheetId="44" hidden="1">#REF!</definedName>
    <definedName name="yyy" localSheetId="45" hidden="1">#REF!</definedName>
    <definedName name="yyy" localSheetId="46" hidden="1">#REF!</definedName>
    <definedName name="yyy" localSheetId="63" hidden="1">#REF!</definedName>
    <definedName name="yyy" localSheetId="70" hidden="1">#REF!</definedName>
    <definedName name="yyy" localSheetId="55" hidden="1">#REF!</definedName>
    <definedName name="yyy" localSheetId="56" hidden="1">#REF!</definedName>
    <definedName name="yyy" localSheetId="57" hidden="1">#REF!</definedName>
    <definedName name="yyy" localSheetId="59" hidden="1">#REF!</definedName>
    <definedName name="yyy" localSheetId="71" hidden="1">#REF!</definedName>
    <definedName name="yyy" localSheetId="72" hidden="1">#REF!</definedName>
    <definedName name="yyy" localSheetId="73" hidden="1">#REF!</definedName>
    <definedName name="yyy" localSheetId="74" hidden="1">#REF!</definedName>
    <definedName name="yyy" localSheetId="75" hidden="1">#REF!</definedName>
    <definedName name="yyy" localSheetId="76" hidden="1">#REF!</definedName>
    <definedName name="yyy" localSheetId="77" hidden="1">#REF!</definedName>
    <definedName name="yyy" localSheetId="78" hidden="1">#REF!</definedName>
    <definedName name="yyy" localSheetId="79" hidden="1">#REF!</definedName>
    <definedName name="yyy" localSheetId="80" hidden="1">#REF!</definedName>
    <definedName name="yyy" localSheetId="90" hidden="1">#REF!</definedName>
    <definedName name="yyy" localSheetId="91" hidden="1">#REF!</definedName>
    <definedName name="yyy" localSheetId="87" hidden="1">#REF!</definedName>
    <definedName name="yyy" localSheetId="88" hidden="1">#REF!</definedName>
    <definedName name="yyy" localSheetId="92" hidden="1">#REF!</definedName>
    <definedName name="yyy" localSheetId="96" hidden="1">#REF!</definedName>
    <definedName name="yyy" localSheetId="97" hidden="1">#REF!</definedName>
    <definedName name="yyy" localSheetId="98" hidden="1">#REF!</definedName>
    <definedName name="yyy" localSheetId="99" hidden="1">#REF!</definedName>
    <definedName name="yyy" localSheetId="100" hidden="1">#REF!</definedName>
    <definedName name="yyy" hidden="1">#REF!</definedName>
    <definedName name="Z_51FBA572_2699_42A1_9123_1A6459BBB26F_.wvu.PrintArea" localSheetId="143" hidden="1">'13.7'!$A$2:$O$24</definedName>
    <definedName name="Z_51FBA572_2699_42A1_9123_1A6459BBB26F_.wvu.PrintTitles" localSheetId="143" hidden="1">'13.7'!$A:$A,'13.7'!$2:$6</definedName>
    <definedName name="Z_BE7EB97C_E11C_4B62_A8D0_356ED063A064_.wvu.PrintArea" localSheetId="143" hidden="1">'13.7'!$A$2:$O$24</definedName>
    <definedName name="Z_BE7EB97C_E11C_4B62_A8D0_356ED063A064_.wvu.PrintTitles" localSheetId="143" hidden="1">'13.7'!$A:$A,'13.7'!$2:$6</definedName>
    <definedName name="Z_C24E30C0_020A_4E2D_954B_FCF38865B0E1_.wvu.PrintArea" localSheetId="143" hidden="1">'13.7'!$A$2:$O$24</definedName>
    <definedName name="Z_C24E30C0_020A_4E2D_954B_FCF38865B0E1_.wvu.PrintTitles" localSheetId="143" hidden="1">'13.7'!$A:$A,'13.7'!$2:$6</definedName>
  </definedNames>
  <calcPr calcId="162913"/>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3" i="210" l="1"/>
  <c r="B32" i="210"/>
  <c r="S31" i="210"/>
  <c r="R31" i="210"/>
  <c r="R26" i="210" s="1"/>
  <c r="Q31" i="210"/>
  <c r="Q26" i="210" s="1"/>
  <c r="P31" i="210"/>
  <c r="O31" i="210"/>
  <c r="N31" i="210"/>
  <c r="N26" i="210" s="1"/>
  <c r="M31" i="210"/>
  <c r="L31" i="210"/>
  <c r="K31" i="210"/>
  <c r="J31" i="210"/>
  <c r="I31" i="210"/>
  <c r="I26" i="210" s="1"/>
  <c r="H31" i="210"/>
  <c r="H26" i="210" s="1"/>
  <c r="G31" i="210"/>
  <c r="F31" i="210"/>
  <c r="F26" i="210" s="1"/>
  <c r="E31" i="210"/>
  <c r="B31" i="210" s="1"/>
  <c r="D31" i="210"/>
  <c r="C31" i="210"/>
  <c r="B30" i="210"/>
  <c r="B29" i="210"/>
  <c r="B28" i="210"/>
  <c r="B27" i="210"/>
  <c r="S26" i="210"/>
  <c r="P26" i="210"/>
  <c r="O26" i="210"/>
  <c r="M26" i="210"/>
  <c r="L26" i="210"/>
  <c r="K26" i="210"/>
  <c r="J26" i="210"/>
  <c r="G26" i="210"/>
  <c r="D26" i="210"/>
  <c r="C26" i="210"/>
  <c r="B25" i="210"/>
  <c r="B24" i="210"/>
  <c r="S23" i="210"/>
  <c r="R23" i="210"/>
  <c r="Q23" i="210"/>
  <c r="P23" i="210"/>
  <c r="O23" i="210"/>
  <c r="N23" i="210"/>
  <c r="M23" i="210"/>
  <c r="L23" i="210"/>
  <c r="K23" i="210"/>
  <c r="J23" i="210"/>
  <c r="I23" i="210"/>
  <c r="H23" i="210"/>
  <c r="B23" i="210" s="1"/>
  <c r="G23" i="210"/>
  <c r="F23" i="210"/>
  <c r="E23" i="210"/>
  <c r="D23" i="210"/>
  <c r="C23" i="210"/>
  <c r="B22" i="210"/>
  <c r="B21" i="210"/>
  <c r="B20" i="210"/>
  <c r="S19" i="210"/>
  <c r="R19" i="210"/>
  <c r="Q19" i="210"/>
  <c r="P19" i="210"/>
  <c r="O19" i="210"/>
  <c r="N19" i="210"/>
  <c r="M19" i="210"/>
  <c r="L19" i="210"/>
  <c r="K19" i="210"/>
  <c r="J19" i="210"/>
  <c r="I19" i="210"/>
  <c r="H19" i="210"/>
  <c r="G19" i="210"/>
  <c r="F19" i="210"/>
  <c r="E19" i="210"/>
  <c r="D19" i="210"/>
  <c r="C19" i="210"/>
  <c r="B19" i="210" s="1"/>
  <c r="B18" i="210"/>
  <c r="B17" i="210"/>
  <c r="B16" i="210"/>
  <c r="B15" i="210"/>
  <c r="S14" i="210"/>
  <c r="R14" i="210"/>
  <c r="Q14" i="210"/>
  <c r="P14" i="210"/>
  <c r="O14" i="210"/>
  <c r="N14" i="210"/>
  <c r="M14" i="210"/>
  <c r="L14" i="210"/>
  <c r="K14" i="210"/>
  <c r="J14" i="210"/>
  <c r="I14" i="210"/>
  <c r="I7" i="210" s="1"/>
  <c r="I6" i="210" s="1"/>
  <c r="H14" i="210"/>
  <c r="G14" i="210"/>
  <c r="F14" i="210"/>
  <c r="E14" i="210"/>
  <c r="D14" i="210"/>
  <c r="C14" i="210"/>
  <c r="B14" i="210" s="1"/>
  <c r="B13" i="210"/>
  <c r="B12" i="210"/>
  <c r="B11" i="210"/>
  <c r="S10" i="210"/>
  <c r="S7" i="210" s="1"/>
  <c r="S6" i="210" s="1"/>
  <c r="R10" i="210"/>
  <c r="R7" i="210" s="1"/>
  <c r="R6" i="210" s="1"/>
  <c r="Q10" i="210"/>
  <c r="Q7" i="210" s="1"/>
  <c r="P10" i="210"/>
  <c r="P7" i="210" s="1"/>
  <c r="P6" i="210" s="1"/>
  <c r="O10" i="210"/>
  <c r="O7" i="210" s="1"/>
  <c r="O6" i="210" s="1"/>
  <c r="N10" i="210"/>
  <c r="N7" i="210" s="1"/>
  <c r="M10" i="210"/>
  <c r="L10" i="210"/>
  <c r="B10" i="210" s="1"/>
  <c r="K10" i="210"/>
  <c r="J10" i="210"/>
  <c r="I10" i="210"/>
  <c r="H10" i="210"/>
  <c r="G10" i="210"/>
  <c r="G7" i="210" s="1"/>
  <c r="G6" i="210" s="1"/>
  <c r="F10" i="210"/>
  <c r="F7" i="210" s="1"/>
  <c r="F6" i="210" s="1"/>
  <c r="E10" i="210"/>
  <c r="E7" i="210" s="1"/>
  <c r="D10" i="210"/>
  <c r="D7" i="210" s="1"/>
  <c r="D6" i="210" s="1"/>
  <c r="C10" i="210"/>
  <c r="C7" i="210" s="1"/>
  <c r="B9" i="210"/>
  <c r="B8" i="210"/>
  <c r="M7" i="210"/>
  <c r="M6" i="210" s="1"/>
  <c r="K7" i="210"/>
  <c r="K6" i="210" s="1"/>
  <c r="J7" i="210"/>
  <c r="J6" i="210" s="1"/>
  <c r="H7" i="210"/>
  <c r="H6" i="210" s="1"/>
  <c r="N6" i="210" l="1"/>
  <c r="Q6" i="210"/>
  <c r="C6" i="210"/>
  <c r="L7" i="210"/>
  <c r="L6" i="210" s="1"/>
  <c r="E26" i="210"/>
  <c r="B26" i="210" s="1"/>
  <c r="E6" i="210" l="1"/>
  <c r="B6" i="210" s="1"/>
  <c r="B7" i="210"/>
  <c r="C28" i="60"/>
  <c r="C24" i="60"/>
  <c r="C22" i="60"/>
  <c r="C16" i="60"/>
  <c r="C10" i="60"/>
  <c r="C8" i="60"/>
  <c r="C6" i="60"/>
  <c r="C5" i="60" l="1"/>
</calcChain>
</file>

<file path=xl/sharedStrings.xml><?xml version="1.0" encoding="utf-8"?>
<sst xmlns="http://schemas.openxmlformats.org/spreadsheetml/2006/main" count="12762" uniqueCount="3962">
  <si>
    <t>Región</t>
  </si>
  <si>
    <t>Total</t>
  </si>
  <si>
    <t>Arica y Parinacota</t>
  </si>
  <si>
    <t>Tarapacá</t>
  </si>
  <si>
    <t>…</t>
  </si>
  <si>
    <t>O'Higgins</t>
  </si>
  <si>
    <t>Ñuble</t>
  </si>
  <si>
    <t>Biobío</t>
  </si>
  <si>
    <t>La Araucanía</t>
  </si>
  <si>
    <t xml:space="preserve">Los Ríos </t>
  </si>
  <si>
    <t xml:space="preserve">Los Lagos </t>
  </si>
  <si>
    <t>Aysén</t>
  </si>
  <si>
    <t>Magallanes</t>
  </si>
  <si>
    <r>
      <rPr>
        <b/>
        <sz val="8"/>
        <rFont val="Verdana"/>
        <family val="2"/>
      </rPr>
      <t xml:space="preserve">1 </t>
    </r>
    <r>
      <rPr>
        <sz val="8"/>
        <rFont val="Verdana"/>
        <family val="2"/>
      </rPr>
      <t>El Sistema Nacional de Archivos, de acuerdo a la normativa vigente, es el encargado de gestionar, fiscalizar, resguardar y fomentar el desarrollo de archivos públicos y privados de interés público. Al Archivo Nacional le corresponderá supervisar la aplicación de las políticas y normas administrativas y técnicas para el funcionamiento de los archivos que integren este Sistema.</t>
    </r>
  </si>
  <si>
    <r>
      <rPr>
        <b/>
        <sz val="8"/>
        <rFont val="Verdana"/>
        <family val="2"/>
      </rPr>
      <t>2</t>
    </r>
    <r>
      <rPr>
        <sz val="8"/>
        <rFont val="Verdana"/>
        <family val="2"/>
      </rPr>
      <t xml:space="preserve"> Los Archivos Regionales de Antofagasta, Coquimbo, Valparaíso y Maule se encontraban en proceso de instalación el año 2023.</t>
    </r>
  </si>
  <si>
    <r>
      <rPr>
        <b/>
        <sz val="8"/>
        <rFont val="Verdana"/>
        <family val="2"/>
      </rPr>
      <t xml:space="preserve">3 </t>
    </r>
    <r>
      <rPr>
        <sz val="8"/>
        <rFont val="Verdana"/>
        <family val="2"/>
      </rPr>
      <t>Archivo Regional de Atacama inaugurado en 2021.</t>
    </r>
  </si>
  <si>
    <r>
      <rPr>
        <b/>
        <sz val="8"/>
        <rFont val="Verdana"/>
        <family val="2"/>
      </rPr>
      <t xml:space="preserve">4 </t>
    </r>
    <r>
      <rPr>
        <sz val="8"/>
        <rFont val="Verdana"/>
        <family val="2"/>
      </rPr>
      <t>Información corresponde a los Archivos: Archivo Nacional Histórico (ANH), Archivo Nacional de la Administración (ARNAD) y Archivo de la Vicaría de la Solidaridad.</t>
    </r>
  </si>
  <si>
    <t>… Información no disponible debido a que los Archivos Regionales no estaban constituidos a esa fecha.</t>
  </si>
  <si>
    <t>Fuente: Servicio Nacional del Patrimonio Cultural - Ministerio de las Culturas, las Artes y el Patrimonio.</t>
  </si>
  <si>
    <t>Nombre del Archivo</t>
  </si>
  <si>
    <t>Fondos Documentales</t>
  </si>
  <si>
    <t>Archivo Regional de Tarapacá</t>
  </si>
  <si>
    <t>Archivo Regional de Atacama</t>
  </si>
  <si>
    <t>Archivo Nacional Histórico (ANH)</t>
  </si>
  <si>
    <t>Archivo Nacional de la Administración (ARNAD)</t>
  </si>
  <si>
    <t>Archivo Regional de La Araucanía</t>
  </si>
  <si>
    <r>
      <rPr>
        <b/>
        <sz val="8"/>
        <color theme="1"/>
        <rFont val="Verdana"/>
        <family val="2"/>
      </rPr>
      <t xml:space="preserve">1 </t>
    </r>
    <r>
      <rPr>
        <sz val="8"/>
        <color theme="1"/>
        <rFont val="Verdana"/>
        <family val="2"/>
      </rPr>
      <t>Fondos Documentales:</t>
    </r>
    <r>
      <rPr>
        <b/>
        <sz val="8"/>
        <color theme="1"/>
        <rFont val="Verdana"/>
        <family val="2"/>
      </rPr>
      <t xml:space="preserve"> </t>
    </r>
    <r>
      <rPr>
        <sz val="8"/>
        <color theme="1"/>
        <rFont val="Verdana"/>
        <family val="2"/>
      </rPr>
      <t>Los fondos constituyen la mayor agrupación documental existente en un archivo, y corresponden al conjunto de documentos, de cualquier formato o soporte, producidos orgánicamente y/o reunidos y utilizados por una persona particular, familia u organismo en el ejercicio de sus actividades. Para mayor información consultar https://www.archivonacional.gob.cl/cuadro-sinoptico-de-fondos#:~:text=Fondo%20documental%3A%20conjunto%20de%20documentos,de%20sus%20actividades%20como%20productor.</t>
    </r>
  </si>
  <si>
    <t>Mujeres</t>
  </si>
  <si>
    <t>Hombres</t>
  </si>
  <si>
    <t>Archivo de la Vicaría de la Solidaridad</t>
  </si>
  <si>
    <r>
      <rPr>
        <b/>
        <sz val="8"/>
        <rFont val="Verdana"/>
        <family val="2"/>
      </rPr>
      <t>2</t>
    </r>
    <r>
      <rPr>
        <sz val="8"/>
        <rFont val="Verdana"/>
        <family val="2"/>
      </rPr>
      <t xml:space="preserve"> Los Archivos Regionales de Antofagasta, Coquimbo, Valparaíso y Maule se encontraban en proceso de instalación el año 2023 con una dotación inicial compuesta por un Conservador(a)a Regional y/o un(a) profesional archivera(o).</t>
    </r>
  </si>
  <si>
    <r>
      <rPr>
        <b/>
        <sz val="8"/>
        <rFont val="Verdana"/>
        <family val="2"/>
      </rPr>
      <t>3</t>
    </r>
    <r>
      <rPr>
        <sz val="8"/>
        <rFont val="Verdana"/>
        <family val="2"/>
      </rPr>
      <t xml:space="preserve"> El Archivo Nacional refiere al Archivo Nacional Histórico (ANH) y Archivo Nacional de la Administración (ARNAD).</t>
    </r>
  </si>
  <si>
    <r>
      <rPr>
        <b/>
        <sz val="8"/>
        <rFont val="Verdana"/>
        <family val="2"/>
      </rPr>
      <t>2</t>
    </r>
    <r>
      <rPr>
        <sz val="8"/>
        <rFont val="Verdana"/>
        <family val="2"/>
      </rPr>
      <t xml:space="preserve"> La unidad de medición de los archivos en metros lineales, corresponde a la forma en que internacionalmente de manera convencional se mide el acervo disponible. Se utiliza esta nomenclatura ya que es la manera en que se pueden homologar unidades de medida en distintos formatos de almacenamiento. El procedimiento para obtener la cantidad de metros lineales es medir con instrumento y obtener el total de centímetros que abarcan los documentos o unidades de instalación. Una vez obtenidos los centímetros, dividir por 100 y el resultado corresponde al total de metros lineales de los documentos.</t>
    </r>
  </si>
  <si>
    <r>
      <rPr>
        <b/>
        <sz val="8"/>
        <rFont val="Verdana"/>
        <family val="2"/>
      </rPr>
      <t>3</t>
    </r>
    <r>
      <rPr>
        <sz val="8"/>
        <rFont val="Verdana"/>
        <family val="2"/>
      </rPr>
      <t xml:space="preserve"> Los Archivos Regionales de Antofagasta, Coquimbo, Valparaíso y Maule se encontraban en proceso de instalación el año 2023.</t>
    </r>
  </si>
  <si>
    <r>
      <t xml:space="preserve">1 </t>
    </r>
    <r>
      <rPr>
        <sz val="8"/>
        <rFont val="Verdana"/>
        <family val="2"/>
      </rPr>
      <t xml:space="preserve">Documento de Archivo: Información contenida en cualquier soporte y tipo documental, producida, recibida y conservada por cualquier organización o persona en el ejercicio de sus competencias o en el desarrollo de su actividad. Consejo Internacional de Archivos, ISAD-G: Norma Internacional de Descripción Archivística (Madrid: Subdirección de los Archivos Estatales, 2000), 16. Disponible en: https://www.argentina.gob.ar/sites/default/files/isad_g.pdf . </t>
    </r>
  </si>
  <si>
    <r>
      <rPr>
        <b/>
        <sz val="8"/>
        <rFont val="Verdana"/>
        <family val="2"/>
      </rPr>
      <t>2</t>
    </r>
    <r>
      <rPr>
        <sz val="8"/>
        <rFont val="Verdana"/>
        <family val="2"/>
      </rPr>
      <t xml:space="preserve"> Transferencias: Corresponde al traslado habitual y controlado de fracciones de fondos documentales producidos por instituciones públicas, una vez que éstos han cumplido el plazo de permanencia fijado por las normas establecidas, y que deben ingresar al Archivo Nacional para su preservación permanente.</t>
    </r>
  </si>
  <si>
    <r>
      <rPr>
        <b/>
        <sz val="8"/>
        <rFont val="Verdana"/>
        <family val="2"/>
      </rPr>
      <t>3</t>
    </r>
    <r>
      <rPr>
        <sz val="8"/>
        <rFont val="Verdana"/>
        <family val="2"/>
      </rPr>
      <t xml:space="preserve"> Donaciones y Adquisiciones: Podrán ingresar al Archivo Nacional, por la vía de la donación o la compra, documentos de interés para la historia del país en poder de particulares. Estas donaciones o compras comprenderán la cesión de todos los derechos de propiedad intelectual, reproducción y difusión, y se asentarán en un registro de consulta pública que se abrirá al efecto. Anteproyecto Ley General de Archivos, 2021.</t>
    </r>
  </si>
  <si>
    <r>
      <rPr>
        <b/>
        <sz val="8"/>
        <rFont val="Verdana"/>
        <family val="2"/>
      </rPr>
      <t>4</t>
    </r>
    <r>
      <rPr>
        <sz val="8"/>
        <rFont val="Verdana"/>
        <family val="2"/>
      </rPr>
      <t xml:space="preserve"> Los Archivos Regionales de Antofagasta, Coquimbo, Valparaíso y Maule se encontraban en proceso de instalación el año 2023.</t>
    </r>
  </si>
  <si>
    <t>TABLA 1.6: NÚMERO DE ACTIVIDADES DE DIVULGACIÓN DEL PATRIMONIO DOCUMENTAL REALIZADAS POR LOS ARCHIVOS PÚBLICOS DEL SERVICIO NACIONAL DEL PATRIMONIO CULTURAL, SEGÚN TIPO DE ACTIVIDAD. 2023</t>
  </si>
  <si>
    <t>Tipo de Actividad</t>
  </si>
  <si>
    <t>Cantidad de Actividades</t>
  </si>
  <si>
    <t>Publicaciones</t>
  </si>
  <si>
    <r>
      <rPr>
        <b/>
        <sz val="8"/>
        <color theme="1"/>
        <rFont val="Verdana"/>
        <family val="2"/>
      </rPr>
      <t>1</t>
    </r>
    <r>
      <rPr>
        <sz val="8"/>
        <color theme="1"/>
        <rFont val="Verdana"/>
        <family val="2"/>
      </rPr>
      <t xml:space="preserve"> Contenidos Patrimoniales: Contenidos entregados de manera remota a través de los sitios web www.archivonacional.cl y www.memoriasdelsigloxx.cl, contenidos que se difunden a través de plataformas digitales y redes sociales del Archivo Nacional y de los archivos regionales (canal Archivo Nacional de Chile- YouTube, Facebook, Twitter e Instagram) y también contenidos que se divulgan por convenios con medios de comunicación.</t>
    </r>
  </si>
  <si>
    <r>
      <rPr>
        <b/>
        <sz val="8"/>
        <color theme="1"/>
        <rFont val="Verdana"/>
        <family val="2"/>
      </rPr>
      <t>2</t>
    </r>
    <r>
      <rPr>
        <sz val="8"/>
        <color theme="1"/>
        <rFont val="Verdana"/>
        <family val="2"/>
      </rPr>
      <t xml:space="preserve"> Actividades Educativas y de Mediación: Talleres, visitas guiadas, visitas mediadas, etc.</t>
    </r>
  </si>
  <si>
    <r>
      <rPr>
        <b/>
        <sz val="8"/>
        <color theme="1"/>
        <rFont val="Verdana"/>
        <family val="2"/>
      </rPr>
      <t xml:space="preserve">3 </t>
    </r>
    <r>
      <rPr>
        <sz val="8"/>
        <color theme="1"/>
        <rFont val="Verdana"/>
        <family val="2"/>
      </rPr>
      <t>Actividades de Extensión: Exposiciones, seminarios, lanzamientos, conferencias, coloquios y charlas realizadas por el Archivo Nacional y Archivos Regionales.</t>
    </r>
  </si>
  <si>
    <t>TABLA 1.7: NÚMERO DE CONSULTAS Y DESCARGAS A CATÁLOGOS EN EL SITIO WEB DEL ARCHIVO NACIONAL, POR TIPO DE CATÁLOGO, SEGÚN MES. 2023</t>
  </si>
  <si>
    <t>Mes</t>
  </si>
  <si>
    <t>Conservadores de Bienes Raíces, Comercio y Minas</t>
  </si>
  <si>
    <t>Jesuitas de América</t>
  </si>
  <si>
    <t>Notarios</t>
  </si>
  <si>
    <t>Rapa Nui</t>
  </si>
  <si>
    <t>Enero</t>
  </si>
  <si>
    <t>Febrero</t>
  </si>
  <si>
    <t>Marzo</t>
  </si>
  <si>
    <t>Abril</t>
  </si>
  <si>
    <t>Mayo</t>
  </si>
  <si>
    <t>Junio</t>
  </si>
  <si>
    <t>Julio</t>
  </si>
  <si>
    <t>Agosto</t>
  </si>
  <si>
    <t>Septiembre</t>
  </si>
  <si>
    <t>Octubre</t>
  </si>
  <si>
    <t>Noviembre</t>
  </si>
  <si>
    <t>Diciembre</t>
  </si>
  <si>
    <r>
      <t xml:space="preserve">1 </t>
    </r>
    <r>
      <rPr>
        <sz val="8"/>
        <rFont val="Verdana"/>
        <family val="2"/>
      </rPr>
      <t>Corresponden a catálogos del Archivo Nacional. Pese a que el Archivo Nacional posee doce catálogos en línea, sólo se cuenta con información de consultas y descargas para cuatro de ellos. El resto de los catálogos aún no tiene un sistema de información unificado que permita recopilar esta información. Más información en: https://www.archivonacional.gob.cl/catalogos-en-linea</t>
    </r>
  </si>
  <si>
    <r>
      <t xml:space="preserve">1 </t>
    </r>
    <r>
      <rPr>
        <sz val="8"/>
        <rFont val="Verdana"/>
        <family val="2"/>
      </rPr>
      <t>Por Persona Usuaria se entiende a aquella que consulta en sala o que solicita reproducción de documentos, certificaciones, etc.</t>
    </r>
  </si>
  <si>
    <r>
      <t xml:space="preserve">2 </t>
    </r>
    <r>
      <rPr>
        <sz val="8"/>
        <rFont val="Verdana"/>
        <family val="2"/>
      </rPr>
      <t xml:space="preserve">Producto de la pandemia, entre los meses de marzo y diciembre del año 2020, el número de personas usuarias presenciales disminuyeron drásticamente, implicando una caída en las frecuencias para ese año. </t>
    </r>
  </si>
  <si>
    <r>
      <t>3</t>
    </r>
    <r>
      <rPr>
        <sz val="8"/>
        <rFont val="Verdana"/>
        <family val="2"/>
      </rPr>
      <t xml:space="preserve"> El Archivo Regional de Atacama comenzó funciones durante el año 2021, por lo que aún el año 2022 no disponibilizaba acervo documental a personas usuarias.</t>
    </r>
  </si>
  <si>
    <t>Tipo de Solicitud</t>
  </si>
  <si>
    <t>Copia autorizada de documentos notariales y ministeriales</t>
  </si>
  <si>
    <t>Copia autorizada de registro de propiedad</t>
  </si>
  <si>
    <t>Certificado de término de causa judicial</t>
  </si>
  <si>
    <t>Certificado de prohibiciones e interdicciones</t>
  </si>
  <si>
    <t>Certificado de vigencia comercial</t>
  </si>
  <si>
    <t>Certificado de dominio vigente</t>
  </si>
  <si>
    <t>Certificado de hipotecas y gravámenes</t>
  </si>
  <si>
    <t>Copia autorizada de inscripciones en registros conservatorios de minas</t>
  </si>
  <si>
    <t>Copia autorizada de registro de comercio</t>
  </si>
  <si>
    <r>
      <rPr>
        <b/>
        <sz val="8"/>
        <color theme="1"/>
        <rFont val="Verdana"/>
        <family val="2"/>
      </rPr>
      <t xml:space="preserve">1 </t>
    </r>
    <r>
      <rPr>
        <sz val="8"/>
        <color theme="1"/>
        <rFont val="Verdana"/>
        <family val="2"/>
      </rPr>
      <t xml:space="preserve">Estas solicitudes se realizan de manera presencial, por correo electrónico y plataforma en línea. La tabla considera aquellas solicitudes que fueron totalmente tramitadas. </t>
    </r>
  </si>
  <si>
    <t>Tipo de Servicio</t>
  </si>
  <si>
    <t>Servicios</t>
  </si>
  <si>
    <r>
      <rPr>
        <b/>
        <sz val="8"/>
        <color theme="1"/>
        <rFont val="Verdana"/>
        <family val="2"/>
      </rPr>
      <t>1</t>
    </r>
    <r>
      <rPr>
        <sz val="8"/>
        <color theme="1"/>
        <rFont val="Verdana"/>
        <family val="2"/>
      </rPr>
      <t xml:space="preserve"> El Sistema Nacional de Bibliotecas Públicas tiene como objetivo fortalecer y desarrollar las bibliotecas públicas del país como espacios comunitarios que democratizan el acceso a la lectura, la información, el conocimiento y la recreación. El SNBP incluye bibliotecas públicas, puntos de préstamo, el programa Bibliometro, el Bibliomóvil, bibliotecas en cárceles, hospitales y centros de reclusión juvenil.</t>
    </r>
  </si>
  <si>
    <r>
      <rPr>
        <b/>
        <sz val="8"/>
        <rFont val="Verdana"/>
        <family val="2"/>
      </rPr>
      <t>2</t>
    </r>
    <r>
      <rPr>
        <sz val="8"/>
        <rFont val="Verdana"/>
        <family val="2"/>
      </rPr>
      <t xml:space="preserve"> Los datos presentados para Bibliotecas Públicas Comunales, Filiales y Puntos de Préstamos contabilizan las bibliotecas operativas o activas del sistema, por tanto pueden existir diferencias con la cifras presentadas el año anterior debido a cierres temporales o permanentes de servicios bibliotecarios.</t>
    </r>
  </si>
  <si>
    <r>
      <rPr>
        <b/>
        <sz val="8"/>
        <color theme="1"/>
        <rFont val="Verdana"/>
        <family val="2"/>
      </rPr>
      <t xml:space="preserve">3 </t>
    </r>
    <r>
      <rPr>
        <sz val="8"/>
        <color theme="1"/>
        <rFont val="Verdana"/>
        <family val="2"/>
      </rPr>
      <t xml:space="preserve">Las Bibliotecas Públicas Regionales ofrecen una cobertura desde cada capital regional, actuando como eje articulador del sistema bibliotecario regional. </t>
    </r>
  </si>
  <si>
    <r>
      <rPr>
        <b/>
        <sz val="8"/>
        <color theme="1"/>
        <rFont val="Verdana"/>
        <family val="2"/>
      </rPr>
      <t xml:space="preserve">4 </t>
    </r>
    <r>
      <rPr>
        <sz val="8"/>
        <color theme="1"/>
        <rFont val="Verdana"/>
        <family val="2"/>
      </rPr>
      <t xml:space="preserve">Las Bibliotecas Públicas Comunales cubren el área delimitada por una comuna y entrega servicios de acuerdo a las necesidades de la comunidad, su contexto y administración. </t>
    </r>
  </si>
  <si>
    <r>
      <rPr>
        <b/>
        <sz val="8"/>
        <color theme="1"/>
        <rFont val="Verdana"/>
        <family val="2"/>
      </rPr>
      <t xml:space="preserve">5 </t>
    </r>
    <r>
      <rPr>
        <sz val="8"/>
        <color theme="1"/>
        <rFont val="Verdana"/>
        <family val="2"/>
      </rPr>
      <t xml:space="preserve">Las Bibliotecas Públicas Filiales son una alternativa de servicio bibliotecario en sectores aledaños o periféricos al área central comunal o de menor población, pero siempre dentro de una misma comuna. </t>
    </r>
  </si>
  <si>
    <r>
      <rPr>
        <b/>
        <sz val="8"/>
        <color theme="1"/>
        <rFont val="Verdana"/>
        <family val="2"/>
      </rPr>
      <t>6</t>
    </r>
    <r>
      <rPr>
        <sz val="8"/>
        <color theme="1"/>
        <rFont val="Verdana"/>
        <family val="2"/>
      </rPr>
      <t xml:space="preserve"> El Punto de Préstamo no considera áreas de lectura u otras actividades. Su espacio se concentra en contener una colección bibliográfica destinada solo al préstamo de materiales para la lectura en domicilio.</t>
    </r>
  </si>
  <si>
    <r>
      <rPr>
        <b/>
        <sz val="8"/>
        <color theme="1"/>
        <rFont val="Verdana"/>
        <family val="2"/>
      </rPr>
      <t>7</t>
    </r>
    <r>
      <rPr>
        <sz val="8"/>
        <color theme="1"/>
        <rFont val="Verdana"/>
        <family val="2"/>
      </rPr>
      <t xml:space="preserve"> Bibliomóvil es un espacio acondicionado para ofrecer los servicios de biblioteca pública. Se configura a partir de las necesidades de acceso para dar cobertura en sectores alejados de centros urbanos o en situación de aislamiento. </t>
    </r>
  </si>
  <si>
    <r>
      <rPr>
        <b/>
        <sz val="8"/>
        <color theme="1"/>
        <rFont val="Verdana"/>
        <family val="2"/>
      </rPr>
      <t xml:space="preserve">8 </t>
    </r>
    <r>
      <rPr>
        <sz val="8"/>
        <color theme="1"/>
        <rFont val="Verdana"/>
        <family val="2"/>
      </rPr>
      <t>Programa Bibliometro incluye Red Merval, Red Hospitales y Red Metropolitana.</t>
    </r>
  </si>
  <si>
    <r>
      <rPr>
        <b/>
        <sz val="8"/>
        <color theme="1"/>
        <rFont val="Verdana"/>
        <family val="2"/>
      </rPr>
      <t xml:space="preserve">9 </t>
    </r>
    <r>
      <rPr>
        <sz val="8"/>
        <color theme="1"/>
        <rFont val="Verdana"/>
        <family val="2"/>
      </rPr>
      <t xml:space="preserve">Biblioteca Centro Penitenciario, Biblioteca Centro de Justicia Juvenil y Biblioteca Centro Teletón son proyectos patrimoniales o focalizados y administrados por el Programa Red Digital de Espacios Patrimoniales. </t>
    </r>
  </si>
  <si>
    <t>Año</t>
  </si>
  <si>
    <t>Bibliomóviles</t>
  </si>
  <si>
    <r>
      <rPr>
        <b/>
        <sz val="8"/>
        <color theme="1"/>
        <rFont val="Verdana"/>
        <family val="2"/>
      </rPr>
      <t>1</t>
    </r>
    <r>
      <rPr>
        <sz val="8"/>
        <color theme="1"/>
        <rFont val="Verdana"/>
        <family val="2"/>
      </rPr>
      <t xml:space="preserve"> Los Bibliomóviles son medios de transporte acondicionados para ofrecer los servicios de biblioteca pública. Se configura a partir de las necesidades de acceso para dar cobertura en sectores alejados de centros urbanos o en situación de aislamiento. </t>
    </r>
  </si>
  <si>
    <r>
      <t>2020</t>
    </r>
    <r>
      <rPr>
        <b/>
        <vertAlign val="superscript"/>
        <sz val="8"/>
        <rFont val="Verdana"/>
        <family val="2"/>
      </rPr>
      <t>/R</t>
    </r>
  </si>
  <si>
    <r>
      <t>2021</t>
    </r>
    <r>
      <rPr>
        <b/>
        <vertAlign val="superscript"/>
        <sz val="8"/>
        <rFont val="Verdana"/>
        <family val="2"/>
      </rPr>
      <t>/R</t>
    </r>
  </si>
  <si>
    <r>
      <t>2022</t>
    </r>
    <r>
      <rPr>
        <b/>
        <vertAlign val="superscript"/>
        <sz val="8"/>
        <rFont val="Verdana"/>
        <family val="2"/>
      </rPr>
      <t>/R</t>
    </r>
  </si>
  <si>
    <t>Total Nuevos</t>
  </si>
  <si>
    <t>Artes</t>
  </si>
  <si>
    <t>Ciencias naturales</t>
  </si>
  <si>
    <t>Ciencias sociales</t>
  </si>
  <si>
    <t>Filosofía y psicología</t>
  </si>
  <si>
    <t>Generalidades</t>
  </si>
  <si>
    <t>Geografía e historia</t>
  </si>
  <si>
    <t>Lenguas</t>
  </si>
  <si>
    <t>Literatura</t>
  </si>
  <si>
    <t>Religión</t>
  </si>
  <si>
    <t>Tecnología</t>
  </si>
  <si>
    <r>
      <t>R</t>
    </r>
    <r>
      <rPr>
        <sz val="8"/>
        <rFont val="Verdana"/>
        <family val="2"/>
      </rPr>
      <t xml:space="preserve"> Cifras rectificadas por el informante para los años 2020, 2021 y 2022.</t>
    </r>
  </si>
  <si>
    <r>
      <rPr>
        <b/>
        <sz val="8"/>
        <rFont val="Verdana"/>
        <family val="2"/>
      </rPr>
      <t>1</t>
    </r>
    <r>
      <rPr>
        <sz val="8"/>
        <rFont val="Verdana"/>
        <family val="2"/>
      </rPr>
      <t xml:space="preserve"> La Red de Servicios Bibliotecarios incluye Bibliotecas Públicas, Filiales, Puntos de Préstamo, Bibliomóvil, Programa Bibliometro, Biblioteca Centro Penitenciario, Biblioteca Centro de Justicia Juvenil y Biblioteca Centro Teletón.</t>
    </r>
  </si>
  <si>
    <r>
      <t xml:space="preserve">2 </t>
    </r>
    <r>
      <rPr>
        <sz val="8"/>
        <color theme="1"/>
        <rFont val="Verdana"/>
        <family val="2"/>
      </rPr>
      <t>Materia: Listado de grandes áreas del conocimiento que son utilizados en la catalogación de material bibliográfico y que se encuentran contenidas en el Sistema de Clasificación Decimal Dewey.</t>
    </r>
  </si>
  <si>
    <r>
      <rPr>
        <b/>
        <sz val="8"/>
        <rFont val="Verdana"/>
        <family val="2"/>
      </rPr>
      <t xml:space="preserve">3 </t>
    </r>
    <r>
      <rPr>
        <sz val="8"/>
        <rFont val="Verdana"/>
        <family val="2"/>
      </rPr>
      <t>Ejemplares: Corresponde a cada copia de título de un libro, revista, periódico. Se relaciona con el tiraje de producción del material bibliográfico.</t>
    </r>
  </si>
  <si>
    <r>
      <rPr>
        <b/>
        <sz val="8"/>
        <rFont val="Verdana"/>
        <family val="2"/>
      </rPr>
      <t>4</t>
    </r>
    <r>
      <rPr>
        <sz val="8"/>
        <rFont val="Verdana"/>
        <family val="2"/>
      </rPr>
      <t xml:space="preserve"> El total acumulado del año (de acuerdo a las cifras reportadas por el Sistema de Gestión Bibliotecaria Aleph) no necesariamente coincide con el acumulado del año anterior más la cifra de ejemplares nuevos. Esto es porque las bibliotecas, dentro del proceso catalográfico realizan constantemente el descarte o expurgo de títulos de su colección por distintas razones (obsolescencia, textos ajados, no uso, entre otros). Por esto, y dado que además los datos se presentan para las bibliotecas operativas o activas, el cierre temporal o permanente en los servicios bibliotecarios también puede generar diferencia en los valores consignados. </t>
    </r>
  </si>
  <si>
    <r>
      <t xml:space="preserve">5 </t>
    </r>
    <r>
      <rPr>
        <sz val="8"/>
        <color theme="1"/>
        <rFont val="Verdana"/>
        <family val="2"/>
      </rPr>
      <t xml:space="preserve">Refiere a ejemplares nuevos ingresados al Sistema de Gestión Bibliotecaria Aleph, al año de referencia. </t>
    </r>
  </si>
  <si>
    <r>
      <rPr>
        <b/>
        <sz val="8"/>
        <color theme="1"/>
        <rFont val="Verdana"/>
        <family val="2"/>
      </rPr>
      <t xml:space="preserve">6 </t>
    </r>
    <r>
      <rPr>
        <sz val="8"/>
        <color theme="1"/>
        <rFont val="Verdana"/>
        <family val="2"/>
      </rPr>
      <t>Refiere a ejemplares acumulados según el Sistema de Gestión Bibliotecaria Aleph, al año de referencia.</t>
    </r>
  </si>
  <si>
    <t>Número</t>
  </si>
  <si>
    <t>Porcentaje</t>
  </si>
  <si>
    <t>Total préstamos</t>
  </si>
  <si>
    <t>Red de Servicios Bibliotecarios</t>
  </si>
  <si>
    <r>
      <rPr>
        <b/>
        <sz val="8"/>
        <rFont val="Verdana"/>
        <family val="2"/>
      </rPr>
      <t>2</t>
    </r>
    <r>
      <rPr>
        <sz val="8"/>
        <rFont val="Verdana"/>
        <family val="2"/>
      </rPr>
      <t xml:space="preserve"> La Red de Servicios Bibliotecarios incluye Bibliotecas Públicas, Filiales, Puntos de Préstamo, Bibliomóvil, Programa Bibliometro, Biblioteca Centro Penitenciario, Biblioteca Centro de Justicia Juvenil y Biblioteca Centro Teletón.</t>
    </r>
  </si>
  <si>
    <r>
      <rPr>
        <b/>
        <sz val="8"/>
        <color theme="1"/>
        <rFont val="Verdana"/>
        <family val="2"/>
      </rPr>
      <t>3</t>
    </r>
    <r>
      <rPr>
        <sz val="8"/>
        <color theme="1"/>
        <rFont val="Verdana"/>
        <family val="2"/>
      </rPr>
      <t xml:space="preserve"> El Sistema Nacional de Bibliotecas Públicas tiene como objetivo contribuir al fortalecimiento y desarrollo de las bibliotecas públicas del país como espacios comunitarios que democratizan el acceso a la lectura, la información, el conocimiento y la recreación. </t>
    </r>
  </si>
  <si>
    <r>
      <rPr>
        <b/>
        <sz val="8"/>
        <rFont val="Verdana"/>
        <family val="2"/>
      </rPr>
      <t>4</t>
    </r>
    <r>
      <rPr>
        <sz val="8"/>
        <rFont val="Verdana"/>
        <family val="2"/>
      </rPr>
      <t xml:space="preserve"> Los datos presentados para Bibliotecas Públicas Comunales, Filiales y Puntos de Préstamo reflejan únicamente las bibliotecas operativas o activas del sistema. Por lo tanto, pueden presentarse diferencias con las cifras del año anterior debido a cierres temporales o permanentes de servicios bibliotecarios.</t>
    </r>
  </si>
  <si>
    <r>
      <rPr>
        <b/>
        <sz val="8"/>
        <rFont val="Verdana"/>
        <family val="2"/>
      </rPr>
      <t xml:space="preserve">5 </t>
    </r>
    <r>
      <rPr>
        <sz val="8"/>
        <rFont val="Verdana"/>
        <family val="2"/>
      </rPr>
      <t>Ejemplares: Corresponde a cada copia de título de un libro, revista, periódico. Se relaciona con el tiraje de producción del material bibliográfico.</t>
    </r>
  </si>
  <si>
    <r>
      <t xml:space="preserve">6 </t>
    </r>
    <r>
      <rPr>
        <sz val="8"/>
        <color theme="1"/>
        <rFont val="Verdana"/>
        <family val="2"/>
      </rPr>
      <t>Las cifras de ejemplares nuevos y acumulados de la Biblioteca Nacional difieren entre los tabulados 2.9 y 2.22. Esto debido a que el tabulado 2.9 incluye ejemplares que por su naturaleza no son catalogados con encabezamiento de materias, los que no son considerados en el tabulado 2.22.</t>
    </r>
  </si>
  <si>
    <r>
      <rPr>
        <b/>
        <sz val="8"/>
        <color theme="1"/>
        <rFont val="Verdana"/>
        <family val="2"/>
      </rPr>
      <t xml:space="preserve">7 </t>
    </r>
    <r>
      <rPr>
        <sz val="8"/>
        <color theme="1"/>
        <rFont val="Verdana"/>
        <family val="2"/>
      </rPr>
      <t xml:space="preserve">Refiere a ejemplares nuevos ingresados al Sistema de Gestión Bibliotecaria Aleph, en el año de referencia. </t>
    </r>
  </si>
  <si>
    <r>
      <rPr>
        <b/>
        <sz val="8"/>
        <color theme="1"/>
        <rFont val="Verdana"/>
        <family val="2"/>
      </rPr>
      <t xml:space="preserve">8 </t>
    </r>
    <r>
      <rPr>
        <sz val="8"/>
        <color theme="1"/>
        <rFont val="Verdana"/>
        <family val="2"/>
      </rPr>
      <t xml:space="preserve">Refiere a ejemplares acumulados según el Sistema de Gestión Bibliotecaria Aleph, al año de referencia; esta cifra no necesariamente coincide con el acumulado del año anterior, más la cifra de ejemplares nuevos. Lo anterior se debe a que las bibliotecas, dentro del proceso catalográfico, realizan constantemente el descarte o expurgo de títulos de su colección por distintas razones (obsolescencia, textos ajados, no uso, entre otros). El cierre temporal o permanente en los servicios bibliotecarios también puede generar diferencia en los valores consignados. </t>
    </r>
  </si>
  <si>
    <r>
      <rPr>
        <b/>
        <sz val="8"/>
        <color theme="1"/>
        <rFont val="Verdana"/>
        <family val="2"/>
      </rPr>
      <t>9</t>
    </r>
    <r>
      <rPr>
        <sz val="8"/>
        <color theme="1"/>
        <rFont val="Verdana"/>
        <family val="2"/>
      </rPr>
      <t xml:space="preserve"> Los porcentajes de ejemplares con enfoque de género fueron calculados en base al total de cada una de las categorías ya sea: total ejemplares nuevos, total ejemplares acumulados o total préstamos según corresponda.</t>
    </r>
  </si>
  <si>
    <r>
      <rPr>
        <b/>
        <sz val="8"/>
        <color theme="1"/>
        <rFont val="Verdana"/>
        <family val="2"/>
      </rPr>
      <t>11</t>
    </r>
    <r>
      <rPr>
        <sz val="8"/>
        <color theme="1"/>
        <rFont val="Verdana"/>
        <family val="2"/>
      </rPr>
      <t xml:space="preserve"> Desde 2023, la Red de Servicios Bibliotecarios ha actualizado su método de captura de información para incluir datos sobre el total de libros expurgados. De esta manera, se determina el total acumulado restando los libros expurgados en el año de referencia. Para 2023, se reporta un 2% de expurgo sobre el total acumulado de libros.</t>
    </r>
  </si>
  <si>
    <t>Biblioteca Pública Regional</t>
  </si>
  <si>
    <t>Biblioteca Pública Comunal</t>
  </si>
  <si>
    <t>Biblioteca Pública Filial</t>
  </si>
  <si>
    <t>Punto de Préstamo</t>
  </si>
  <si>
    <t>Bibliomóvil</t>
  </si>
  <si>
    <t>Programa Bibliometro</t>
  </si>
  <si>
    <t>Biblioteca Centro Penitenciario</t>
  </si>
  <si>
    <t>Biblioteca Centro de Justicia Juvenil</t>
  </si>
  <si>
    <t>Biblioteca Centro Teletón</t>
  </si>
  <si>
    <r>
      <rPr>
        <b/>
        <sz val="8"/>
        <color theme="1"/>
        <rFont val="Verdana"/>
        <family val="2"/>
      </rPr>
      <t>2</t>
    </r>
    <r>
      <rPr>
        <sz val="8"/>
        <color theme="1"/>
        <rFont val="Verdana"/>
        <family val="2"/>
      </rPr>
      <t xml:space="preserve"> El Sistema Nacional de Bibliotecas Públicas tiene como objetivo contribuir al fortalecimiento y desarrollo de las bibliotecas públicas del país como espacios comunitarios que democratizan el acceso a la lectura, la información, el conocimiento y la recreación. </t>
    </r>
  </si>
  <si>
    <r>
      <rPr>
        <b/>
        <sz val="8"/>
        <rFont val="Verdana"/>
        <family val="2"/>
      </rPr>
      <t>3</t>
    </r>
    <r>
      <rPr>
        <sz val="8"/>
        <rFont val="Verdana"/>
        <family val="2"/>
      </rPr>
      <t xml:space="preserve"> Los datos presentados para Bibliotecas Públicas Comunales, Filiales y Puntos de Préstamo reflejan únicamente las bibliotecas operativas o activas del sistema. Por lo tanto, pueden presentarse diferencias con las cifras del año anterior debido a cierres temporales o permanentes de servicios bibliotecarios.</t>
    </r>
  </si>
  <si>
    <r>
      <t xml:space="preserve">4 </t>
    </r>
    <r>
      <rPr>
        <sz val="8"/>
        <color theme="1"/>
        <rFont val="Verdana"/>
        <family val="2"/>
      </rPr>
      <t>Debido a la pandemia de COVID-19, el Servicio Nacional del Patrimonio Cultural no pudo operar con normalidad durante los años 2020 y 2021. Como resultado, se produjo una disminución en las frecuencias durante ese período.</t>
    </r>
  </si>
  <si>
    <r>
      <t xml:space="preserve">5 </t>
    </r>
    <r>
      <rPr>
        <sz val="8"/>
        <color theme="1"/>
        <rFont val="Verdana"/>
        <family val="2"/>
      </rPr>
      <t>El aumento en el número de préstamos se explica por el fin de las restricciones sanitarias COVID-19, lo que permitió volver a ofertar los servicios bibliotecarios presenciales.</t>
    </r>
  </si>
  <si>
    <t>0-14 años</t>
  </si>
  <si>
    <t>15-29 años</t>
  </si>
  <si>
    <t>30-59 años</t>
  </si>
  <si>
    <t>Mayores de 60 años</t>
  </si>
  <si>
    <t>Mujer</t>
  </si>
  <si>
    <t>Hombre</t>
  </si>
  <si>
    <t>Antofagasta</t>
  </si>
  <si>
    <t>Atacama</t>
  </si>
  <si>
    <t>Coquimbo</t>
  </si>
  <si>
    <t>Valparaíso</t>
  </si>
  <si>
    <t>Metropolitana</t>
  </si>
  <si>
    <t>Maule</t>
  </si>
  <si>
    <r>
      <rPr>
        <b/>
        <sz val="8"/>
        <rFont val="Verdana"/>
        <family val="2"/>
      </rPr>
      <t>1</t>
    </r>
    <r>
      <rPr>
        <sz val="8"/>
        <rFont val="Verdana"/>
        <family val="2"/>
      </rPr>
      <t xml:space="preserve"> La información de préstamos automatizados se obtiene a través de la base de datos que se genera a partir de la utilización del sistema de gestión bibliotecaria Aleph.</t>
    </r>
  </si>
  <si>
    <r>
      <rPr>
        <b/>
        <sz val="8"/>
        <rFont val="Verdana"/>
        <family val="2"/>
      </rPr>
      <t xml:space="preserve">5 </t>
    </r>
    <r>
      <rPr>
        <sz val="8"/>
        <rFont val="Verdana"/>
        <family val="2"/>
      </rPr>
      <t>La categoría Sin Información indica que no ha sido posible asignar las variables de edad o sexo a la persona usuaria, ya sea porque la información no está disponible o porque se trata de un préstamo a una institución.</t>
    </r>
  </si>
  <si>
    <r>
      <rPr>
        <b/>
        <sz val="8"/>
        <color theme="1"/>
        <rFont val="Verdana"/>
        <family val="2"/>
      </rPr>
      <t>2</t>
    </r>
    <r>
      <rPr>
        <sz val="8"/>
        <color theme="1"/>
        <rFont val="Verdana"/>
        <family val="2"/>
      </rPr>
      <t xml:space="preserve"> El Sistema Nacional de Bibliotecas Públicas tiene como objetivo contribuir al fortalecimiento y desarrollo de las bibliotecas públicas del país como espacios comunitarios, que democratizan el acceso a la lectura, la información, el conocimiento y la recreación. </t>
    </r>
  </si>
  <si>
    <r>
      <rPr>
        <b/>
        <sz val="8"/>
        <rFont val="Verdana"/>
        <family val="2"/>
      </rPr>
      <t xml:space="preserve">3 </t>
    </r>
    <r>
      <rPr>
        <sz val="8"/>
        <rFont val="Verdana"/>
        <family val="2"/>
      </rPr>
      <t>Los datos presentados para Bibliotecas Públicas Comunales, Filiales y Puntos de Préstamo reflejan únicamente las bibliotecas operativas o activas del sistema. Por lo tanto, pueden presentarse diferencias con las cifras del año anterior debido a cierres temporales o permanentes de servicios bibliotecarios.</t>
    </r>
  </si>
  <si>
    <r>
      <rPr>
        <b/>
        <sz val="8"/>
        <color theme="1"/>
        <rFont val="Verdana"/>
        <family val="2"/>
      </rPr>
      <t>4</t>
    </r>
    <r>
      <rPr>
        <sz val="8"/>
        <color theme="1"/>
        <rFont val="Verdana"/>
        <family val="2"/>
      </rPr>
      <t xml:space="preserve"> Debido a la pandemia de COVID-19, el Servicio Nacional del Patrimonio Cultural no pudo operar con normalidad durante los años 2020 y 2021. Como resultado, se produjo una disminución en las frecuencias durante ese período.</t>
    </r>
  </si>
  <si>
    <r>
      <rPr>
        <b/>
        <sz val="8"/>
        <color theme="1"/>
        <rFont val="Verdana"/>
        <family val="2"/>
      </rPr>
      <t>5</t>
    </r>
    <r>
      <rPr>
        <sz val="8"/>
        <color theme="1"/>
        <rFont val="Verdana"/>
        <family val="2"/>
      </rPr>
      <t xml:space="preserve"> El aumento en el número de préstamos se explica por el fin de las restricciones sanitarias COVID-19, lo que permitió la reapertura de los servicios bibliotecarios.</t>
    </r>
  </si>
  <si>
    <t>Sexo</t>
  </si>
  <si>
    <t>Red Hospitales</t>
  </si>
  <si>
    <t>Red Merval</t>
  </si>
  <si>
    <t>Red Metropolitana</t>
  </si>
  <si>
    <r>
      <rPr>
        <b/>
        <sz val="8"/>
        <color theme="1"/>
        <rFont val="Verdana"/>
        <family val="2"/>
      </rPr>
      <t xml:space="preserve">1 </t>
    </r>
    <r>
      <rPr>
        <sz val="8"/>
        <color theme="1"/>
        <rFont val="Verdana"/>
        <family val="2"/>
      </rPr>
      <t>El Programa Social Bibliometro está compuesto de 33 puntos de préstamos entre módulos de atención y máquinas expendedoras.</t>
    </r>
  </si>
  <si>
    <r>
      <rPr>
        <b/>
        <sz val="8"/>
        <color theme="1"/>
        <rFont val="Verdana"/>
        <family val="2"/>
      </rPr>
      <t xml:space="preserve">2 </t>
    </r>
    <r>
      <rPr>
        <sz val="8"/>
        <color theme="1"/>
        <rFont val="Verdana"/>
        <family val="2"/>
      </rPr>
      <t>Es posible segmentar el Programa en tres redes: Red Metropolitana (Ferrocarril Metropolitano), que incluye módulos de atención y máquinas expendedoras, Red Merval (región de Valparaíso) y Red Hospitales (regiones Metropolitana y de Valparaíso).</t>
    </r>
  </si>
  <si>
    <r>
      <rPr>
        <b/>
        <sz val="8"/>
        <rFont val="Verdana"/>
        <family val="2"/>
      </rPr>
      <t xml:space="preserve">3 </t>
    </r>
    <r>
      <rPr>
        <sz val="8"/>
        <rFont val="Verdana"/>
        <family val="2"/>
      </rPr>
      <t>La categoría Sin Información significa que no ha sido posible vincular el préstamo con el sexo de la persona usuaria. Pueden corresponder también a préstamos institucionales.</t>
    </r>
  </si>
  <si>
    <t>Biblioteca Pública Digital</t>
  </si>
  <si>
    <r>
      <rPr>
        <b/>
        <sz val="8"/>
        <color theme="1"/>
        <rFont val="Verdana"/>
        <family val="2"/>
      </rPr>
      <t xml:space="preserve">1 </t>
    </r>
    <r>
      <rPr>
        <sz val="8"/>
        <color theme="1"/>
        <rFont val="Verdana"/>
        <family val="2"/>
      </rPr>
      <t>La Biblioteca Pública Digital tiene como objetivo aumentar el acceso de la población nacional a la lectura digital. Es un servicio distinto al entregado por los servicios bibliotecarios en el territorio, por lo que no considera una distribución regional.</t>
    </r>
  </si>
  <si>
    <r>
      <rPr>
        <b/>
        <sz val="8"/>
        <color theme="1"/>
        <rFont val="Verdana"/>
        <family val="2"/>
      </rPr>
      <t xml:space="preserve">2 </t>
    </r>
    <r>
      <rPr>
        <sz val="8"/>
        <color theme="1"/>
        <rFont val="Verdana"/>
        <family val="2"/>
      </rPr>
      <t>Corresponde al número de préstamos en distintos formatos digitales (ePUB, PDF o MOBI con o sin DMR) realizados por la Biblioteca Pública Digital del Servicio Nacional del Patrimonio Cultural (http://www.bpdigital.cl).</t>
    </r>
  </si>
  <si>
    <r>
      <rPr>
        <b/>
        <sz val="8"/>
        <color theme="1"/>
        <rFont val="Verdana"/>
        <family val="2"/>
      </rPr>
      <t>3</t>
    </r>
    <r>
      <rPr>
        <sz val="8"/>
        <color theme="1"/>
        <rFont val="Verdana"/>
        <family val="2"/>
      </rPr>
      <t xml:space="preserve"> La Biblioteca Pública Digital cuenta con un número definido de ejemplares (licencias) disponibles para la descarga. </t>
    </r>
  </si>
  <si>
    <r>
      <rPr>
        <b/>
        <sz val="8"/>
        <color theme="1"/>
        <rFont val="Verdana"/>
        <family val="2"/>
      </rPr>
      <t xml:space="preserve">4 </t>
    </r>
    <r>
      <rPr>
        <sz val="8"/>
        <color theme="1"/>
        <rFont val="Verdana"/>
        <family val="2"/>
      </rPr>
      <t xml:space="preserve">Relativo al nombre y edición de la obra publicada mediante la adjudicación de un número exclusivo de identificación a esa edición concreta, su ISBN. De una obra literaria, según su título, pueden existir varios ejemplares. </t>
    </r>
  </si>
  <si>
    <t>Tipo de Persona Usuaria</t>
  </si>
  <si>
    <r>
      <rPr>
        <b/>
        <sz val="8"/>
        <color rgb="FF000000"/>
        <rFont val="Verdana"/>
        <family val="2"/>
      </rPr>
      <t xml:space="preserve">2 </t>
    </r>
    <r>
      <rPr>
        <sz val="8"/>
        <color rgb="FF000000"/>
        <rFont val="Verdana"/>
        <family val="2"/>
      </rPr>
      <t xml:space="preserve">Personas Usuarias Nuevas corresponde a personas usuarias registradas en el año de referencia. </t>
    </r>
  </si>
  <si>
    <r>
      <rPr>
        <b/>
        <sz val="8"/>
        <color rgb="FF000000"/>
        <rFont val="Verdana"/>
        <family val="2"/>
      </rPr>
      <t>3</t>
    </r>
    <r>
      <rPr>
        <sz val="8"/>
        <color rgb="FF000000"/>
        <rFont val="Verdana"/>
        <family val="2"/>
      </rPr>
      <t xml:space="preserve"> Personas Usuarias Activas corresponde a personas usuarias que han realizado al menos un préstamo o descarga en el año de referencia. </t>
    </r>
  </si>
  <si>
    <t xml:space="preserve">Archivos </t>
  </si>
  <si>
    <t>Biblioteca Nacional</t>
  </si>
  <si>
    <t>Bibliotecas Públicas en Convenio</t>
  </si>
  <si>
    <t>Bibliotecas Públicas Regionales</t>
  </si>
  <si>
    <t>Centros Culturales</t>
  </si>
  <si>
    <t>Biblioteca Centros Teletón</t>
  </si>
  <si>
    <t xml:space="preserve">Laboratorios de Formación </t>
  </si>
  <si>
    <t>Museos</t>
  </si>
  <si>
    <r>
      <rPr>
        <b/>
        <sz val="8"/>
        <rFont val="Verdana"/>
        <family val="2"/>
      </rPr>
      <t>1</t>
    </r>
    <r>
      <rPr>
        <sz val="8"/>
        <rFont val="Verdana"/>
        <family val="2"/>
      </rPr>
      <t xml:space="preserve"> El objetivo del Programa Red Digital de Espacios Patrimoniales es disminuir la brecha digital de población con dificultades socioeconómicas y aislamiento territorial. Es un programa centralizado y entrega a nivel nacional servicios de capacitación en Alfabetización Digital, computadores y acceso a Internet.</t>
    </r>
  </si>
  <si>
    <r>
      <rPr>
        <b/>
        <sz val="8"/>
        <rFont val="Verdana"/>
        <family val="2"/>
      </rPr>
      <t xml:space="preserve">2 </t>
    </r>
    <r>
      <rPr>
        <sz val="8"/>
        <rFont val="Verdana"/>
        <family val="2"/>
      </rPr>
      <t>Para este conteo se incluyen los recintos que ofrecen acceso gratuito a internet, tanto presencialmente como a distancia (wifi).</t>
    </r>
  </si>
  <si>
    <r>
      <rPr>
        <b/>
        <sz val="8"/>
        <rFont val="Verdana"/>
        <family val="2"/>
      </rPr>
      <t>2</t>
    </r>
    <r>
      <rPr>
        <sz val="8"/>
        <rFont val="Verdana"/>
        <family val="2"/>
      </rPr>
      <t xml:space="preserve"> Refiere a los recintos: Archivo Nacional, Biblioteca Nacional, bibliotecas regionales, bibliotecas en convenio, laboratorios de formación, museos nacionales y regionales			.</t>
    </r>
  </si>
  <si>
    <r>
      <t xml:space="preserve">3 </t>
    </r>
    <r>
      <rPr>
        <sz val="8"/>
        <color theme="1"/>
        <rFont val="Verdana"/>
        <family val="2"/>
      </rPr>
      <t>Debido a la pandemia de COVID-19, el Servicio Nacional del Patrimonio Cultural no pudo operar con normalidad durante los años 2020 y 2021. Como resultado, se produjo una disminución en las frecuencias durante ese período.</t>
    </r>
  </si>
  <si>
    <r>
      <t xml:space="preserve">4 </t>
    </r>
    <r>
      <rPr>
        <sz val="8"/>
        <color theme="1"/>
        <rFont val="Verdana"/>
        <family val="2"/>
      </rPr>
      <t>El aumento en el número de sesiones de acceso gratuito se explica por el fin de las restricciones sanitarias producto de la pandemia COVID-19.</t>
    </r>
  </si>
  <si>
    <r>
      <rPr>
        <b/>
        <sz val="8"/>
        <rFont val="Verdana"/>
        <family val="2"/>
      </rPr>
      <t xml:space="preserve">2 </t>
    </r>
    <r>
      <rPr>
        <sz val="8"/>
        <rFont val="Verdana"/>
        <family val="2"/>
      </rPr>
      <t>Corresponde a las visitas que realizan las personas usuarias a todos los portales web del Programa Red Digital de Espacios Patrimoniales: Portal Biblioredes, Portal Contenidos Locales, Jóvenes Programadores y Estudios.</t>
    </r>
  </si>
  <si>
    <r>
      <t xml:space="preserve">3 </t>
    </r>
    <r>
      <rPr>
        <sz val="8"/>
        <rFont val="Verdana"/>
        <family val="2"/>
      </rPr>
      <t>El incremento en las cifras durante 2020 y 2021 se debe principalmente a la pandemia de COVID-19 y a las restricciones de movilidad asociadas. Durante este período, la mayoría de las personas usuarias accedieron a la información y los servicios proporcionados por el Programa Red de Espacios Patrimoniales.</t>
    </r>
  </si>
  <si>
    <r>
      <rPr>
        <b/>
        <sz val="8"/>
        <color theme="1"/>
        <rFont val="Verdana"/>
        <family val="2"/>
      </rPr>
      <t>2</t>
    </r>
    <r>
      <rPr>
        <sz val="8"/>
        <color theme="1"/>
        <rFont val="Verdana"/>
        <family val="2"/>
      </rPr>
      <t xml:space="preserve"> Capacitaciones presenciales son aquellas realizadas en bibliotecas en convenio, laboratorios de formación y bibliotecas regionales</t>
    </r>
    <r>
      <rPr>
        <sz val="8"/>
        <rFont val="Verdana"/>
        <family val="2"/>
      </rPr>
      <t>.</t>
    </r>
  </si>
  <si>
    <r>
      <rPr>
        <b/>
        <sz val="8"/>
        <color theme="1"/>
        <rFont val="Verdana"/>
        <family val="2"/>
      </rPr>
      <t>3</t>
    </r>
    <r>
      <rPr>
        <sz val="8"/>
        <color theme="1"/>
        <rFont val="Verdana"/>
        <family val="2"/>
      </rPr>
      <t xml:space="preserve"> Capacitaciones a distancia son aquellas realizadas a través de plataforma Moodle; incluye Aula Virtual y Jóvenes Programadores.</t>
    </r>
  </si>
  <si>
    <r>
      <t xml:space="preserve">4 </t>
    </r>
    <r>
      <rPr>
        <sz val="8"/>
        <rFont val="Verdana"/>
        <family val="2"/>
      </rPr>
      <t>El incremento en las cifras para 2020 y 2021 se debe a que, debido a la pandemia de COVID-19 y las restricciones de movilidad asociadas, las personas usuarias optaron mayoritariamente por capacitaciones a distancia.</t>
    </r>
  </si>
  <si>
    <r>
      <t xml:space="preserve">5 </t>
    </r>
    <r>
      <rPr>
        <sz val="8"/>
        <rFont val="Verdana"/>
        <family val="2"/>
      </rPr>
      <t>La disminución en las cifras del año 2022 se debe principalmente a dificultades en la implementación de las capacitaciones a distancia, lo que provocó un retraso de un semestre en su funcionamiento.</t>
    </r>
  </si>
  <si>
    <t>Servicio</t>
  </si>
  <si>
    <t>Personas Usuarias y Visitas</t>
  </si>
  <si>
    <t>Años</t>
  </si>
  <si>
    <r>
      <rPr>
        <b/>
        <sz val="8"/>
        <color theme="1"/>
        <rFont val="Verdana"/>
        <family val="2"/>
      </rPr>
      <t>1</t>
    </r>
    <r>
      <rPr>
        <sz val="8"/>
        <color theme="1"/>
        <rFont val="Verdana"/>
        <family val="2"/>
      </rPr>
      <t xml:space="preserve"> El Sistema Nacional de Bibliotecas Públicas tiene como objetivo contribuir al fortalecimiento y desarrollo de las bibliotecas públicas del país como espacios comunitarios, que democratizan el acceso a la lectura, la información, el conocimiento y la recreación. </t>
    </r>
  </si>
  <si>
    <r>
      <rPr>
        <b/>
        <sz val="8"/>
        <rFont val="Verdana"/>
        <family val="2"/>
      </rPr>
      <t>2</t>
    </r>
    <r>
      <rPr>
        <sz val="8"/>
        <rFont val="Verdana"/>
        <family val="2"/>
      </rPr>
      <t xml:space="preserve"> Los datos presentados para Bibliotecas Públicas Comunales, Filiales y Puntos de Préstamo reflejan únicamente las bibliotecas operativas o activas del sistema. Por lo tanto, pueden presentarse diferencias con las cifras del año anterior debido a cierres temporales o permanentes de servicios bibliotecarios.</t>
    </r>
  </si>
  <si>
    <r>
      <t xml:space="preserve">3 </t>
    </r>
    <r>
      <rPr>
        <sz val="8"/>
        <color rgb="FF000000"/>
        <rFont val="Verdana"/>
        <family val="2"/>
      </rPr>
      <t>Debido a la pandemia de COVID-19, el Servicio Nacional del Patrimonio Cultural no pudo operar con normalidad durante los años 2020 y 2021. Como resultado, se produjo una disminución en las frecuencias durante ese período.</t>
    </r>
  </si>
  <si>
    <r>
      <rPr>
        <b/>
        <sz val="8"/>
        <color theme="1"/>
        <rFont val="Verdana"/>
        <family val="2"/>
      </rPr>
      <t>4</t>
    </r>
    <r>
      <rPr>
        <sz val="8"/>
        <color theme="1"/>
        <rFont val="Verdana"/>
        <family val="2"/>
      </rPr>
      <t xml:space="preserve"> El aumento en el número de personas usuarias nuevas y visitas se explica por el fin de las restricciones sanitarias COVID-19, lo que permitió la reapertura de los servicios bibliotecarios.</t>
    </r>
  </si>
  <si>
    <r>
      <rPr>
        <b/>
        <sz val="8"/>
        <rFont val="Verdana"/>
        <family val="2"/>
      </rPr>
      <t xml:space="preserve">5 </t>
    </r>
    <r>
      <rPr>
        <sz val="8"/>
        <rFont val="Verdana"/>
        <family val="2"/>
      </rPr>
      <t>La Red de Servicios Bibliotecarios incluye Bibliotecas Públicas, Filiales, Puntos de Préstamo, Bibliomóvil, Programa Bibliometro, Biblioteca Centro Penitenciario, Biblioteca Centro de Justicia Juvenil y Biblioteca Centro Teletón.</t>
    </r>
  </si>
  <si>
    <r>
      <rPr>
        <b/>
        <sz val="8"/>
        <color rgb="FF000000"/>
        <rFont val="Verdana"/>
        <family val="2"/>
      </rPr>
      <t xml:space="preserve">6 </t>
    </r>
    <r>
      <rPr>
        <sz val="8"/>
        <color rgb="FF000000"/>
        <rFont val="Verdana"/>
        <family val="2"/>
      </rPr>
      <t>Personas usuarias nuevas de la Red de Servicios Bibliotecarios del SNBP, corresponden a aquellas que se inscriben por primera vez en el servicio de préstamo de libros durante el año de referencia. Este dato se registra mediante el Sistema de Gestión Bibliotecaria Aleph.</t>
    </r>
  </si>
  <si>
    <r>
      <rPr>
        <b/>
        <sz val="8"/>
        <color rgb="FF000000"/>
        <rFont val="Verdana"/>
        <family val="2"/>
      </rPr>
      <t>7</t>
    </r>
    <r>
      <rPr>
        <sz val="8"/>
        <color rgb="FF000000"/>
        <rFont val="Verdana"/>
        <family val="2"/>
      </rPr>
      <t xml:space="preserve"> Las personas usuarias acumuladas de la Red de Servicios Bibliotecarios del SNBP se refieren al total de quienes se inscriben, menos quienes desertan o son depurados por sistema, en el Servicio de Préstamo de Libros durante el año de referencia. Este dato se registra mediante el Sistema de Gestión Bibliotecaria Aleph.</t>
    </r>
  </si>
  <si>
    <r>
      <t xml:space="preserve">8 </t>
    </r>
    <r>
      <rPr>
        <sz val="8"/>
        <color rgb="FF000000"/>
        <rFont val="Verdana"/>
        <family val="2"/>
      </rPr>
      <t xml:space="preserve">Visitas corresponde a la cantidad de personas que ingresan a las bibliotecas públicas y Biblioteca Nacional, respectivamente, en el año de referencia. Se considera sólo a las Bibliotecas Públicas Regionales, Comunales y filiales que cuentan con sistema de contador de personas en sus accesos. </t>
    </r>
  </si>
  <si>
    <r>
      <t xml:space="preserve">9 </t>
    </r>
    <r>
      <rPr>
        <sz val="8"/>
        <color rgb="FF000000"/>
        <rFont val="Verdana"/>
        <family val="2"/>
      </rPr>
      <t>Durante el año 2022 los contadores de tránsito en la Biblioteca Nacional no estuvieron operativos, motivo por el cual no se reportan cifras.</t>
    </r>
  </si>
  <si>
    <r>
      <rPr>
        <b/>
        <sz val="8"/>
        <rFont val="Verdana"/>
        <family val="2"/>
      </rPr>
      <t xml:space="preserve">10 </t>
    </r>
    <r>
      <rPr>
        <sz val="8"/>
        <rFont val="Verdana"/>
        <family val="2"/>
      </rPr>
      <t>El objetivo del Programa Red Digital de Espacios Patrimoniales es disminuir la brecha digital de población con dificultades socioeconómicas y aislamiento territorial. Es un programa centralizado y entrega a nivel nacional servicios de capacitación en Alfabetización Digital, computadores y acceso a Internet.</t>
    </r>
  </si>
  <si>
    <r>
      <t xml:space="preserve">11 </t>
    </r>
    <r>
      <rPr>
        <sz val="8"/>
        <rFont val="Verdana"/>
        <family val="2"/>
      </rPr>
      <t>Las personas usuarias nuevas y acumuladas del Programa Red Digital de Espacios Patrimoniales corresponden a las registradas a través del Maestro Único de Usuarios para los servicios del Programa (Acceso a Sesiones de Internet, Capacitación Presencial y a Distancia y Contenidos Locales) en todos los recintos en los cuales este está presente.</t>
    </r>
  </si>
  <si>
    <t>TABLA 2.21: NÚMERO DE OBJETOS DIGITALES Y ARCHIVOS DESCARGADOS DE LA BIBLIOTECA NACIONAL, DEPENDIENTE DEL SERVICIO NACIONAL DEL PATRIMONIO CULTURAL, SEGÚN TIPO DE SERVICIO DIGITAL. 2023</t>
  </si>
  <si>
    <t>Tipo de Servicio Digital</t>
  </si>
  <si>
    <t>Memoria Chilena</t>
  </si>
  <si>
    <t>Chile para Niños</t>
  </si>
  <si>
    <t>Biblioteca Nacional Digital</t>
  </si>
  <si>
    <r>
      <rPr>
        <b/>
        <sz val="8"/>
        <color theme="1"/>
        <rFont val="Verdana"/>
        <family val="2"/>
      </rPr>
      <t xml:space="preserve">1 </t>
    </r>
    <r>
      <rPr>
        <sz val="8"/>
        <color theme="1"/>
        <rFont val="Verdana"/>
        <family val="2"/>
      </rPr>
      <t>Objeto Digital: Unidad de contenido digital que se compone de un núcleo central de información, sus metadatos y las relaciones que establece con las otras unidades de la plataforma de la que forma parte.</t>
    </r>
  </si>
  <si>
    <r>
      <rPr>
        <b/>
        <sz val="8"/>
        <rFont val="Verdana"/>
        <family val="2"/>
      </rPr>
      <t xml:space="preserve">2 </t>
    </r>
    <r>
      <rPr>
        <sz val="8"/>
        <rFont val="Verdana"/>
        <family val="2"/>
      </rPr>
      <t>Archivos Descargados: Aquellos archivos que son transferidos desde el internet hasta una computadora o dispositivo móvil.</t>
    </r>
  </si>
  <si>
    <t xml:space="preserve">Ciencias naturales </t>
  </si>
  <si>
    <t xml:space="preserve">Ciencias sociales </t>
  </si>
  <si>
    <t xml:space="preserve">Generalidades </t>
  </si>
  <si>
    <t xml:space="preserve">Geografía e historia </t>
  </si>
  <si>
    <t xml:space="preserve">Lenguas </t>
  </si>
  <si>
    <r>
      <t>Literatura</t>
    </r>
    <r>
      <rPr>
        <b/>
        <sz val="8"/>
        <color rgb="FF0000FF"/>
        <rFont val="Verdana"/>
        <family val="2"/>
      </rPr>
      <t xml:space="preserve"> </t>
    </r>
  </si>
  <si>
    <t xml:space="preserve">Religión </t>
  </si>
  <si>
    <t xml:space="preserve">Tecnología </t>
  </si>
  <si>
    <r>
      <t xml:space="preserve">1 </t>
    </r>
    <r>
      <rPr>
        <sz val="8"/>
        <color theme="1"/>
        <rFont val="Verdana"/>
        <family val="2"/>
      </rPr>
      <t>Las cifras de ejemplares nuevos y acumulados de la Biblioteca Nacional difieren entre los tabulados 2.9 y 2.22. Esto debido a que el tabulado 2.9 incluye ejemplares que por su naturaleza no son catalogados con encabezamiento de materias, los que no son considerados en el tabulado 2.22</t>
    </r>
  </si>
  <si>
    <r>
      <t xml:space="preserve">2 </t>
    </r>
    <r>
      <rPr>
        <sz val="8"/>
        <color theme="1"/>
        <rFont val="Verdana"/>
        <family val="2"/>
      </rPr>
      <t>Materias: Listado de grandes áreas del conocimiento que son utilizados en la catalogación de material bibliográfico, y que se encuentran contenidas en el Sistema de Clasificación Decimal Dewey.</t>
    </r>
  </si>
  <si>
    <r>
      <rPr>
        <b/>
        <sz val="8"/>
        <color theme="1"/>
        <rFont val="Verdana"/>
        <family val="2"/>
      </rPr>
      <t xml:space="preserve">3 </t>
    </r>
    <r>
      <rPr>
        <sz val="8"/>
        <color theme="1"/>
        <rFont val="Verdana"/>
        <family val="2"/>
      </rPr>
      <t>Ejemplar: Cada copia de título de un libro, revista, periódico, tiene que ver con el tiraje de producción del material bibliográfico.</t>
    </r>
  </si>
  <si>
    <r>
      <rPr>
        <b/>
        <sz val="8"/>
        <color theme="1"/>
        <rFont val="Verdana"/>
        <family val="2"/>
      </rPr>
      <t xml:space="preserve">4 </t>
    </r>
    <r>
      <rPr>
        <sz val="8"/>
        <color theme="1"/>
        <rFont val="Verdana"/>
        <family val="2"/>
      </rPr>
      <t xml:space="preserve">Refiere a ejemplares nuevos ingresados al Sistema de Gestión Bibliotecaria Aleph, al año de referencia. </t>
    </r>
  </si>
  <si>
    <r>
      <rPr>
        <b/>
        <sz val="8"/>
        <color theme="1"/>
        <rFont val="Verdana"/>
        <family val="2"/>
      </rPr>
      <t xml:space="preserve">5 </t>
    </r>
    <r>
      <rPr>
        <sz val="8"/>
        <color theme="1"/>
        <rFont val="Verdana"/>
        <family val="2"/>
      </rPr>
      <t>Refiere a ejemplares acumulados según el Sistema de Gestión Bibliotecaria Aleph, al año de referencia.</t>
    </r>
  </si>
  <si>
    <t>TABLA 2.23: NÚMERO DE ARCHIVOS DIGITALES RECIBIDOS A TRAVÉS DEL DEPÓSITO LEGAL ELECTRÓNICO Y NÚMERO DE IMPRESOS REGISTRADOS EN LA SECCIÓN DE DEPÓSITO LEGAL DE LA BIBLIOTECA NACIONAL, SEGÚN AÑO. 2019-2023</t>
  </si>
  <si>
    <r>
      <rPr>
        <b/>
        <sz val="8"/>
        <color theme="1"/>
        <rFont val="Verdana"/>
        <family val="2"/>
      </rPr>
      <t xml:space="preserve">1 </t>
    </r>
    <r>
      <rPr>
        <sz val="8"/>
        <color theme="1"/>
        <rFont val="Verdana"/>
        <family val="2"/>
      </rPr>
      <t>Se refieren a archivos o ficheros de información digital (textos, videos, audios) producidos por medios electrónicos registrados como Medios de Comunicación Social en la Delegación Presidencial correspondiente. Estos medios deben entregar a la Biblioteca Nacional copias de su producción como parte del Depósito Legal, conforme a lo establecido en la Ley n° 19.733.</t>
    </r>
  </si>
  <si>
    <r>
      <rPr>
        <b/>
        <sz val="8"/>
        <color theme="1"/>
        <rFont val="Verdana"/>
        <family val="2"/>
      </rPr>
      <t xml:space="preserve">2 </t>
    </r>
    <r>
      <rPr>
        <sz val="8"/>
        <color theme="1"/>
        <rFont val="Verdana"/>
        <family val="2"/>
      </rPr>
      <t>Ejemplares de cualquier libro, diario, revista, boletín u otra publicación impresa de carácter bibliográfico, independientemente de su naturaleza, ya sea de circulación interna, gratuita o destinada a la venta.</t>
    </r>
  </si>
  <si>
    <r>
      <rPr>
        <b/>
        <sz val="8"/>
        <color rgb="FF000000"/>
        <rFont val="Verdana"/>
        <family val="2"/>
      </rPr>
      <t>3</t>
    </r>
    <r>
      <rPr>
        <sz val="8"/>
        <color rgb="FF000000"/>
        <rFont val="Verdana"/>
        <family val="2"/>
      </rPr>
      <t xml:space="preserve"> La caída en el número de ejemplares para el año 2020 se debió a que producto de la pandemia COVID-19 la Biblioteca Nacional permaneció cerrada entre los meses de marzo a octubre.</t>
    </r>
  </si>
  <si>
    <t>TABLA 2.24: NÚMERO DE PRÉSTAMOS DE MATERIAL BIBLIOGRÁFICO REALIZADOS EN BIBLIOTECA NACIONAL, POR SEXO, SEGÚN TIPO DE MATERIAL. 2023</t>
  </si>
  <si>
    <t>Periódicos</t>
  </si>
  <si>
    <t>Microformatos</t>
  </si>
  <si>
    <t>Libros</t>
  </si>
  <si>
    <t>Revistas</t>
  </si>
  <si>
    <t>Fotografías</t>
  </si>
  <si>
    <t>Música</t>
  </si>
  <si>
    <t>Manuscritos</t>
  </si>
  <si>
    <r>
      <rPr>
        <b/>
        <sz val="8"/>
        <color theme="1"/>
        <rFont val="Verdana"/>
        <family val="2"/>
      </rPr>
      <t xml:space="preserve">1 </t>
    </r>
    <r>
      <rPr>
        <sz val="8"/>
        <color theme="1"/>
        <rFont val="Verdana"/>
        <family val="2"/>
      </rPr>
      <t>Material Bibliográfico: Documentos textuales impresos, electrónicos, manuscritos y en micro formatos contenidos dentro de las colecciones de la Biblioteca Nacional.</t>
    </r>
  </si>
  <si>
    <r>
      <rPr>
        <b/>
        <sz val="8"/>
        <rFont val="Verdana"/>
        <family val="2"/>
      </rPr>
      <t xml:space="preserve">2 </t>
    </r>
    <r>
      <rPr>
        <sz val="8"/>
        <rFont val="Verdana"/>
        <family val="2"/>
      </rPr>
      <t>La categoría Sin Información significa que no ha sido posible vincular el préstamo con el sexo de la persona usuaria.</t>
    </r>
  </si>
  <si>
    <r>
      <t xml:space="preserve">3 </t>
    </r>
    <r>
      <rPr>
        <sz val="8"/>
        <color theme="1"/>
        <rFont val="Verdana"/>
        <family val="2"/>
      </rPr>
      <t>Otros: Aquel material bibliográfico que no está especificado en las categorías anteriores de la tabla y que sin embargo son parte de las colecciones de la Biblioteca Nacional.</t>
    </r>
  </si>
  <si>
    <r>
      <rPr>
        <b/>
        <sz val="8"/>
        <color theme="1"/>
        <rFont val="Verdana"/>
        <family val="2"/>
      </rPr>
      <t>1</t>
    </r>
    <r>
      <rPr>
        <sz val="8"/>
        <color theme="1"/>
        <rFont val="Verdana"/>
        <family val="2"/>
      </rPr>
      <t xml:space="preserve"> El Servicio Bibliotecario en Línea entrega orientación e información bibliográfica de forma remota. La comunicación se establece de forma directa entre usuarias(os) y bibliotecarias(os) de la Sección Referencias y Bibliografía a través de una plataforma de chat en tiempo real y una cuenta de correo electrónico.</t>
    </r>
  </si>
  <si>
    <t>Consultas a Sitios Web</t>
  </si>
  <si>
    <t>Memorias del Siglo XX</t>
  </si>
  <si>
    <t>Portal Servicio Nacional del Patrimonio Cultural</t>
  </si>
  <si>
    <r>
      <rPr>
        <b/>
        <sz val="8"/>
        <color rgb="FF000000"/>
        <rFont val="Verdana"/>
        <family val="2"/>
      </rPr>
      <t>1</t>
    </r>
    <r>
      <rPr>
        <sz val="8"/>
        <color rgb="FF000000"/>
        <rFont val="Verdana"/>
        <family val="2"/>
      </rPr>
      <t xml:space="preserve"> Catálogo en línea que permite acceder a la totalidad del catálogo bibliográfico de la Biblioteca Nacional de Chile y a sus colecciones digitales.</t>
    </r>
  </si>
  <si>
    <r>
      <rPr>
        <b/>
        <sz val="8"/>
        <color theme="1"/>
        <rFont val="Verdana"/>
        <family val="2"/>
      </rPr>
      <t>2</t>
    </r>
    <r>
      <rPr>
        <sz val="8"/>
        <color theme="1"/>
        <rFont val="Verdana"/>
        <family val="2"/>
      </rPr>
      <t xml:space="preserve"> Consultas remotas al sitio www.bncatalogo.cl que agrupa todos los catálogos bibliográficos del Servicio Nacional del Patrimonio Cultural.</t>
    </r>
  </si>
  <si>
    <t>Sitio Web</t>
  </si>
  <si>
    <r>
      <rPr>
        <b/>
        <sz val="8"/>
        <rFont val="Verdana"/>
        <family val="2"/>
      </rPr>
      <t xml:space="preserve">1 </t>
    </r>
    <r>
      <rPr>
        <sz val="8"/>
        <rFont val="Verdana"/>
        <family val="2"/>
      </rPr>
      <t>Para el caso de los sitios Web Memoria Chilena y Chile para Niños, la medición se realiza a través de eventos programados de Google Analytics. Este sistema rastrea la intención de descarga del sitio a través de la interacción (clics) en los botones Descargar, Ver en Línea, Ver en Página de Minisitio, Descargar desde Unidad Intermedia, Descargar desde Índice de Autores y Descargar desde Formatos. Para sitio Web Biblioteca Nacional Digital se contabilizan los accesos al visor BND desde todas sus vías de ingreso: Catálogo Aleph, BND y acceso directo. En los eventos de Google analytics para la opción Descargar, se suma Visualizar Recurso (objetos complejos) y Visualizar (objetos únicos).</t>
    </r>
  </si>
  <si>
    <r>
      <rPr>
        <b/>
        <sz val="8"/>
        <rFont val="Verdana"/>
        <family val="2"/>
      </rPr>
      <t xml:space="preserve">2 </t>
    </r>
    <r>
      <rPr>
        <sz val="8"/>
        <rFont val="Verdana"/>
        <family val="2"/>
      </rPr>
      <t>Sitio Web: www.memoriachilena.cl</t>
    </r>
  </si>
  <si>
    <r>
      <rPr>
        <b/>
        <sz val="8"/>
        <rFont val="Verdana"/>
        <family val="2"/>
      </rPr>
      <t xml:space="preserve">3 </t>
    </r>
    <r>
      <rPr>
        <sz val="8"/>
        <rFont val="Verdana"/>
        <family val="2"/>
      </rPr>
      <t>Sitio Web: www.chileparaninos.cl</t>
    </r>
  </si>
  <si>
    <r>
      <rPr>
        <b/>
        <sz val="8"/>
        <rFont val="Verdana"/>
        <family val="2"/>
      </rPr>
      <t>4</t>
    </r>
    <r>
      <rPr>
        <sz val="8"/>
        <rFont val="Verdana"/>
        <family val="2"/>
      </rPr>
      <t xml:space="preserve"> Sitio Web: www.bibliotecanacionaldigital.gob.cl</t>
    </r>
  </si>
  <si>
    <r>
      <rPr>
        <b/>
        <sz val="8"/>
        <rFont val="Verdana"/>
        <family val="2"/>
      </rPr>
      <t xml:space="preserve">5 </t>
    </r>
    <r>
      <rPr>
        <sz val="8"/>
        <rFont val="Verdana"/>
        <family val="2"/>
      </rPr>
      <t>Sitio Web: www.mnba.cl</t>
    </r>
  </si>
  <si>
    <r>
      <rPr>
        <b/>
        <sz val="8"/>
        <rFont val="Verdana"/>
        <family val="2"/>
      </rPr>
      <t xml:space="preserve">6 </t>
    </r>
    <r>
      <rPr>
        <sz val="8"/>
        <rFont val="Verdana"/>
        <family val="2"/>
      </rPr>
      <t>Sitio Web: www.artistasvisualeschilenos.cl</t>
    </r>
  </si>
  <si>
    <r>
      <rPr>
        <b/>
        <sz val="8"/>
        <rFont val="Verdana"/>
        <family val="2"/>
      </rPr>
      <t xml:space="preserve">7 </t>
    </r>
    <r>
      <rPr>
        <sz val="8"/>
        <rFont val="Verdana"/>
        <family val="2"/>
      </rPr>
      <t>Sitio Web: www.fotografiapatrimonial.cl</t>
    </r>
  </si>
  <si>
    <r>
      <rPr>
        <b/>
        <sz val="8"/>
        <rFont val="Verdana"/>
        <family val="2"/>
      </rPr>
      <t xml:space="preserve">8 </t>
    </r>
    <r>
      <rPr>
        <sz val="8"/>
        <rFont val="Verdana"/>
        <family val="2"/>
      </rPr>
      <t>Sitio Web: www.zem.cl</t>
    </r>
  </si>
  <si>
    <r>
      <rPr>
        <b/>
        <sz val="8"/>
        <rFont val="Verdana"/>
        <family val="2"/>
      </rPr>
      <t>9</t>
    </r>
    <r>
      <rPr>
        <sz val="8"/>
        <rFont val="Verdana"/>
        <family val="2"/>
      </rPr>
      <t xml:space="preserve"> Sitio Web: www.bibliotecaspublicas.gob.cl </t>
    </r>
  </si>
  <si>
    <r>
      <rPr>
        <b/>
        <sz val="8"/>
        <rFont val="Verdana"/>
        <family val="2"/>
      </rPr>
      <t xml:space="preserve">10 </t>
    </r>
    <r>
      <rPr>
        <sz val="8"/>
        <rFont val="Verdana"/>
        <family val="2"/>
      </rPr>
      <t>Sitio Web: www.museoschile.gob.cl</t>
    </r>
  </si>
  <si>
    <r>
      <rPr>
        <b/>
        <sz val="8"/>
        <rFont val="Verdana"/>
        <family val="2"/>
      </rPr>
      <t xml:space="preserve">11 </t>
    </r>
    <r>
      <rPr>
        <sz val="8"/>
        <rFont val="Verdana"/>
        <family val="2"/>
      </rPr>
      <t>Sitio Web: www.registromuseoschile.cl</t>
    </r>
  </si>
  <si>
    <t>… Información no disponible.</t>
  </si>
  <si>
    <t>Básica</t>
  </si>
  <si>
    <t>Media</t>
  </si>
  <si>
    <r>
      <rPr>
        <b/>
        <sz val="8"/>
        <color rgb="FF000000"/>
        <rFont val="Verdana"/>
        <family val="2"/>
      </rPr>
      <t xml:space="preserve">1 </t>
    </r>
    <r>
      <rPr>
        <sz val="8"/>
        <color rgb="FF000000"/>
        <rFont val="Verdana"/>
        <family val="2"/>
      </rPr>
      <t>Centro de Recursos para el Aprendizaje.</t>
    </r>
    <r>
      <rPr>
        <b/>
        <sz val="8"/>
        <color rgb="FF000000"/>
        <rFont val="Verdana"/>
        <family val="2"/>
      </rPr>
      <t xml:space="preserve"> </t>
    </r>
    <r>
      <rPr>
        <sz val="8"/>
        <color rgb="FF000000"/>
        <rFont val="Verdana"/>
        <family val="2"/>
      </rPr>
      <t>Según la última resolución exenta de la  Unidad de Currículum y Evaluación (UCE) el nombre del programa es Centro de Lectura y Biblioteca Escolar (CRA).</t>
    </r>
  </si>
  <si>
    <r>
      <rPr>
        <b/>
        <sz val="8"/>
        <color rgb="FF000000"/>
        <rFont val="Verdana"/>
        <family val="2"/>
      </rPr>
      <t xml:space="preserve">2 </t>
    </r>
    <r>
      <rPr>
        <sz val="8"/>
        <color rgb="FF000000"/>
        <rFont val="Verdana"/>
        <family val="2"/>
      </rPr>
      <t>Refiere al número acumulado de bibliotecas CRA implementadas hasta el 31 de diciembre del año de referencia, pertenecientes a establecimientos regulares activos subvencionados por el Estado.</t>
    </r>
  </si>
  <si>
    <r>
      <rPr>
        <b/>
        <sz val="8"/>
        <color rgb="FF000000"/>
        <rFont val="Verdana"/>
        <family val="2"/>
      </rPr>
      <t xml:space="preserve">3 </t>
    </r>
    <r>
      <rPr>
        <sz val="8"/>
        <color rgb="FF000000"/>
        <rFont val="Verdana"/>
        <family val="2"/>
      </rPr>
      <t>Educación Básica considera establecimientos de Básica regular. Educación Media considera establecimientos Científico-Humanistas, Técnicos Profesionales y Artísticos.</t>
    </r>
  </si>
  <si>
    <t>Fuente: Datos de implementación programa Centro de Lectura y Biblioteca Escolar (CRA) y SIGE/Mineduc.</t>
  </si>
  <si>
    <t>Los Ríos</t>
  </si>
  <si>
    <t>Los Lagos</t>
  </si>
  <si>
    <r>
      <rPr>
        <b/>
        <sz val="8"/>
        <color rgb="FF000000"/>
        <rFont val="Verdana"/>
        <family val="2"/>
      </rPr>
      <t xml:space="preserve">2 </t>
    </r>
    <r>
      <rPr>
        <sz val="8"/>
        <color rgb="FF000000"/>
        <rFont val="Verdana"/>
        <family val="2"/>
      </rPr>
      <t>Se considera establecimientos activos con biblioteca CRA y que completaron Acta de Compromiso de la biblioteca escolar en el año de referencia.</t>
    </r>
  </si>
  <si>
    <r>
      <rPr>
        <b/>
        <sz val="8"/>
        <color rgb="FF000000"/>
        <rFont val="Verdana"/>
        <family val="2"/>
      </rPr>
      <t>3</t>
    </r>
    <r>
      <rPr>
        <sz val="8"/>
        <color rgb="FF000000"/>
        <rFont val="Verdana"/>
        <family val="2"/>
      </rPr>
      <t xml:space="preserve"> Total acumulado de bibliotecas CRA de educación Básica y Educación Media. Un establecimiento educativo puede tener uno o ambos niveles con bibliotecas.</t>
    </r>
  </si>
  <si>
    <r>
      <rPr>
        <b/>
        <sz val="8"/>
        <color rgb="FF000000"/>
        <rFont val="Verdana"/>
        <family val="2"/>
      </rPr>
      <t xml:space="preserve">4 </t>
    </r>
    <r>
      <rPr>
        <sz val="8"/>
        <color rgb="FF000000"/>
        <rFont val="Verdana"/>
        <family val="2"/>
      </rPr>
      <t>Educación Básica considera establecimientos de Básica regular. Educación Media considera establecimientos Científico-Humanistas, Técnicos Profesionales y Artísticos.</t>
    </r>
  </si>
  <si>
    <t>Estudiantes</t>
  </si>
  <si>
    <r>
      <rPr>
        <b/>
        <sz val="8"/>
        <color rgb="FF000000"/>
        <rFont val="Verdana"/>
        <family val="2"/>
      </rPr>
      <t xml:space="preserve">2 </t>
    </r>
    <r>
      <rPr>
        <sz val="8"/>
        <color rgb="FF000000"/>
        <rFont val="Verdana"/>
        <family val="2"/>
      </rPr>
      <t>Para Educación Básica se consideran establecimientos de Básica regular.</t>
    </r>
  </si>
  <si>
    <r>
      <rPr>
        <b/>
        <sz val="8"/>
        <color rgb="FF000000"/>
        <rFont val="Verdana"/>
        <family val="2"/>
      </rPr>
      <t xml:space="preserve">3 </t>
    </r>
    <r>
      <rPr>
        <sz val="8"/>
        <color rgb="FF000000"/>
        <rFont val="Verdana"/>
        <family val="2"/>
      </rPr>
      <t>Para Educación Media se consideran establecimientos Científico-Humanistas, Técnicos Profesionales y Artísticos.</t>
    </r>
  </si>
  <si>
    <r>
      <rPr>
        <b/>
        <sz val="8"/>
        <color rgb="FF000000"/>
        <rFont val="Verdana"/>
        <family val="2"/>
      </rPr>
      <t xml:space="preserve">4 </t>
    </r>
    <r>
      <rPr>
        <sz val="8"/>
        <color rgb="FF000000"/>
        <rFont val="Verdana"/>
        <family val="2"/>
      </rPr>
      <t>Se considera bibliotecas escolares CRA de establecimientos educacionales activos y que completaron Acta de Compromiso de la biblioteca escolar en el año de referencia.</t>
    </r>
  </si>
  <si>
    <t>Fuente: Datos de implementación programa Centro de Lectura y Biblioteca CRA y SIGE/Mineduc.</t>
  </si>
  <si>
    <t>Colección Básica</t>
  </si>
  <si>
    <t>Colección Media</t>
  </si>
  <si>
    <r>
      <rPr>
        <b/>
        <sz val="8"/>
        <color rgb="FF000000"/>
        <rFont val="Verdana"/>
        <family val="2"/>
      </rPr>
      <t>2</t>
    </r>
    <r>
      <rPr>
        <sz val="8"/>
        <color rgb="FF000000"/>
        <rFont val="Verdana"/>
        <family val="2"/>
      </rPr>
      <t xml:space="preserve"> El presupuesto asignado para la compra de colecciones impresas del programa disminuyó en el año 2021 por las reasignaciones presupuestarias postpandemia COVID-19.</t>
    </r>
  </si>
  <si>
    <t>Fuente: Sistema de Información para la Gestión Financiera del Estado (SIGFE) y datos internos del programa Bibliotecas Escolares CRA.</t>
  </si>
  <si>
    <t>Tipo</t>
  </si>
  <si>
    <t xml:space="preserve">Títulos </t>
  </si>
  <si>
    <t>Ejemplares</t>
  </si>
  <si>
    <r>
      <rPr>
        <b/>
        <sz val="8"/>
        <color rgb="FF000000"/>
        <rFont val="Verdana"/>
        <family val="2"/>
      </rPr>
      <t xml:space="preserve">2 </t>
    </r>
    <r>
      <rPr>
        <sz val="8"/>
        <color rgb="FF000000"/>
        <rFont val="Verdana"/>
        <family val="2"/>
      </rPr>
      <t>Durante el año 2019 se envió una mayor cantidad de ejemplares por título a cada establecimiento educativo con Enseñanza Media Técnico Profesional.</t>
    </r>
  </si>
  <si>
    <r>
      <rPr>
        <b/>
        <sz val="8"/>
        <color rgb="FF000000"/>
        <rFont val="Verdana"/>
        <family val="2"/>
      </rPr>
      <t>3</t>
    </r>
    <r>
      <rPr>
        <sz val="8"/>
        <color rgb="FF000000"/>
        <rFont val="Verdana"/>
        <family val="2"/>
      </rPr>
      <t xml:space="preserve"> Durante el año 2020 se tuvo el objetivo de avanzar en cobertura temática (títulos) más que ejemplares por estudiante.</t>
    </r>
  </si>
  <si>
    <r>
      <rPr>
        <b/>
        <sz val="8"/>
        <rFont val="Verdana"/>
        <family val="2"/>
      </rPr>
      <t>4</t>
    </r>
    <r>
      <rPr>
        <sz val="8"/>
        <rFont val="Verdana"/>
        <family val="2"/>
      </rPr>
      <t xml:space="preserve"> Durante el año 2021 no se pudo ejecutar la revisión de pertinencia curricular de los libros de manera masiva, lo que se tradujo en una menor cantidad de títulos en 2021.</t>
    </r>
  </si>
  <si>
    <t>Fuente: Base de datos de compras de libros, Unidad de Planificación y Gestión (UPLAG) de la Unidad de Currículum y Evaluación del Ministerio de Educación.</t>
  </si>
  <si>
    <r>
      <rPr>
        <b/>
        <sz val="8"/>
        <color theme="1"/>
        <rFont val="Verdana"/>
        <family val="2"/>
      </rPr>
      <t>1</t>
    </r>
    <r>
      <rPr>
        <sz val="8"/>
        <color theme="1"/>
        <rFont val="Verdana"/>
        <family val="2"/>
      </rPr>
      <t xml:space="preserve"> El material bibliográfico con enfoque de género corresponde a aquellas colecciones que contienen una etiqueta dentro de la catalogación que distingue y hace visible este material a la comunidad usuaria.</t>
    </r>
  </si>
  <si>
    <t>TABLA 3.1: NÚMERO DE ACTIVIDADES REALIZADAS EN EL DÍA DE LOS PATRIMONIOS, POR MODALIDAD Y AÑO, SEGÚN REGIÓN. 2019-2023</t>
  </si>
  <si>
    <r>
      <t>1</t>
    </r>
    <r>
      <rPr>
        <sz val="8"/>
        <color rgb="FF000000"/>
        <rFont val="Verdana"/>
        <family val="2"/>
      </rPr>
      <t xml:space="preserve"> Corresponde a actividades del Día de los Patrimonios que se llevan a cabo de manera presencial, tales como aperturas y recorridos de espacio, charlas o muestras presenciales. Algunas de las actividades inscritas como presenciales recibieron visitas virtuales, ya que se transmitieron en vivo virtualmente o se alojaron en alguna plataforma para su visualización durante el evento.</t>
    </r>
  </si>
  <si>
    <r>
      <t>2</t>
    </r>
    <r>
      <rPr>
        <sz val="8"/>
        <color rgb="FF000000"/>
        <rFont val="Verdana"/>
        <family val="2"/>
      </rPr>
      <t xml:space="preserve"> Corresponde a actividades del Día de los Patrimonios desarrolladas a través de plataformas digitales, como Facebook, YouTube, sitio web o Instagram.</t>
    </r>
  </si>
  <si>
    <r>
      <t>3</t>
    </r>
    <r>
      <rPr>
        <sz val="8"/>
        <rFont val="Verdana"/>
        <family val="2"/>
      </rPr>
      <t xml:space="preserve"> Debido a la contingencia nacional producto de la pandemia, en el Día del Patrimonio Cultural 2020 no se realizaron actividades en modalidad presencial.</t>
    </r>
  </si>
  <si>
    <r>
      <t>4</t>
    </r>
    <r>
      <rPr>
        <sz val="8"/>
        <rFont val="Verdana"/>
        <family val="2"/>
      </rPr>
      <t xml:space="preserve"> La implementación del Día del Patrimonio Cultural 2021 estuvo condicionada por las restricciones sanitarias asociadas a la pandemia. Por ello, la mayor parte de las actividades se realizaron en modalidad virtual.</t>
    </r>
  </si>
  <si>
    <r>
      <t>5</t>
    </r>
    <r>
      <rPr>
        <sz val="8"/>
        <rFont val="Verdana"/>
        <family val="2"/>
      </rPr>
      <t xml:space="preserve"> El año 2019 el Día del Patrimonio Cultural no contemplaba la inscripción de actividades en modalidad virtual.</t>
    </r>
  </si>
  <si>
    <r>
      <t xml:space="preserve">6 </t>
    </r>
    <r>
      <rPr>
        <sz val="8"/>
        <rFont val="Verdana"/>
        <family val="2"/>
      </rPr>
      <t>A contar del año 2021 se incluye la categoría Otros países.</t>
    </r>
  </si>
  <si>
    <t>Fuente: Subsecretaría del Patrimonio Cultural - Ministerio de las Culturas, las Artes y el Patrimonio.</t>
  </si>
  <si>
    <t>TABLA 3.2: NÚMERO DE VISITAS EN EL DÍA DE LOS PATRIMONIOS, POR MODALIDAD Y AÑO, SEGÚN REGIÓN. 2019-2023</t>
  </si>
  <si>
    <t>TOTAL</t>
  </si>
  <si>
    <r>
      <t>1</t>
    </r>
    <r>
      <rPr>
        <sz val="8"/>
        <color rgb="FF000000"/>
        <rFont val="Verdana"/>
        <family val="2"/>
      </rPr>
      <t xml:space="preserve"> Corresponde a la cantidad de visitas presenciales que recibieron las actividades presenciales, según lo reportado por las organizaciones. Para contabilizar el número de visitas presenciales se sugirió utilizar registros obtenidos a partir de contadores manuales o digitales, listados de inscripción, u otros.</t>
    </r>
  </si>
  <si>
    <r>
      <t>2</t>
    </r>
    <r>
      <rPr>
        <sz val="8"/>
        <color rgb="FF000000"/>
        <rFont val="Verdana"/>
        <family val="2"/>
      </rPr>
      <t xml:space="preserve"> Corresponde a la cantidad de visitas virtuales que recibieron las actividades virtuales y las actividades presenciales transmitidas en modalidad virtual, según lo reportado por las organizaciones. Se cuentan y reportan las visitas según el tipo de plataforma virtual o sitio web utilizado, a partir de los datos entregados por las plataformas digitales utilizadas (visualizaciones, reproducciones, participantes, etc.).</t>
    </r>
  </si>
  <si>
    <t>N° de Organizaciones</t>
  </si>
  <si>
    <r>
      <rPr>
        <b/>
        <sz val="8"/>
        <color rgb="FF000000"/>
        <rFont val="Verdana"/>
        <family val="2"/>
      </rPr>
      <t>1</t>
    </r>
    <r>
      <rPr>
        <sz val="8"/>
        <color rgb="FF000000"/>
        <rFont val="Verdana"/>
        <family val="2"/>
      </rPr>
      <t xml:space="preserve"> Para efectos del Día de los Patrimonios, una organización es una persona jurídica o natural que inscribe una o más actividades para este evento.</t>
    </r>
  </si>
  <si>
    <t>TABLA 4.1: NÚMERO DE AUTORIZACIONES DE SALIDA Y DE MONUMENTOS NACIONALES SALIENTES DEL TERRITORIO NACIONAL, POR AÑO, SEGÚN TIPO DE MONUMENTO. 2019-2023</t>
  </si>
  <si>
    <t>Ítem</t>
  </si>
  <si>
    <t>Autorizaciones por Decreto de Monumentos Nacionales</t>
  </si>
  <si>
    <t>Monumentos Históricos (Bienes Muebles)</t>
  </si>
  <si>
    <t>Monumentos Arqueológicos y Paleontológicos</t>
  </si>
  <si>
    <t>Monumentos Nacionales</t>
  </si>
  <si>
    <r>
      <t xml:space="preserve">1 </t>
    </r>
    <r>
      <rPr>
        <sz val="8"/>
        <rFont val="Verdana"/>
        <family val="2"/>
      </rPr>
      <t xml:space="preserve">El importante incremento de piezas autorizadas para salida, durante el año 2022, se explica por la firma de un decreto para esos fines, a solicitud de Argentina, país que recibió desde Chile 184 piezas. </t>
    </r>
  </si>
  <si>
    <t>Fuente: Consejo de Monumentos Nacionales (CMN), Servicio Nacional del Patrimonio Cultural - Ministerio de las Culturas, las Artes y el Patrimonio.</t>
  </si>
  <si>
    <t>TABLA 4.2: NÚMERO DE AUTORIZACIONES DE SALIDA Y DE MONUMENTOS NACIONALES SALIENTES DEL TERRITORIO NACIONAL, POR AÑO, SEGÚN DESTINO. 2019-2023</t>
  </si>
  <si>
    <t>Destino</t>
  </si>
  <si>
    <t>Autorizaciones por Decreto</t>
  </si>
  <si>
    <t>África</t>
  </si>
  <si>
    <t>América</t>
  </si>
  <si>
    <t>Asia</t>
  </si>
  <si>
    <t>Europa</t>
  </si>
  <si>
    <t>Oceanía</t>
  </si>
  <si>
    <r>
      <rPr>
        <b/>
        <sz val="8"/>
        <rFont val="Verdana"/>
        <family val="2"/>
      </rPr>
      <t>1</t>
    </r>
    <r>
      <rPr>
        <sz val="8"/>
        <rFont val="Verdana"/>
        <family val="2"/>
      </rPr>
      <t xml:space="preserve"> Destino Brasil, Colombia y Bélgica.</t>
    </r>
  </si>
  <si>
    <r>
      <rPr>
        <b/>
        <sz val="8"/>
        <rFont val="Verdana"/>
        <family val="2"/>
      </rPr>
      <t>2</t>
    </r>
    <r>
      <rPr>
        <sz val="8"/>
        <rFont val="Verdana"/>
        <family val="2"/>
      </rPr>
      <t xml:space="preserve"> Destino Alemania.</t>
    </r>
  </si>
  <si>
    <r>
      <rPr>
        <b/>
        <sz val="8"/>
        <color rgb="FF000000"/>
        <rFont val="Verdana"/>
        <family val="2"/>
      </rPr>
      <t xml:space="preserve">3 </t>
    </r>
    <r>
      <rPr>
        <sz val="8"/>
        <color rgb="FF000000"/>
        <rFont val="Verdana"/>
        <family val="2"/>
      </rPr>
      <t>Durante el año 2021 no se registraron autorizaciones de salida y monumentos salientes en ninguna de las categorías: Monumentos Históricos (Bienes Muebles) o Monumentos Arqueológicos y Paleontológicos.</t>
    </r>
  </si>
  <si>
    <r>
      <rPr>
        <b/>
        <sz val="8"/>
        <rFont val="Verdana"/>
        <family val="2"/>
      </rPr>
      <t>4</t>
    </r>
    <r>
      <rPr>
        <sz val="8"/>
        <rFont val="Verdana"/>
        <family val="2"/>
      </rPr>
      <t xml:space="preserve"> Destino Italia y Argentina.</t>
    </r>
  </si>
  <si>
    <r>
      <rPr>
        <b/>
        <sz val="8"/>
        <rFont val="Verdana"/>
        <family val="2"/>
      </rPr>
      <t>5</t>
    </r>
    <r>
      <rPr>
        <sz val="8"/>
        <rFont val="Verdana"/>
        <family val="2"/>
      </rPr>
      <t xml:space="preserve"> Destino Argentina.</t>
    </r>
  </si>
  <si>
    <t xml:space="preserve">Total </t>
  </si>
  <si>
    <t>Monumentos Históricos Inmuebles</t>
  </si>
  <si>
    <t>Santuarios de la Naturaleza</t>
  </si>
  <si>
    <t>Zonas Típicas o Pintorescas</t>
  </si>
  <si>
    <r>
      <rPr>
        <b/>
        <sz val="8"/>
        <rFont val="Verdana"/>
        <family val="2"/>
      </rPr>
      <t>1</t>
    </r>
    <r>
      <rPr>
        <sz val="8"/>
        <rFont val="Verdana"/>
        <family val="2"/>
      </rPr>
      <t xml:space="preserve"> El número de solicitudes recibidas anualmente no asegura el número de declaraciones que serán emitidas durante el mismo año, ya que cada una de las solicitudes debe ser analizada y votada en sesión de acuerdo a la pertinencia de los valores que posee para ser o no declarada monumento, proceso que puede extenderse más allá del año en que se solicita la declaración.</t>
    </r>
  </si>
  <si>
    <r>
      <rPr>
        <b/>
        <sz val="8"/>
        <rFont val="Verdana"/>
        <family val="2"/>
      </rPr>
      <t>2</t>
    </r>
    <r>
      <rPr>
        <sz val="8"/>
        <rFont val="Verdana"/>
        <family val="2"/>
      </rPr>
      <t xml:space="preserve"> Para efectos de contabilizar las solicitudes de declaración de Monumentos Históricos Muebles, se consideraron por unidad cada uno de los bienes incluidos, independientemente que ingresaran en una sola solicitud. Sin embargo, para el caso de colecciones, se entendieron estas como una unidad.</t>
    </r>
  </si>
  <si>
    <t>TABLA 4.4: NÚMERO DE MONUMENTOS NACIONALES DECLARADOS POR DECRETO, POR TIPO DE MONUMENTO, SEGÚN REGIÓN. 2023</t>
  </si>
  <si>
    <t>Monumentos Históricos Muebles</t>
  </si>
  <si>
    <r>
      <rPr>
        <b/>
        <sz val="8"/>
        <rFont val="Verdana"/>
        <family val="2"/>
      </rPr>
      <t xml:space="preserve">1 </t>
    </r>
    <r>
      <rPr>
        <sz val="8"/>
        <rFont val="Verdana"/>
        <family val="2"/>
      </rPr>
      <t>El total de declaratorias registradas en el año 2023 no corresponde necesariamente al número de declaratorias recibidas durante el año en curso. Las declaradas durante el año pueden corresponder a expedientes que iniciaron su tramitación en años anteriores.</t>
    </r>
  </si>
  <si>
    <r>
      <rPr>
        <b/>
        <sz val="8"/>
        <rFont val="Verdana"/>
        <family val="2"/>
      </rPr>
      <t>1</t>
    </r>
    <r>
      <rPr>
        <sz val="8"/>
        <rFont val="Verdana"/>
        <family val="2"/>
      </rPr>
      <t xml:space="preserve"> No están considerados en la estadística los monumentos desafectados por decreto.</t>
    </r>
  </si>
  <si>
    <r>
      <rPr>
        <b/>
        <sz val="8"/>
        <rFont val="Verdana"/>
        <family val="2"/>
      </rPr>
      <t>2</t>
    </r>
    <r>
      <rPr>
        <sz val="8"/>
        <rFont val="Verdana"/>
        <family val="2"/>
      </rPr>
      <t xml:space="preserve"> La contabilización regional de los Monumentos Nacionales depende de la ubicación geográfica de estos, y para el caso de aquellos que se encuentran en la categoría multi-territoriales (ubicados en más de una comuna, provincia o región), su contabilización se realiza en la región donde el monumento tenga más presencia regional. </t>
    </r>
  </si>
  <si>
    <r>
      <rPr>
        <b/>
        <sz val="8"/>
        <rFont val="Verdana"/>
        <family val="2"/>
      </rPr>
      <t xml:space="preserve">3 </t>
    </r>
    <r>
      <rPr>
        <sz val="8"/>
        <rFont val="Verdana"/>
        <family val="2"/>
      </rPr>
      <t>Las Zonas Típicas o Pintorescas de la región de Los Lagos bajaron de 19 a 18 debido al decreto 50 del 10 de noviembre de 2023 que deja si efecto el decreto número 33, del 18 de mayo del 2022, del Ministerio de las Culturas, las Artes y el Patrimonio, que declara Monumento Nacional, en la categoría de Zona Típica o Pintoresca, el casco histórico de la ciudad de Castro.</t>
    </r>
  </si>
  <si>
    <r>
      <rPr>
        <b/>
        <sz val="8"/>
        <rFont val="Verdana"/>
        <family val="2"/>
      </rPr>
      <t xml:space="preserve">4 </t>
    </r>
    <r>
      <rPr>
        <sz val="8"/>
        <rFont val="Verdana"/>
        <family val="2"/>
      </rPr>
      <t>En conformidad al Decreto Exento 311 del 08 de octubre de 1999, que protege el Patrimonio Cultural Subacuático a nivel nacional, el mar nacional es considerado como un Monumento Histórico en sí mismo, por esta razón se incluye la categoría Todas las regiones.</t>
    </r>
  </si>
  <si>
    <t>TABLA 4.6: NÓMINA DE MONUMENTOS NACIONALES DECLARADOS POR DECRETO, POR COMPONENTES, CATEGORÍAS Y MUEBLE/INMUEBLE, SEGÚN REGIÓN. 2023</t>
  </si>
  <si>
    <t>Monumento</t>
  </si>
  <si>
    <t>Categoría</t>
  </si>
  <si>
    <t>Mueble / Inmueble</t>
  </si>
  <si>
    <t>Sitio de Memoria ex Cárcel de Arica</t>
  </si>
  <si>
    <t>Sin Componente</t>
  </si>
  <si>
    <t>Monumento Histórico (MH)</t>
  </si>
  <si>
    <t>Inmueble (I)</t>
  </si>
  <si>
    <t>Oasis de Niebla Punta Gruesa</t>
  </si>
  <si>
    <t>Santuario de la Naturaleza (SN)</t>
  </si>
  <si>
    <t>Sitio de Memoria ex Campo de Prisioneros de Pisagua</t>
  </si>
  <si>
    <t>Sitio de Memoria Regimiento Militar de Infantería Motorizada Nº 23, ex Recinto Nº 1 de Ingenieros</t>
  </si>
  <si>
    <t>Sitio de Memoria Fosa Cementerio General de La Serena</t>
  </si>
  <si>
    <t>Río Sasso</t>
  </si>
  <si>
    <t>Cerro de la Cruz</t>
  </si>
  <si>
    <t>La Avenida Urmeneta y el Parque Brasil de Limache</t>
  </si>
  <si>
    <t>Zona Típica o Pintoresca (ZT)</t>
  </si>
  <si>
    <t xml:space="preserve">Metropolitana </t>
  </si>
  <si>
    <t>Casa de Elena Caffarena Morice</t>
  </si>
  <si>
    <t>Colección Roberto Montandon Paillard del Consejo de Monumentos Nacionales</t>
  </si>
  <si>
    <t>14.448 fotografías en diferentes soportes</t>
  </si>
  <si>
    <t>Mueble (M)</t>
  </si>
  <si>
    <t>3.202 documentos de la colección documental</t>
  </si>
  <si>
    <t>554 títulos bibliográficos</t>
  </si>
  <si>
    <t>Conjunto de negativos fotográficos de la Exposición Rostro de Chile de 1960, perteneciente a la Colección Archivo Fotográfico del Archivo Central Andrés Bello de la Universidad de Chile</t>
  </si>
  <si>
    <t>Cruz de Piedra</t>
  </si>
  <si>
    <t>Sitio de Memoria Casa Santa Fe 725</t>
  </si>
  <si>
    <t>Sitio de Memoria ex Retén de Carabineros de Curacaví</t>
  </si>
  <si>
    <t>Sitio de Memoria Casa Varas Mena N°417</t>
  </si>
  <si>
    <t>Sitio de Memoria ex Centro Clandestino de Detención y Tortura Nido 18</t>
  </si>
  <si>
    <t>Hospital de Mercedes de Chimbarongo</t>
  </si>
  <si>
    <t>Sitio de Memoria ex Recinto Dina - CNI, 4 Oriente 1470, Talca</t>
  </si>
  <si>
    <t>Sitio de Memoria Memorial Puente El Ala</t>
  </si>
  <si>
    <t>Humedal Desembocadura río Biobío</t>
  </si>
  <si>
    <t>Sitio de Memoria ex Cuartel de la Policía de Investigaciones Egaña 60</t>
  </si>
  <si>
    <t xml:space="preserve">Magallanes </t>
  </si>
  <si>
    <t>Sitio de Memoria Estadio Fiscal de Punta Arenas</t>
  </si>
  <si>
    <r>
      <rPr>
        <b/>
        <sz val="8"/>
        <rFont val="Verdana"/>
        <family val="2"/>
      </rPr>
      <t>1</t>
    </r>
    <r>
      <rPr>
        <sz val="8"/>
        <rFont val="Verdana"/>
        <family val="2"/>
      </rPr>
      <t xml:space="preserve"> Los componentes permiten representar distintas piezas de un mismo monumento. En aquellos casos en que no existe información al respecto se utiliza la categoría Sin Componente.</t>
    </r>
  </si>
  <si>
    <t>Tipo de Vulneración</t>
  </si>
  <si>
    <t>Personas Detenidas</t>
  </si>
  <si>
    <t>Daños a Monumentos Nacionales</t>
  </si>
  <si>
    <t>Apropiación de Monumentos Nacionales</t>
  </si>
  <si>
    <r>
      <rPr>
        <b/>
        <sz val="8"/>
        <color rgb="FF000000"/>
        <rFont val="Verdana"/>
        <family val="2"/>
      </rPr>
      <t>1</t>
    </r>
    <r>
      <rPr>
        <sz val="8"/>
        <color rgb="FF000000"/>
        <rFont val="Verdana"/>
        <family val="2"/>
      </rPr>
      <t xml:space="preserve"> Para la construcción de la información se considera la revisión de la totalidad de códigos contenidos en el Código Único de Materia de competencia penal, vinculados a la protección de Monumentos Nacionales; esto es, códigos: 12154, 12182 y 12183.</t>
    </r>
  </si>
  <si>
    <r>
      <rPr>
        <b/>
        <sz val="8"/>
        <color rgb="FF000000"/>
        <rFont val="Verdana"/>
        <family val="2"/>
      </rPr>
      <t xml:space="preserve">2 </t>
    </r>
    <r>
      <rPr>
        <sz val="8"/>
        <color rgb="FF000000"/>
        <rFont val="Verdana"/>
        <family val="2"/>
      </rPr>
      <t>Cuando se habla de Casos Policiales (casos con y sin personas detenidas) se han considerado todos los hechos conocidos y registrados por Carabineros en su Sistema de Automatización Policial (Aupol), puestos a disposición de la justicia. La cantidad de casos es independiente de la cantidad de víctimas o personas detenidas (participantes).</t>
    </r>
  </si>
  <si>
    <t xml:space="preserve">Fuente: Sistema de Automatización Policial de Carabineros de Chile (Aupol). Carabineros de Chile. </t>
  </si>
  <si>
    <t xml:space="preserve">Tipo de Vulneración </t>
  </si>
  <si>
    <t>Falsificación de obras protegidas por Ley de Propiedad Intelectual, Art. 79 bis</t>
  </si>
  <si>
    <t>3</t>
  </si>
  <si>
    <t>0</t>
  </si>
  <si>
    <t>Venta ilícita de obras protegidas por Ley de Propiedad Intelectual, Art. 81 B</t>
  </si>
  <si>
    <t>9</t>
  </si>
  <si>
    <t>6</t>
  </si>
  <si>
    <t>Utilización sin autorización de obras de dominio ajeno por Ley de Propiedad Intelectual, Art. 79 A</t>
  </si>
  <si>
    <t>Delitos contra Ley de Propiedad Intelectual</t>
  </si>
  <si>
    <t>Demás delitos contra la ley de Propiedad Intelectual</t>
  </si>
  <si>
    <t>46</t>
  </si>
  <si>
    <t>12</t>
  </si>
  <si>
    <r>
      <rPr>
        <b/>
        <sz val="8"/>
        <color rgb="FF000000"/>
        <rFont val="Verdana"/>
        <family val="2"/>
      </rPr>
      <t>1</t>
    </r>
    <r>
      <rPr>
        <sz val="8"/>
        <color rgb="FF000000"/>
        <rFont val="Verdana"/>
        <family val="2"/>
      </rPr>
      <t xml:space="preserve"> Para la construcción de la información se considera la revisión de la totalidad de códigos contenidos en el Código Único de Materia competencia penal, vinculados a la Ley n° 17.336 de Propiedad Intelectual; esto es, códigos: 09001, 09002, 09003, 09004 y 09099.</t>
    </r>
  </si>
  <si>
    <r>
      <rPr>
        <b/>
        <sz val="8"/>
        <color rgb="FF000000"/>
        <rFont val="Verdana"/>
        <family val="2"/>
      </rPr>
      <t>2</t>
    </r>
    <r>
      <rPr>
        <sz val="8"/>
        <color rgb="FF000000"/>
        <rFont val="Verdana"/>
        <family val="2"/>
      </rPr>
      <t xml:space="preserve"> Cuando se habla de Casos Policiales (casos con y sin personas detenidas) se han considerado todos los hechos conocidos y registrados por Carabineros en su sistema de automatización policial (Aupol) puestos a disposición de la justicia. La cantidad de casos es independiente de la cantidad de víctimas o personas detenidas (participantes).</t>
    </r>
  </si>
  <si>
    <t>Incautaciones</t>
  </si>
  <si>
    <t>Número de Incautaciones</t>
  </si>
  <si>
    <t>Número de Objetos Incautados</t>
  </si>
  <si>
    <r>
      <rPr>
        <b/>
        <sz val="8"/>
        <rFont val="Verdana"/>
        <family val="2"/>
      </rPr>
      <t>1</t>
    </r>
    <r>
      <rPr>
        <sz val="8"/>
        <rFont val="Verdana"/>
        <family val="2"/>
      </rPr>
      <t xml:space="preserve"> Para la construcción de la información se considera la revisión de la totalidad de códigos contenidos en el Código Único de Materia, de competencia penal, vinculados a la Ley de Monumentos Nacionales; esto es, códigos: 12154, 12182 y 12183.</t>
    </r>
  </si>
  <si>
    <r>
      <rPr>
        <b/>
        <sz val="8"/>
        <color rgb="FF000000"/>
        <rFont val="Verdana"/>
        <family val="2"/>
      </rPr>
      <t>2</t>
    </r>
    <r>
      <rPr>
        <sz val="8"/>
        <color rgb="FF000000"/>
        <rFont val="Verdana"/>
        <family val="2"/>
      </rPr>
      <t xml:space="preserve"> Una Región Policial es una división administrativa de la Policía de Investigaciones de Chile que puede o no coincidir a plenitud con la división político-administrativa del territorio nacional. Responde a necesidades de administración eficiente del ejercicio policial.</t>
    </r>
  </si>
  <si>
    <r>
      <rPr>
        <b/>
        <sz val="8"/>
        <color rgb="FF000000"/>
        <rFont val="Verdana"/>
        <family val="2"/>
      </rPr>
      <t>3</t>
    </r>
    <r>
      <rPr>
        <sz val="8"/>
        <color rgb="FF000000"/>
        <rFont val="Verdana"/>
        <family val="2"/>
      </rPr>
      <t xml:space="preserve"> Se definen los Delitos Investigados como la acción investigativa que deviene de un acto u omisión penada por la ley, que cometida con dolo o malicia importaría delito, y constituye cuasidelito sólo si hay culpa en el que las comete.</t>
    </r>
  </si>
  <si>
    <t>Fuente: Policía de Investigaciones de Chile (PDI). Cenacrim.</t>
  </si>
  <si>
    <t>Bien Afectado</t>
  </si>
  <si>
    <t>Daños Monumentos Nacionales Art.38
 Ley N° 17.288</t>
  </si>
  <si>
    <t>Apropiación de Monumentos Nacionales Art. 38 Bis 
Ley N° 17.288</t>
  </si>
  <si>
    <t>Monumento Arqueológico</t>
  </si>
  <si>
    <t>Monumento Público</t>
  </si>
  <si>
    <t>Monumento Paleontológico</t>
  </si>
  <si>
    <t>Monumento Histórico</t>
  </si>
  <si>
    <t>Santuario de la Naturaleza</t>
  </si>
  <si>
    <r>
      <rPr>
        <b/>
        <sz val="8"/>
        <rFont val="Verdana"/>
        <family val="2"/>
      </rPr>
      <t xml:space="preserve">2 </t>
    </r>
    <r>
      <rPr>
        <sz val="8"/>
        <rFont val="Verdana"/>
        <family val="2"/>
      </rPr>
      <t>Se entiende por Denuncia al aviso que se da a la justicia o a sus agentes, sobre las circunstancias de haberse cometido un hecho que parece delictuoso.</t>
    </r>
  </si>
  <si>
    <r>
      <rPr>
        <b/>
        <sz val="8"/>
        <color rgb="FF000000"/>
        <rFont val="Verdana"/>
        <family val="2"/>
      </rPr>
      <t>3</t>
    </r>
    <r>
      <rPr>
        <sz val="8"/>
        <color rgb="FF000000"/>
        <rFont val="Verdana"/>
        <family val="2"/>
      </rPr>
      <t xml:space="preserve"> Tipo de Delito corresponde a la materia penal o tipo de delito atribuido por PDI para cada acción investigativa según la naturaleza y/o tipificación legal del delito. Para su imputación se utiliza el Código Único de Materia (CUM), definido en la nota 1, que corresponde a una clasificación legal de los actos u omisiones penadas por la Ley en su competencia penal, y que sean sucedidos en el país. </t>
    </r>
  </si>
  <si>
    <t>Daños Monumentos Nacionales Art.38 
Ley 17.288</t>
  </si>
  <si>
    <t>Apropiación de Monumentos Nacionales Art. 38 Bis 
Ley 17.288</t>
  </si>
  <si>
    <t>Arica</t>
  </si>
  <si>
    <t>Huara</t>
  </si>
  <si>
    <t>Iquique</t>
  </si>
  <si>
    <t>Pica</t>
  </si>
  <si>
    <t>Calama</t>
  </si>
  <si>
    <t>Caldera</t>
  </si>
  <si>
    <t>Copiapó</t>
  </si>
  <si>
    <t>La Serena</t>
  </si>
  <si>
    <t>Peñalolén</t>
  </si>
  <si>
    <t>Santiago</t>
  </si>
  <si>
    <t>San Javier</t>
  </si>
  <si>
    <t>Yerbas Buenas</t>
  </si>
  <si>
    <t>Pucón</t>
  </si>
  <si>
    <t>Temuco</t>
  </si>
  <si>
    <t>Villarrica</t>
  </si>
  <si>
    <t>Castro</t>
  </si>
  <si>
    <t>Osorno</t>
  </si>
  <si>
    <t>Coyhaique</t>
  </si>
  <si>
    <t>Punta Arenas</t>
  </si>
  <si>
    <r>
      <rPr>
        <b/>
        <sz val="8"/>
        <rFont val="Verdana"/>
        <family val="2"/>
      </rPr>
      <t>3</t>
    </r>
    <r>
      <rPr>
        <sz val="8"/>
        <rFont val="Verdana"/>
        <family val="2"/>
      </rPr>
      <t xml:space="preserve"> Una Región Policial es una división administrativa de la Policía de Investigaciones de Chile que puede o no coincidir a plenitud con la división político-administrativa del territorio nacional. Responde a necesidades de administración eficiente del ejercicio policial.</t>
    </r>
  </si>
  <si>
    <r>
      <rPr>
        <b/>
        <sz val="8"/>
        <rFont val="Verdana"/>
        <family val="2"/>
      </rPr>
      <t>4</t>
    </r>
    <r>
      <rPr>
        <b/>
        <vertAlign val="superscript"/>
        <sz val="8"/>
        <rFont val="Verdana"/>
        <family val="2"/>
      </rPr>
      <t xml:space="preserve"> </t>
    </r>
    <r>
      <rPr>
        <sz val="8"/>
        <rFont val="Verdana"/>
        <family val="2"/>
      </rPr>
      <t>Incluye todas las denuncias efectuadas en cada región policial; la comuna corresponde a la locación de ocurrencia del delito que se denuncia. A causa de ello se observan comunas que no pertenecen a la región policial.</t>
    </r>
  </si>
  <si>
    <r>
      <rPr>
        <b/>
        <sz val="8"/>
        <rFont val="Verdana"/>
        <family val="2"/>
      </rPr>
      <t xml:space="preserve">5 </t>
    </r>
    <r>
      <rPr>
        <sz val="8"/>
        <rFont val="Verdana"/>
        <family val="2"/>
      </rPr>
      <t xml:space="preserve">Tipo de Delito corresponde a la materia penal o tipo de delito atribuido por PDI para cada acción investigativa según la naturaleza y/o tipificación legal del delito. Para su imputación se utiliza el código único de materia (CUM), que corresponde a una clasificación legal de los actos u omisiones penadas por la ley en su competencia penal, y que sean sucedidos en el país. </t>
    </r>
  </si>
  <si>
    <t>Daños Monumentos Nacionales Art.38 
Ley N° 17.288</t>
  </si>
  <si>
    <t>Apropiación de Monumentos Nacionales Art. 38 Bis Ley N° 17.288</t>
  </si>
  <si>
    <t>Pozo Almonte</t>
  </si>
  <si>
    <t>Freirina</t>
  </si>
  <si>
    <t>Illapel</t>
  </si>
  <si>
    <t>Puchuncaví</t>
  </si>
  <si>
    <t>Quintero</t>
  </si>
  <si>
    <t>San Antonio</t>
  </si>
  <si>
    <t>Colina</t>
  </si>
  <si>
    <t>La Florida</t>
  </si>
  <si>
    <t>Las Condes</t>
  </si>
  <si>
    <t>Ñuñoa</t>
  </si>
  <si>
    <t>Quinta Normal</t>
  </si>
  <si>
    <t>Recoleta</t>
  </si>
  <si>
    <t>Graneros</t>
  </si>
  <si>
    <t>Curicó</t>
  </si>
  <si>
    <t>Linares</t>
  </si>
  <si>
    <t>El Carmen</t>
  </si>
  <si>
    <t>San Fabián de Alico</t>
  </si>
  <si>
    <t>Santa Bárbara</t>
  </si>
  <si>
    <t>Valdivia</t>
  </si>
  <si>
    <t>Puerto Montt</t>
  </si>
  <si>
    <t>Puerto Aysén</t>
  </si>
  <si>
    <t>Río Ibáñez</t>
  </si>
  <si>
    <r>
      <rPr>
        <b/>
        <sz val="8"/>
        <rFont val="Verdana"/>
        <family val="2"/>
      </rPr>
      <t>2</t>
    </r>
    <r>
      <rPr>
        <sz val="8"/>
        <rFont val="Verdana"/>
        <family val="2"/>
      </rPr>
      <t xml:space="preserve"> Una Región Policial es una división administrativa de la Policía de Investigaciones de Chile que puede o no coincidir a plenitud con la división político-administrativa del territorio nacional. Responde a necesidades de administración eficiente del ejercicio policial.</t>
    </r>
  </si>
  <si>
    <r>
      <t xml:space="preserve">3 </t>
    </r>
    <r>
      <rPr>
        <sz val="8"/>
        <rFont val="Verdana"/>
        <family val="2"/>
      </rPr>
      <t>Incluye todas las denuncias efectuadas en cada región policial; la comuna corresponde a la locación de ocurrencia del delito que se denuncia. A causa de ello se observan comunas que no pertenecen a la región policial.</t>
    </r>
  </si>
  <si>
    <r>
      <rPr>
        <b/>
        <sz val="8"/>
        <rFont val="Verdana"/>
        <family val="2"/>
      </rPr>
      <t>4</t>
    </r>
    <r>
      <rPr>
        <sz val="8"/>
        <rFont val="Verdana"/>
        <family val="2"/>
      </rPr>
      <t xml:space="preserve"> Tipo de Delito corresponde a la materia penal o tipo de delito atribuido por PDI para cada acción investigativa según la naturaleza y/o tipificación legal del delito. Para su imputación se utiliza el Código Único de Materia (CUM), definido en la nota 1, que corresponde a una clasificación legal de los actos u omisiones penadas por la Ley en su competencia penal, y que sean sucedidos en el país.</t>
    </r>
  </si>
  <si>
    <t>Daños Monumentos Nacionales Art.38 Ley N° 17.288</t>
  </si>
  <si>
    <t>Monumento histórico</t>
  </si>
  <si>
    <t>Piezas Arqueológicas</t>
  </si>
  <si>
    <t>Terrenos protegidos</t>
  </si>
  <si>
    <t>Restos Paleontológicos</t>
  </si>
  <si>
    <r>
      <t>3</t>
    </r>
    <r>
      <rPr>
        <sz val="8"/>
        <rFont val="Verdana"/>
        <family val="2"/>
      </rPr>
      <t xml:space="preserve"> Tipo de Delito corresponde a la materia penal o tipo de delito atribuido por PDI para cada acción investigativa según la naturaleza y/o tipificación legal del delito. Para su imputación se utiliza el Código Único de Materia (CUM), definido en la nota 1, que corresponde a una clasificación legal de los actos u omisiones penadas por la Ley en su competencia penal, y que sean sucedidos en el país.</t>
    </r>
  </si>
  <si>
    <t>Nacionalidad</t>
  </si>
  <si>
    <t>Chilena</t>
  </si>
  <si>
    <t>Extranjera</t>
  </si>
  <si>
    <r>
      <t xml:space="preserve">2 </t>
    </r>
    <r>
      <rPr>
        <sz val="8"/>
        <rFont val="Verdana"/>
        <family val="2"/>
      </rPr>
      <t xml:space="preserve">Se comprende como Personas Detenidas a la cantidad de ingresos registrados de personas en calidad de detenidas. Sin embargo, es preciso señalar que la cantidad de ingresos no corresponde necesariamente al número de personas detenidas. Esto se debe a que una persona puede haber sido ingresada en calidad de detenido en más de una ocasión en mismo periodo y/o por distintos hechos delictuales. En tales circunstancias se considera el número de registros y no el número de personas involucradas. </t>
    </r>
  </si>
  <si>
    <r>
      <rPr>
        <sz val="8"/>
        <rFont val="Verdana"/>
        <family val="2"/>
      </rPr>
      <t>Fuente</t>
    </r>
    <r>
      <rPr>
        <b/>
        <sz val="8"/>
        <rFont val="Verdana"/>
        <family val="2"/>
      </rPr>
      <t>:</t>
    </r>
    <r>
      <rPr>
        <sz val="8"/>
        <rFont val="Verdana"/>
        <family val="2"/>
      </rPr>
      <t xml:space="preserve"> Policía de Investigaciones de Chile (PDI). Cenacrim.</t>
    </r>
  </si>
  <si>
    <r>
      <rPr>
        <b/>
        <sz val="8"/>
        <color rgb="FF000000"/>
        <rFont val="Verdana"/>
        <family val="2"/>
      </rPr>
      <t xml:space="preserve">1 </t>
    </r>
    <r>
      <rPr>
        <sz val="8"/>
        <color rgb="FF000000"/>
        <rFont val="Verdana"/>
        <family val="2"/>
      </rPr>
      <t>Para la construcción de la información se considera la revisión de la totalidad de códigos contenidos en el Código Único de Materia, de competencia penal, vinculados a la Ley N° 17.336 de Propiedad Intelectual; esto es, códigos: 09001, 09002, 09003, 09004 y 09099.</t>
    </r>
  </si>
  <si>
    <r>
      <rPr>
        <b/>
        <sz val="8"/>
        <color rgb="FF000000"/>
        <rFont val="Verdana"/>
        <family val="2"/>
      </rPr>
      <t>2</t>
    </r>
    <r>
      <rPr>
        <sz val="8"/>
        <color rgb="FF000000"/>
        <rFont val="Verdana"/>
        <family val="2"/>
      </rPr>
      <t xml:space="preserve"> Se entiende por Delitos Investigados a la acción investigativa que deviene de un acto u omisión penada por la ley, que cometida con dolo o malicia importaría delito, y constituye cuasidelito sólo si hay culpa en el que las comete. </t>
    </r>
  </si>
  <si>
    <r>
      <rPr>
        <b/>
        <sz val="8"/>
        <rFont val="Verdana"/>
        <family val="2"/>
      </rPr>
      <t xml:space="preserve">3 </t>
    </r>
    <r>
      <rPr>
        <sz val="8"/>
        <rFont val="Verdana"/>
        <family val="2"/>
      </rPr>
      <t xml:space="preserve">Se comprende como Personas Detenidas a la cantidad de ingresos registrados de personas en calidad de detenidas. Sin embargo, es preciso señalar que la cantidad de ingresos no corresponde necesariamente al número de personas detenidas. Esto se debe a que una persona puede haber sido ingresada en calidad de detenido en más de una ocasión en mismo periodo y/o por distintos hechos delictuales. En tales circunstancias se considera el número de registros y no el número de personas involucradas. </t>
    </r>
  </si>
  <si>
    <t xml:space="preserve">Falsificación de obras protegidas por Ley de Propiedad Intelectual, artículo 79 C. </t>
  </si>
  <si>
    <t xml:space="preserve">Venta ilícita de obras protegidas por Ley de Propiedad Intelectual, artículo 80 B. </t>
  </si>
  <si>
    <t xml:space="preserve">Utilización sin autorización de obras de dominio ajeno por Ley de Propiedad Intelectual, artículo 79. </t>
  </si>
  <si>
    <t>Inducir, permitir, facilitar u ocultar una infracción de los derechos de autor o conexos, artículo 81 ter.</t>
  </si>
  <si>
    <t>Demás delitos contra la Ley de Propiedad Intelectual</t>
  </si>
  <si>
    <r>
      <rPr>
        <b/>
        <sz val="8"/>
        <color rgb="FF000000"/>
        <rFont val="Verdana"/>
        <family val="2"/>
      </rPr>
      <t xml:space="preserve">2 </t>
    </r>
    <r>
      <rPr>
        <sz val="8"/>
        <color rgb="FF000000"/>
        <rFont val="Verdana"/>
        <family val="2"/>
      </rPr>
      <t>Tipo de Delito corresponde a la materia penal o tipo de delito atribuido por PDI para cada acción investigativa según la naturaleza y/o tipificación legal del delito. Para su imputación se utiliza el Código Único de Materia (CUM), definido en la nota 1, que corresponde a una clasificación legal de los actos u omisiones penadas por la Ley en su competencia penal, y que sean sucedidos en el país.</t>
    </r>
  </si>
  <si>
    <r>
      <rPr>
        <b/>
        <sz val="8"/>
        <rFont val="Verdana"/>
        <family val="2"/>
      </rPr>
      <t>3</t>
    </r>
    <r>
      <rPr>
        <sz val="8"/>
        <rFont val="Verdana"/>
        <family val="2"/>
      </rPr>
      <t xml:space="preserve"> Por Delito se entiende a toda acción u omisión penada por la ley, que cometida con dolo o malicia importaría delito.</t>
    </r>
  </si>
  <si>
    <r>
      <rPr>
        <b/>
        <sz val="8"/>
        <color rgb="FF000000"/>
        <rFont val="Verdana"/>
        <family val="2"/>
      </rPr>
      <t>4</t>
    </r>
    <r>
      <rPr>
        <sz val="8"/>
        <color rgb="FF000000"/>
        <rFont val="Verdana"/>
        <family val="2"/>
      </rPr>
      <t xml:space="preserve"> Se comprende como Personas Detenidas a la cantidad de ingresos registrados de personas en calidad de detenidas. Sin embargo, es preciso señalar que la cantidad de ingresos no corresponde necesariamente al número de personas detenidas. Esto se debe a que una persona puede haber sido ingresada en calidad de detenido en más de una ocasión en el mismo periodo y/o por distintos hechos delictuales. En tales circunstancias se considera el número de registros y no el número de personas involucradas. </t>
    </r>
  </si>
  <si>
    <r>
      <rPr>
        <b/>
        <sz val="8"/>
        <color rgb="FF000000"/>
        <rFont val="Verdana"/>
        <family val="2"/>
      </rPr>
      <t xml:space="preserve">5 </t>
    </r>
    <r>
      <rPr>
        <sz val="8"/>
        <color rgb="FF000000"/>
        <rFont val="Verdana"/>
        <family val="2"/>
      </rPr>
      <t>Se entiende por Denuncia al aviso que se da a la justicia o a sus agentes, sobre las circunstancias de haberse cometido un hecho que parece delictuoso. Los delitos denunciados serán entendidos aquellos que son ingresados directamente como denuncias en las instancias de la Policía de Investigaciones de Chile. En este tabulados son totalizados aquellos delitos denunciados directamente por falta a la Ley N° 17.336.</t>
    </r>
  </si>
  <si>
    <r>
      <rPr>
        <b/>
        <sz val="8"/>
        <color rgb="FF000000"/>
        <rFont val="Verdana"/>
        <family val="2"/>
      </rPr>
      <t>6</t>
    </r>
    <r>
      <rPr>
        <sz val="8"/>
        <color rgb="FF000000"/>
        <rFont val="Verdana"/>
        <family val="2"/>
      </rPr>
      <t xml:space="preserve"> Se definen los Delitos Investigados como el conjunto de actuaciones encaminadas a la comprobación de un hecho que reviste caracteres de delito y la participación que puede corresponderle a una o más en personas como autores, cómplices o encubridores. Por mandato constitucional le corresponde a la Fiscalía, la que actúa auxiliada por las policías y otros organismos que colaboran en las labores investigativas. </t>
    </r>
  </si>
  <si>
    <r>
      <rPr>
        <b/>
        <sz val="8"/>
        <color rgb="FF000000"/>
        <rFont val="Verdana"/>
        <family val="2"/>
      </rPr>
      <t>7</t>
    </r>
    <r>
      <rPr>
        <sz val="8"/>
        <color rgb="FF000000"/>
        <rFont val="Verdana"/>
        <family val="2"/>
      </rPr>
      <t xml:space="preserve"> La diferencia entre total de Delitos Denunciados respecto del total de Delitos Investigados puede deberse a situaciones como: el traspaso de una denuncia realizada ante Carabineros de Chile, que por la naturaleza del delito debe ser entregado a la Policía de Investigaciones; una orden de investigar emanada desde Fiscalía (que por tanto no es ingresada como denuncia) y/o la solicitud de nueva investigación -emanada de Fiscalía- por una misma causa judicial. </t>
    </r>
  </si>
  <si>
    <t>Tramo Etario</t>
  </si>
  <si>
    <t>Falsificación de Obras Protegidas por Ley de Propiedad Intelectual Art. 79 C</t>
  </si>
  <si>
    <t xml:space="preserve">Venta Ilícita de Obras Protegidas por Ley de Propiedad Intelectual Art. 80 B </t>
  </si>
  <si>
    <t>Utilización sin Autorización de Obras de Dominio Ajeno por Ley de Propiedad Intelectual Art. 79 A</t>
  </si>
  <si>
    <t>Inducir, Permitir, Facilitar u Ocultar una Infracción de los Derechos de Autor o Conexos Art. 81 ter.</t>
  </si>
  <si>
    <t>Demás Delitos contra la Ley de Propiedad Intelectual</t>
  </si>
  <si>
    <t>Menos de 16 años</t>
  </si>
  <si>
    <t>16 a 17 años</t>
  </si>
  <si>
    <t>18 a 20 años</t>
  </si>
  <si>
    <t>21 a 30 años</t>
  </si>
  <si>
    <t>31 a 40 años</t>
  </si>
  <si>
    <t>41 a 50 años</t>
  </si>
  <si>
    <t>51 y más años</t>
  </si>
  <si>
    <r>
      <rPr>
        <b/>
        <sz val="8"/>
        <rFont val="Verdana"/>
        <family val="2"/>
      </rPr>
      <t>3</t>
    </r>
    <r>
      <rPr>
        <sz val="8"/>
        <rFont val="Verdana"/>
        <family val="2"/>
      </rPr>
      <t xml:space="preserve"> Tipo de Delito corresponde a la materia penal o tipo de delito atribuido por PDI para cada acción investigativa según la naturaleza y/o tipificación legal del delito. Para su imputación se utiliza el Código Único de Materia (CUM), definido en la nota 1, que corresponde a una clasificación legal de los actos u omisiones penadas por la Ley en su competencia penal, y que sean sucedidos en el país.</t>
    </r>
  </si>
  <si>
    <t>Región Policial</t>
  </si>
  <si>
    <t>Computación/ Equipos Electrónicos</t>
  </si>
  <si>
    <t>Juguetes</t>
  </si>
  <si>
    <t>Vestimenta</t>
  </si>
  <si>
    <t>Otros Artículos</t>
  </si>
  <si>
    <t>Falsificación de Obras Protegidas por Ley de Propiedad Intelectual,  Art. 79 bis</t>
  </si>
  <si>
    <t>Venta Ilícita de Obras Protegidas por Ley de Propiedad Intelectual, Art. 81 b</t>
  </si>
  <si>
    <t>Utilización sin Autorización de Obras de Dominio Ajeno por Ley de Propiedad Intelectual Art. 79 A Ley Nº 17.336</t>
  </si>
  <si>
    <t>Inducir, Permitir, Facilitar u Ocultar una Infracción de los Derechos de Autor o Conexos Art. 81 ter. Ley Nº17.336</t>
  </si>
  <si>
    <t>Derecho de Autor</t>
  </si>
  <si>
    <t xml:space="preserve">Marca Comercial </t>
  </si>
  <si>
    <t>Obra Literaria</t>
  </si>
  <si>
    <t>Obras Gráficas</t>
  </si>
  <si>
    <r>
      <rPr>
        <b/>
        <sz val="8"/>
        <rFont val="Verdana"/>
        <family val="2"/>
      </rPr>
      <t>2</t>
    </r>
    <r>
      <rPr>
        <sz val="8"/>
        <rFont val="Verdana"/>
        <family val="2"/>
      </rPr>
      <t xml:space="preserve"> Se entiende por Denuncia al aviso que se da a la justicia o a sus agentes, sobre las circunstancias de haberse cometido un hecho que parece delictuoso.</t>
    </r>
  </si>
  <si>
    <r>
      <rPr>
        <b/>
        <sz val="8"/>
        <rFont val="Verdana"/>
        <family val="2"/>
      </rPr>
      <t>3</t>
    </r>
    <r>
      <rPr>
        <sz val="8"/>
        <rFont val="Verdana"/>
        <family val="2"/>
      </rPr>
      <t xml:space="preserve"> Se presentan sólo bienes afectados durante el periodo de referencia.</t>
    </r>
  </si>
  <si>
    <r>
      <rPr>
        <b/>
        <sz val="8"/>
        <rFont val="Verdana"/>
        <family val="2"/>
      </rPr>
      <t xml:space="preserve">4 </t>
    </r>
    <r>
      <rPr>
        <sz val="8"/>
        <rFont val="Verdana"/>
        <family val="2"/>
      </rPr>
      <t xml:space="preserve">Tipo de Delito corresponde a la materia penal o tipo de delito atribuido por PDI para cada acción investigativa según la naturaleza y/o tipificación legal del delito. Para su imputación se utiliza el Código Único de Materia (CUM), definido en la nota 1, que corresponde a una clasificación legal de los actos u omisiones penadas por la Ley en su competencia penal, y que sean sucedidos en el país. </t>
    </r>
  </si>
  <si>
    <t>Falsificación de Obras Protegidas por Ley de Propiedad Intelectual, Art. 79 bis</t>
  </si>
  <si>
    <t xml:space="preserve">Utilización sin Autorización de Obras de Dominio Ajeno por Ley de Propiedad Intelectual Art 79 A </t>
  </si>
  <si>
    <t>Inducir, permitir, facilitar u ocultar una infracción de los derechos de autor o conexos Art 81 ter.</t>
  </si>
  <si>
    <t>Chañaral</t>
  </si>
  <si>
    <t>Cartagena</t>
  </si>
  <si>
    <t>San Bernardo</t>
  </si>
  <si>
    <t>San Vicente</t>
  </si>
  <si>
    <t>Talca</t>
  </si>
  <si>
    <t>Concepción</t>
  </si>
  <si>
    <r>
      <rPr>
        <b/>
        <sz val="8"/>
        <color rgb="FF000000"/>
        <rFont val="Verdana"/>
        <family val="2"/>
      </rPr>
      <t>3</t>
    </r>
    <r>
      <rPr>
        <sz val="8"/>
        <color rgb="FF000000"/>
        <rFont val="Verdana"/>
        <family val="2"/>
      </rPr>
      <t xml:space="preserve"> Incluye las Regiones Policiales que presentan al menos una denuncia asociada a la Ley de Propiedad Intelectual.</t>
    </r>
  </si>
  <si>
    <r>
      <rPr>
        <b/>
        <sz val="8"/>
        <color rgb="FF000000"/>
        <rFont val="Verdana"/>
        <family val="2"/>
      </rPr>
      <t>4</t>
    </r>
    <r>
      <rPr>
        <sz val="8"/>
        <color rgb="FF000000"/>
        <rFont val="Verdana"/>
        <family val="2"/>
      </rPr>
      <t xml:space="preserve"> Incluye todas las denuncias efectuadas en cada región policial, por tanto la comuna corresponde a la locación de ocurrencia del delito. A causa de ello, algunas comunas informadas podrían diferir de su región de origen.</t>
    </r>
  </si>
  <si>
    <r>
      <rPr>
        <b/>
        <sz val="8"/>
        <color rgb="FF000000"/>
        <rFont val="Verdana"/>
        <family val="2"/>
      </rPr>
      <t xml:space="preserve">5 </t>
    </r>
    <r>
      <rPr>
        <sz val="8"/>
        <color rgb="FF000000"/>
        <rFont val="Verdana"/>
        <family val="2"/>
      </rPr>
      <t xml:space="preserve">Tipo de Delito corresponde a la materia penal o tipo de delito atribuido por PDI para cada acción investigativa según la naturaleza y/o tipificación legal del delito. Para su imputación se utiliza el Código Único de Materia (CUM), definido en la nota 1, que corresponde a una clasificación legal de los actos u omisiones penadas por la Ley en su competencia penal, y que sean sucedidos en el país. </t>
    </r>
  </si>
  <si>
    <t>TABLA 4.14: NÓMINA DE PIEZAS PATRIMONIALES INCAUTADAS SEGÚN LA LEY N° 17.288 QUE LEGISLA SOBRE MONUMENTOS NACIONALES, SEGÚN ADUANA Y AVANZADA. 2023</t>
  </si>
  <si>
    <t>Especies</t>
  </si>
  <si>
    <t xml:space="preserve">Número de Piezas </t>
  </si>
  <si>
    <t>Avanzada</t>
  </si>
  <si>
    <t>zeal extraportuario</t>
  </si>
  <si>
    <t>Andén DP World - Puerto de San Antonio</t>
  </si>
  <si>
    <t>Diente Megalodón</t>
  </si>
  <si>
    <t>Extraportuario</t>
  </si>
  <si>
    <t>Crucifijo de madera</t>
  </si>
  <si>
    <t>Cuadros de arte ruso ortodoxo</t>
  </si>
  <si>
    <t>SeaPort - Puerto de San Antonio</t>
  </si>
  <si>
    <t>Figura Arqueológica</t>
  </si>
  <si>
    <t>Fósil</t>
  </si>
  <si>
    <t>Aeropuerto Arturo Merino Benítez (AMB)</t>
  </si>
  <si>
    <t>Subdepartamento Viajeros</t>
  </si>
  <si>
    <t>Subdepartamento Postal</t>
  </si>
  <si>
    <t>Talcahuano</t>
  </si>
  <si>
    <t>Pino hachado</t>
  </si>
  <si>
    <t>Cardenal Samoré</t>
  </si>
  <si>
    <t>Valvas marinas</t>
  </si>
  <si>
    <t>Paso Huan Hum</t>
  </si>
  <si>
    <t>Complejo Río Jeinimeni</t>
  </si>
  <si>
    <t>Aeropuerto Balmaceda</t>
  </si>
  <si>
    <r>
      <rPr>
        <b/>
        <sz val="8"/>
        <color rgb="FF000000"/>
        <rFont val="Verdana"/>
        <family val="2"/>
      </rPr>
      <t>1</t>
    </r>
    <r>
      <rPr>
        <sz val="8"/>
        <color rgb="FF000000"/>
        <rFont val="Verdana"/>
        <family val="2"/>
      </rPr>
      <t xml:space="preserve"> El término Avanzada refiere a la infraestructura dependiente de la Aduana que consta de andenes de revisión para automóviles, buses y camiones.</t>
    </r>
  </si>
  <si>
    <r>
      <rPr>
        <b/>
        <sz val="8"/>
        <color rgb="FF000000"/>
        <rFont val="Verdana"/>
        <family val="2"/>
      </rPr>
      <t>2</t>
    </r>
    <r>
      <rPr>
        <sz val="8"/>
        <color rgb="FF000000"/>
        <rFont val="Verdana"/>
        <family val="2"/>
      </rPr>
      <t xml:space="preserve"> Los Fósiles incautados en el año 2023, son principalmente: especies Paleontológicas no precisadas.</t>
    </r>
  </si>
  <si>
    <t>Fuente: Servicio Nacional de Aduanas (SNA), según procesamiento del Instituto Nacional de Estadísticas (INE).</t>
  </si>
  <si>
    <t>TABLA 7.12: NÓMINA DE PIEZAS INCAUTADAS, EN EL MARCO DE LA CONVENCIÓN SOBRE EL COMERCIO INTERNACIONAL DE ESPECIES AMENAZADAS DE FAUNA Y FLORA SILVESTRE (CITES), POR TIPO DE ESPECIE, SEGÚN ADUANA Y ESPECIES. 2023</t>
  </si>
  <si>
    <t>Total Piezas</t>
  </si>
  <si>
    <t>Flora</t>
  </si>
  <si>
    <t>Fauna</t>
  </si>
  <si>
    <t>Cabeza de lagarto</t>
  </si>
  <si>
    <t>Loro</t>
  </si>
  <si>
    <t>Patas de venado rojo</t>
  </si>
  <si>
    <t>Quirquincho</t>
  </si>
  <si>
    <t>Caparazón de tortuga de tierra - testunidae</t>
  </si>
  <si>
    <t>Armadillo (restos caparazón)</t>
  </si>
  <si>
    <t>Mariposas, Piraña</t>
  </si>
  <si>
    <t>Quirquincho (charango)</t>
  </si>
  <si>
    <t>Los Andes</t>
  </si>
  <si>
    <t>Cuchillos con empuñadura de uñas de ñandú (pterocnemia pennata pennata rhea americana)</t>
  </si>
  <si>
    <t>Cuerno de ciervo (cervus elaphus bactrianus)</t>
  </si>
  <si>
    <t>Tiburón</t>
  </si>
  <si>
    <t>Lagarto</t>
  </si>
  <si>
    <t>Serpientes</t>
  </si>
  <si>
    <t>Serpientes boa azteca</t>
  </si>
  <si>
    <t xml:space="preserve">Alacrán </t>
  </si>
  <si>
    <t>Caimán disecado</t>
  </si>
  <si>
    <t>Tortugas</t>
  </si>
  <si>
    <t>Tortuga disecada</t>
  </si>
  <si>
    <t>Caparazón de tortuga</t>
  </si>
  <si>
    <t>Conchas o caracolas marinas (reinas, espondilus)</t>
  </si>
  <si>
    <t>Corales de mar o trozos</t>
  </si>
  <si>
    <t>Cornamentas</t>
  </si>
  <si>
    <t>Cornamenta (instrumento musical religioso)</t>
  </si>
  <si>
    <t>Piel de zebra</t>
  </si>
  <si>
    <t>Colas de zorro rojo</t>
  </si>
  <si>
    <t>Ñandú de Darwin</t>
  </si>
  <si>
    <t>Diente de cachalote</t>
  </si>
  <si>
    <t>Araucaria</t>
  </si>
  <si>
    <t>Asta de huemul</t>
  </si>
  <si>
    <t>Caballito de mar</t>
  </si>
  <si>
    <t>Extremidad de mamífero</t>
  </si>
  <si>
    <t>Piel de animal</t>
  </si>
  <si>
    <t>Vértebra</t>
  </si>
  <si>
    <r>
      <rPr>
        <b/>
        <sz val="8"/>
        <rFont val="Verdana"/>
        <family val="2"/>
      </rPr>
      <t>1</t>
    </r>
    <r>
      <rPr>
        <sz val="8"/>
        <rFont val="Verdana"/>
        <family val="2"/>
      </rPr>
      <t xml:space="preserve"> La información se recolecta directamente en cada Avanzada dependiente de Aduanas. Estas infraestructuras constan de andenes de revisión para automóviles, buses y camiones, permitiendo que Aduanas ejecutar la revisión e incautación de piezas.</t>
    </r>
  </si>
  <si>
    <r>
      <rPr>
        <b/>
        <sz val="8"/>
        <color theme="1"/>
        <rFont val="Verdana"/>
        <family val="2"/>
      </rPr>
      <t>2</t>
    </r>
    <r>
      <rPr>
        <sz val="8"/>
        <color theme="1"/>
        <rFont val="Verdana"/>
        <family val="2"/>
      </rPr>
      <t xml:space="preserve"> La categorización “Hidrobiológica” comienza a utilizarse a partir del año 2018, y tiene como objetivo clasificar las especies que no corresponden a fauna ni flora. Esta clasificación se realiza de acuerdo al informe que emite la autoridad administrativa competente, es decir, SERNAPESCA.</t>
    </r>
  </si>
  <si>
    <r>
      <rPr>
        <b/>
        <sz val="8"/>
        <color theme="1"/>
        <rFont val="Verdana"/>
        <family val="2"/>
      </rPr>
      <t>3</t>
    </r>
    <r>
      <rPr>
        <sz val="8"/>
        <color theme="1"/>
        <rFont val="Verdana"/>
        <family val="2"/>
      </rPr>
      <t xml:space="preserve"> Refiere a especies de Loros incluidos en CITES o apéndices como por ejemplo: Amazonas aestiva,  periquito australiano, tucán, guacamayos, platycercus eximius, loro colombiano pionus menstruusa, loro cenizo entre otros tipos.</t>
    </r>
  </si>
  <si>
    <r>
      <rPr>
        <b/>
        <sz val="8"/>
        <color theme="1"/>
        <rFont val="Verdana"/>
        <family val="2"/>
      </rPr>
      <t>4</t>
    </r>
    <r>
      <rPr>
        <sz val="8"/>
        <color theme="1"/>
        <rFont val="Verdana"/>
        <family val="2"/>
      </rPr>
      <t xml:space="preserve"> Refiere a especies de Cardenales incluidos en CITES o apéndices como por ejemplo: Carduelis Carduelis, Reina mora Argentina, Cyanocompsa Brissonii, Canarios, Serinus Canaria Doméstica, Loro entre otros tipos.</t>
    </r>
  </si>
  <si>
    <t>5 Refiere a especies de Cactáceas incluidos en CITES o apéndices como por ejemplo: cactáceas echinocereus pectinatus, astrophytum myriostigma, mammillaria elongata, pleiospilos nelii, cactus mammillaria longimamma, entre otros tipos.</t>
  </si>
  <si>
    <r>
      <t>Delitos Ingresados</t>
    </r>
    <r>
      <rPr>
        <strike/>
        <sz val="8"/>
        <rFont val="Verdana"/>
        <family val="2"/>
      </rPr>
      <t xml:space="preserve"> </t>
    </r>
  </si>
  <si>
    <t xml:space="preserve">Sentencias Definitivas Condenatorias </t>
  </si>
  <si>
    <r>
      <rPr>
        <b/>
        <sz val="8"/>
        <color rgb="FF000000"/>
        <rFont val="Verdana"/>
        <family val="2"/>
      </rPr>
      <t>1</t>
    </r>
    <r>
      <rPr>
        <sz val="8"/>
        <color rgb="FF000000"/>
        <rFont val="Verdana"/>
        <family val="2"/>
      </rPr>
      <t xml:space="preserve"> Para la construcción de la información se considera la revisión de la totalidad de códigos únicos de materia penal vinculados a la Ley que legisla sobre protección de Monumentos Nacionales; esto es, códigos: 12154, 12182 y 12183.</t>
    </r>
  </si>
  <si>
    <r>
      <rPr>
        <b/>
        <sz val="8"/>
        <color rgb="FF000000"/>
        <rFont val="Verdana"/>
        <family val="2"/>
      </rPr>
      <t>2</t>
    </r>
    <r>
      <rPr>
        <sz val="8"/>
        <color rgb="FF000000"/>
        <rFont val="Verdana"/>
        <family val="2"/>
      </rPr>
      <t xml:space="preserve"> Por Delito se entiende toda acción u omisión penada por la ley que, cometida con dolo o malicia importaría delito, y constituye cuasidelito si solo hay culpa en la persona que las comete.</t>
    </r>
  </si>
  <si>
    <r>
      <rPr>
        <b/>
        <sz val="8"/>
        <color rgb="FF000000"/>
        <rFont val="Verdana"/>
        <family val="2"/>
      </rPr>
      <t>3</t>
    </r>
    <r>
      <rPr>
        <sz val="8"/>
        <color rgb="FF000000"/>
        <rFont val="Verdana"/>
        <family val="2"/>
      </rPr>
      <t xml:space="preserve"> Los delitos terminados no corresponden exclusivamente al cierre de causas ingresadas durante el año de referencia, pueden ser arrastradas desde años anteriores en razón de los tiempos asociados al proceso judicial. Lo anterior explica que en un año puede haber más causas terminadas que ingresadas.</t>
    </r>
  </si>
  <si>
    <t>Fuente: Ministerio Público. Sistema de Apoyo a Fiscales (SAF).</t>
  </si>
  <si>
    <t>Región de Fiscalía</t>
  </si>
  <si>
    <r>
      <rPr>
        <b/>
        <sz val="8"/>
        <color rgb="FF000000"/>
        <rFont val="Verdana"/>
        <family val="2"/>
      </rPr>
      <t>1</t>
    </r>
    <r>
      <rPr>
        <sz val="8"/>
        <color rgb="FF000000"/>
        <rFont val="Verdana"/>
        <family val="2"/>
      </rPr>
      <t xml:space="preserve"> Para la construcción de la información se considera la revisión de la totalidad de códigos contenidos en el Código Único de Materia, competencia penal, vinculado a la Ley n° 17.336 de Propiedad Intelectual; esto es, códigos: 09001, 09002, 09003, 09004 y 09099.</t>
    </r>
  </si>
  <si>
    <r>
      <rPr>
        <b/>
        <sz val="8"/>
        <rFont val="Verdana"/>
        <family val="2"/>
      </rPr>
      <t xml:space="preserve">3 </t>
    </r>
    <r>
      <rPr>
        <sz val="8"/>
        <rFont val="Verdana"/>
        <family val="2"/>
      </rPr>
      <t>Fiscalía</t>
    </r>
    <r>
      <rPr>
        <b/>
        <sz val="8"/>
        <rFont val="Verdana"/>
        <family val="2"/>
      </rPr>
      <t xml:space="preserve"> </t>
    </r>
    <r>
      <rPr>
        <sz val="8"/>
        <rFont val="Verdana"/>
        <family val="2"/>
      </rPr>
      <t>Centro Norte.</t>
    </r>
  </si>
  <si>
    <r>
      <rPr>
        <b/>
        <sz val="8"/>
        <color rgb="FF000000"/>
        <rFont val="Verdana"/>
        <family val="2"/>
      </rPr>
      <t xml:space="preserve">4 </t>
    </r>
    <r>
      <rPr>
        <sz val="8"/>
        <color rgb="FF000000"/>
        <rFont val="Verdana"/>
        <family val="2"/>
      </rPr>
      <t>Fiscalía</t>
    </r>
    <r>
      <rPr>
        <b/>
        <sz val="8"/>
        <color rgb="FF000000"/>
        <rFont val="Verdana"/>
        <family val="2"/>
      </rPr>
      <t xml:space="preserve"> </t>
    </r>
    <r>
      <rPr>
        <sz val="8"/>
        <color rgb="FF000000"/>
        <rFont val="Verdana"/>
        <family val="2"/>
      </rPr>
      <t>Oriente.</t>
    </r>
  </si>
  <si>
    <r>
      <rPr>
        <b/>
        <sz val="8"/>
        <color rgb="FF000000"/>
        <rFont val="Verdana"/>
        <family val="2"/>
      </rPr>
      <t xml:space="preserve">5 </t>
    </r>
    <r>
      <rPr>
        <sz val="8"/>
        <color rgb="FF000000"/>
        <rFont val="Verdana"/>
        <family val="2"/>
      </rPr>
      <t>Fiscalía</t>
    </r>
    <r>
      <rPr>
        <b/>
        <sz val="8"/>
        <color rgb="FF000000"/>
        <rFont val="Verdana"/>
        <family val="2"/>
      </rPr>
      <t xml:space="preserve"> </t>
    </r>
    <r>
      <rPr>
        <sz val="8"/>
        <color rgb="FF000000"/>
        <rFont val="Verdana"/>
        <family val="2"/>
      </rPr>
      <t>Occidente.</t>
    </r>
  </si>
  <si>
    <r>
      <rPr>
        <b/>
        <sz val="8"/>
        <rFont val="Verdana"/>
        <family val="2"/>
      </rPr>
      <t xml:space="preserve">6 </t>
    </r>
    <r>
      <rPr>
        <sz val="8"/>
        <rFont val="Verdana"/>
        <family val="2"/>
      </rPr>
      <t>Fiscalía</t>
    </r>
    <r>
      <rPr>
        <b/>
        <sz val="8"/>
        <rFont val="Verdana"/>
        <family val="2"/>
      </rPr>
      <t xml:space="preserve"> </t>
    </r>
    <r>
      <rPr>
        <sz val="8"/>
        <rFont val="Verdana"/>
        <family val="2"/>
      </rPr>
      <t>Sur.</t>
    </r>
  </si>
  <si>
    <r>
      <rPr>
        <b/>
        <sz val="8"/>
        <rFont val="Verdana"/>
        <family val="2"/>
      </rPr>
      <t>2</t>
    </r>
    <r>
      <rPr>
        <sz val="8"/>
        <rFont val="Verdana"/>
        <family val="2"/>
      </rPr>
      <t xml:space="preserve"> Los delitos terminados no corresponden exclusivamente al cierre de causas ingresadas durante el año de referencia, pueden ser arrastradas desde años anteriores a razón de los tiempos asociados al proceso judicial. Lo anterior explica que en un año puede haber más causas terminadas que ingresadas.</t>
    </r>
  </si>
  <si>
    <r>
      <rPr>
        <b/>
        <sz val="8"/>
        <rFont val="Verdana"/>
        <family val="2"/>
      </rPr>
      <t xml:space="preserve">4 </t>
    </r>
    <r>
      <rPr>
        <sz val="8"/>
        <rFont val="Verdana"/>
        <family val="2"/>
      </rPr>
      <t>Fiscalía</t>
    </r>
    <r>
      <rPr>
        <b/>
        <sz val="8"/>
        <rFont val="Verdana"/>
        <family val="2"/>
      </rPr>
      <t xml:space="preserve"> </t>
    </r>
    <r>
      <rPr>
        <sz val="8"/>
        <rFont val="Verdana"/>
        <family val="2"/>
      </rPr>
      <t>Oriente.</t>
    </r>
  </si>
  <si>
    <r>
      <rPr>
        <b/>
        <sz val="8"/>
        <rFont val="Verdana"/>
        <family val="2"/>
      </rPr>
      <t xml:space="preserve">5 </t>
    </r>
    <r>
      <rPr>
        <sz val="8"/>
        <rFont val="Verdana"/>
        <family val="2"/>
      </rPr>
      <t>Fiscalía</t>
    </r>
    <r>
      <rPr>
        <b/>
        <sz val="8"/>
        <rFont val="Verdana"/>
        <family val="2"/>
      </rPr>
      <t xml:space="preserve"> </t>
    </r>
    <r>
      <rPr>
        <sz val="8"/>
        <rFont val="Verdana"/>
        <family val="2"/>
      </rPr>
      <t>Occidente.</t>
    </r>
  </si>
  <si>
    <r>
      <t>1</t>
    </r>
    <r>
      <rPr>
        <sz val="8"/>
        <color rgb="FF000000"/>
        <rFont val="Verdana"/>
        <family val="2"/>
      </rPr>
      <t xml:space="preserve"> Para la construcción de la información se considera la revisión de la totalidad de códigos contenidos en el Código Único de Materia, competencia penal, vinculado a la Ley n° 17.336 de Propiedad Intelectual; esto es, códigos: 09001, 09002, 09003, 09004 y 09099.</t>
    </r>
  </si>
  <si>
    <r>
      <rPr>
        <b/>
        <sz val="8"/>
        <rFont val="Verdana"/>
        <family val="2"/>
      </rPr>
      <t>2</t>
    </r>
    <r>
      <rPr>
        <sz val="8"/>
        <rFont val="Verdana"/>
        <family val="2"/>
      </rPr>
      <t xml:space="preserve"> Fiscalía Centro Norte.</t>
    </r>
  </si>
  <si>
    <r>
      <rPr>
        <b/>
        <sz val="8"/>
        <rFont val="Verdana"/>
        <family val="2"/>
      </rPr>
      <t>3</t>
    </r>
    <r>
      <rPr>
        <sz val="8"/>
        <rFont val="Verdana"/>
        <family val="2"/>
      </rPr>
      <t xml:space="preserve"> Fiscalía Oriente.</t>
    </r>
  </si>
  <si>
    <r>
      <rPr>
        <b/>
        <sz val="8"/>
        <rFont val="Verdana"/>
        <family val="2"/>
      </rPr>
      <t>4</t>
    </r>
    <r>
      <rPr>
        <sz val="8"/>
        <rFont val="Verdana"/>
        <family val="2"/>
      </rPr>
      <t xml:space="preserve"> Fiscalía Occidente.</t>
    </r>
  </si>
  <si>
    <r>
      <rPr>
        <b/>
        <sz val="8"/>
        <rFont val="Verdana"/>
        <family val="2"/>
      </rPr>
      <t>5</t>
    </r>
    <r>
      <rPr>
        <sz val="8"/>
        <rFont val="Verdana"/>
        <family val="2"/>
      </rPr>
      <t xml:space="preserve"> Fiscalía Sur.</t>
    </r>
  </si>
  <si>
    <t>Personas Imputadas</t>
  </si>
  <si>
    <t>Causas</t>
  </si>
  <si>
    <t>Personas Condenadas</t>
  </si>
  <si>
    <t>2023</t>
  </si>
  <si>
    <r>
      <rPr>
        <b/>
        <sz val="8"/>
        <rFont val="Verdana"/>
        <family val="2"/>
      </rPr>
      <t>1</t>
    </r>
    <r>
      <rPr>
        <sz val="8"/>
        <rFont val="Verdana"/>
        <family val="2"/>
      </rPr>
      <t xml:space="preserve"> Para la construcción de la información se considera la revisión de la totalidad de Códigos Único de Materia, competencia penal, vinculados a la protección de Monumentos Nacionales; esto es códigos: 12154, 12182 y 12183.</t>
    </r>
  </si>
  <si>
    <r>
      <rPr>
        <b/>
        <sz val="8"/>
        <color rgb="FF000000"/>
        <rFont val="Verdana"/>
        <family val="2"/>
      </rPr>
      <t>2</t>
    </r>
    <r>
      <rPr>
        <sz val="8"/>
        <color rgb="FF000000"/>
        <rFont val="Verdana"/>
        <family val="2"/>
      </rPr>
      <t xml:space="preserve"> Se consideran Tribunales de Garantía, de Letras y Garantía y Letras.</t>
    </r>
  </si>
  <si>
    <r>
      <rPr>
        <b/>
        <sz val="8"/>
        <color rgb="FF000000"/>
        <rFont val="Verdana"/>
        <family val="2"/>
      </rPr>
      <t xml:space="preserve">3 </t>
    </r>
    <r>
      <rPr>
        <sz val="8"/>
        <color rgb="FF000000"/>
        <rFont val="Verdana"/>
        <family val="2"/>
      </rPr>
      <t>Se entiende por Causas Ingresadas a todas las causas nuevas ingresadas al tribunal, que se identifican con un número de rol en cada una de las competencias que tienen. No incluye las causas pendientes de años anteriores.</t>
    </r>
  </si>
  <si>
    <r>
      <rPr>
        <b/>
        <sz val="8"/>
        <color rgb="FF000000"/>
        <rFont val="Verdana"/>
        <family val="2"/>
      </rPr>
      <t>4</t>
    </r>
    <r>
      <rPr>
        <sz val="8"/>
        <color rgb="FF000000"/>
        <rFont val="Verdana"/>
        <family val="2"/>
      </rPr>
      <t xml:space="preserve"> Se entiende por Causas Terminadas a las causas que han llegado a  término en cada una de sus materias asociadas, independientemente del año de ingreso de la misma. Por ello, pueden contabilizarse causas ingresadas en años anteriores.</t>
    </r>
  </si>
  <si>
    <t>Fuente: Sistema de Apoyo a la Gestión Judicial, SIAGJ. Corporación Administrativa del Poder Judicial (CAPJ).</t>
  </si>
  <si>
    <t>Ingresos</t>
  </si>
  <si>
    <t>Términos</t>
  </si>
  <si>
    <t>Falsificación de obras protegidas por Ley de Propiedad Intelectual</t>
  </si>
  <si>
    <t>Venta ilícita de obras protegidas por Ley de Propiedad Intelectual</t>
  </si>
  <si>
    <t>Utilización sin autorización de obras de dominio ajeno por Ley de Propiedad Intelectual</t>
  </si>
  <si>
    <r>
      <rPr>
        <b/>
        <sz val="8"/>
        <color rgb="FF000000"/>
        <rFont val="Verdana"/>
        <family val="2"/>
      </rPr>
      <t>1</t>
    </r>
    <r>
      <rPr>
        <sz val="8"/>
        <color rgb="FF000000"/>
        <rFont val="Verdana"/>
        <family val="2"/>
      </rPr>
      <t xml:space="preserve"> Para la construcción de la información se considera la revisión de la totalidad de códigos contenidos en el Código Único de Materia, competencia penal, vinculados a la Ley n° 17.336 de Propiedad Intelectual; esto es, códigos: 09001, 09002, 09003, 09004 y 09099.</t>
    </r>
  </si>
  <si>
    <t>Total de Museos</t>
  </si>
  <si>
    <t xml:space="preserve">Museos Públicos </t>
  </si>
  <si>
    <t>Museos Privados</t>
  </si>
  <si>
    <t>Cantidad</t>
  </si>
  <si>
    <r>
      <rPr>
        <b/>
        <sz val="8"/>
        <rFont val="Verdana"/>
        <family val="2"/>
      </rPr>
      <t>1</t>
    </r>
    <r>
      <rPr>
        <sz val="8"/>
        <rFont val="Verdana"/>
        <family val="2"/>
      </rPr>
      <t xml:space="preserve"> Considera los museos que actualizaron la ficha de registro al 12 de abril de 2024, los que representan un 71% del total del Registro de Museos de Chile, a saber 310 de 439 museos. El Registro de Museos de Chile (RMC) es la plataforma virtual de los museos del país, la cual cuenta con un directorio en línea de las diversas entidades, con sus características y servicios más relevantes. Es administrado por la Subdirección Nacional de Museos del Servicio Nacional del Patrimonio Cultural.
 </t>
    </r>
  </si>
  <si>
    <t>Fuente: Registro de Museos de Chile, Subdirección Nacional de Museos, Servicio Nacional del Patrimonio Cultural.</t>
  </si>
  <si>
    <t>Total Comunas Chile</t>
  </si>
  <si>
    <t>Comunas con Museos</t>
  </si>
  <si>
    <t>Porcentaje de Comunas con Museos</t>
  </si>
  <si>
    <t>Tipo de Dependencia y Subdependencia Administrativa</t>
  </si>
  <si>
    <t>Pública</t>
  </si>
  <si>
    <t>Establecimiento público de educación primaria o secundaria</t>
  </si>
  <si>
    <t>Fuerzas Armadas, de Orden y Seguridad Pública</t>
  </si>
  <si>
    <t>Municipalidad</t>
  </si>
  <si>
    <t>Servicio Nacional del Patrimonio Cultural</t>
  </si>
  <si>
    <t>Universidad pública</t>
  </si>
  <si>
    <t>Otro público</t>
  </si>
  <si>
    <t>Privada</t>
  </si>
  <si>
    <t>Corporación</t>
  </si>
  <si>
    <t>Fundación</t>
  </si>
  <si>
    <t>Iglesia</t>
  </si>
  <si>
    <t>Particular</t>
  </si>
  <si>
    <t>Universidad privada</t>
  </si>
  <si>
    <t>Otro privado</t>
  </si>
  <si>
    <t>No cuenta con depósito</t>
  </si>
  <si>
    <r>
      <rPr>
        <b/>
        <sz val="8"/>
        <color theme="1"/>
        <rFont val="Verdana"/>
        <family val="2"/>
      </rPr>
      <t>2</t>
    </r>
    <r>
      <rPr>
        <sz val="8"/>
        <color theme="1"/>
        <rFont val="Verdana"/>
        <family val="2"/>
      </rPr>
      <t xml:space="preserve"> Depósito: Espacio donde las colecciones no expuestas del museo son almacenadas en condiciones que garanticen su conservación, preservación, identificación y ubicación.  </t>
    </r>
  </si>
  <si>
    <r>
      <rPr>
        <b/>
        <sz val="8"/>
        <color theme="1"/>
        <rFont val="Verdana"/>
        <family val="2"/>
      </rPr>
      <t>3</t>
    </r>
    <r>
      <rPr>
        <sz val="8"/>
        <color theme="1"/>
        <rFont val="Verdana"/>
        <family val="2"/>
      </rPr>
      <t xml:space="preserve"> Depósito externo: Espacio emplazado fuera del museo donde las colecciones no expuestas son almacenadas en condiciones que garanticen su conservación, preservación, identificación y ubicación. </t>
    </r>
  </si>
  <si>
    <r>
      <rPr>
        <b/>
        <sz val="8"/>
        <color theme="1"/>
        <rFont val="Verdana"/>
        <family val="2"/>
      </rPr>
      <t>4</t>
    </r>
    <r>
      <rPr>
        <sz val="8"/>
        <color theme="1"/>
        <rFont val="Verdana"/>
        <family val="2"/>
      </rPr>
      <t xml:space="preserve"> Depósito en el recinto del museo: Espacio emplazado en el museo donde las colecciones no expuestas son almacenadas en condiciones que garanticen su conservación, preservación, identificación y ubicación.</t>
    </r>
  </si>
  <si>
    <r>
      <rPr>
        <b/>
        <sz val="8"/>
        <color theme="1"/>
        <rFont val="Verdana"/>
        <family val="2"/>
      </rPr>
      <t>5</t>
    </r>
    <r>
      <rPr>
        <sz val="8"/>
        <color theme="1"/>
        <rFont val="Verdana"/>
        <family val="2"/>
      </rPr>
      <t xml:space="preserve"> Corresponde a Museos que tienen ambos tipos de depósitos de colecciones.</t>
    </r>
  </si>
  <si>
    <t>Rangos de Superficie</t>
  </si>
  <si>
    <t>Rango 1 (1 - 300)</t>
  </si>
  <si>
    <t>Rango 2 (301 - 1.000)</t>
  </si>
  <si>
    <t>Rango 3 (1.001 - 2.500)</t>
  </si>
  <si>
    <t>Rango 4 (2.501 - o más)</t>
  </si>
  <si>
    <r>
      <t>No aplica</t>
    </r>
    <r>
      <rPr>
        <vertAlign val="superscript"/>
        <sz val="8"/>
        <color theme="1"/>
        <rFont val="Verdana"/>
        <family val="2"/>
      </rPr>
      <t>2</t>
    </r>
  </si>
  <si>
    <r>
      <rPr>
        <b/>
        <sz val="8"/>
        <color theme="1"/>
        <rFont val="Verdana"/>
        <family val="2"/>
      </rPr>
      <t xml:space="preserve">2 </t>
    </r>
    <r>
      <rPr>
        <sz val="8"/>
        <color theme="1"/>
        <rFont val="Verdana"/>
        <family val="2"/>
      </rPr>
      <t>Museos que no cuentan con una infraestructura física para su desarrollo. Incluye museos itinerantes, a cielo abierto, virtuales, entre otros.</t>
    </r>
  </si>
  <si>
    <t>Tipo de Fuente de Financiamiento</t>
  </si>
  <si>
    <t>Donaciones</t>
  </si>
  <si>
    <t>Fondos concursables</t>
  </si>
  <si>
    <t>Gobierno central</t>
  </si>
  <si>
    <t>Gobierno municipal</t>
  </si>
  <si>
    <t>Gobierno provincial</t>
  </si>
  <si>
    <t>Gobierno regional</t>
  </si>
  <si>
    <t>Persona natural</t>
  </si>
  <si>
    <t>Privado</t>
  </si>
  <si>
    <t xml:space="preserve">Venta entradas </t>
  </si>
  <si>
    <t>Otro</t>
  </si>
  <si>
    <r>
      <rPr>
        <b/>
        <sz val="8"/>
        <color theme="1"/>
        <rFont val="Verdana"/>
        <family val="2"/>
      </rPr>
      <t>2</t>
    </r>
    <r>
      <rPr>
        <sz val="8"/>
        <color theme="1"/>
        <rFont val="Verdana"/>
        <family val="2"/>
      </rPr>
      <t xml:space="preserve"> Los museos pueden contar con más de un tipo de fuente de financiamiento, por lo que cada Fuente de Financiamiento se compara con el total de museos que actualizaron la ficha de registro.</t>
    </r>
  </si>
  <si>
    <r>
      <rPr>
        <b/>
        <sz val="8"/>
        <color theme="1"/>
        <rFont val="Verdana"/>
        <family val="2"/>
      </rPr>
      <t>3</t>
    </r>
    <r>
      <rPr>
        <sz val="8"/>
        <color theme="1"/>
        <rFont val="Verdana"/>
        <family val="2"/>
      </rPr>
      <t xml:space="preserve"> Publicaciones: Financiamiento generado por medio de la venta de escritos impresos (libros, revistas, catálogos, etc.). </t>
    </r>
  </si>
  <si>
    <r>
      <rPr>
        <b/>
        <sz val="8"/>
        <color theme="1"/>
        <rFont val="Verdana"/>
        <family val="2"/>
      </rPr>
      <t>4</t>
    </r>
    <r>
      <rPr>
        <sz val="8"/>
        <color theme="1"/>
        <rFont val="Verdana"/>
        <family val="2"/>
      </rPr>
      <t xml:space="preserve"> Tienda: Financiamiento generado por medio de la venta de productos en espacio destinado para dicho fines. </t>
    </r>
  </si>
  <si>
    <r>
      <t xml:space="preserve">2 </t>
    </r>
    <r>
      <rPr>
        <sz val="8"/>
        <color theme="1"/>
        <rFont val="Verdana"/>
        <family val="2"/>
      </rPr>
      <t xml:space="preserve">Contratados(as): Personas que desempeñan funciones en el espacio museal, reciben remuneraciones y poseen un vínculo contractual con el museo, ya sea definido o indefinido, y considerando también la modalidad a honorarios. </t>
    </r>
  </si>
  <si>
    <r>
      <t xml:space="preserve">3 </t>
    </r>
    <r>
      <rPr>
        <sz val="8"/>
        <rFont val="Verdana"/>
        <family val="2"/>
      </rPr>
      <t>Externalizados(as): Personas que desempeñan funciones en el espacio museal, reciben remuneraciones y poseen un vínculo contractual con una entidad distinta al museo.</t>
    </r>
  </si>
  <si>
    <r>
      <t xml:space="preserve">4 </t>
    </r>
    <r>
      <rPr>
        <sz val="8"/>
        <rFont val="Verdana"/>
        <family val="2"/>
      </rPr>
      <t>Voluntarios(as): Personas que desempeñan funciones en el espacio museal sin recibir remuneraciones.</t>
    </r>
  </si>
  <si>
    <t>Actividades fuera del museo</t>
  </si>
  <si>
    <t>Audioguías</t>
  </si>
  <si>
    <t>Biblioteca</t>
  </si>
  <si>
    <t>Material didáctico</t>
  </si>
  <si>
    <t>Realidad virtual</t>
  </si>
  <si>
    <t>Talleres</t>
  </si>
  <si>
    <t>Visitas guiadas</t>
  </si>
  <si>
    <t>Otro servicio de mediación</t>
  </si>
  <si>
    <r>
      <rPr>
        <b/>
        <sz val="8"/>
        <color theme="1"/>
        <rFont val="Verdana"/>
        <family val="2"/>
      </rPr>
      <t>2</t>
    </r>
    <r>
      <rPr>
        <sz val="8"/>
        <color theme="1"/>
        <rFont val="Verdana"/>
        <family val="2"/>
      </rPr>
      <t xml:space="preserve"> Los museos pueden contar con más de un servicio educativo, por lo que cada Tipo de Servicio se compara con el total de museos que actualizaron la ficha de registro en el periodo. </t>
    </r>
  </si>
  <si>
    <t>Otra</t>
  </si>
  <si>
    <r>
      <rPr>
        <b/>
        <sz val="8"/>
        <color theme="1"/>
        <rFont val="Verdana"/>
        <family val="2"/>
      </rPr>
      <t xml:space="preserve">2 </t>
    </r>
    <r>
      <rPr>
        <sz val="8"/>
        <color theme="1"/>
        <rFont val="Verdana"/>
        <family val="2"/>
      </rPr>
      <t xml:space="preserve">Área principal de la colección: Área que representa a la colección, temática y orientación del espacio museal. </t>
    </r>
  </si>
  <si>
    <r>
      <rPr>
        <b/>
        <sz val="8"/>
        <color theme="1"/>
        <rFont val="Verdana"/>
        <family val="2"/>
      </rPr>
      <t xml:space="preserve">3 </t>
    </r>
    <r>
      <rPr>
        <sz val="8"/>
        <color theme="1"/>
        <rFont val="Verdana"/>
        <family val="2"/>
      </rPr>
      <t>Colección conformada por piezas, lugares, ruinas o yacimientos con vestigios de ocupación humana, que existen en un contexto arqueológico y que no están siendo utilizados por una sociedad viva o en funcionamiento. Aquellas pertenecientes al territorio nacional, se encuentran protegidas por la Ley Nº 17.288.</t>
    </r>
  </si>
  <si>
    <r>
      <rPr>
        <b/>
        <sz val="8"/>
        <color theme="1"/>
        <rFont val="Verdana"/>
        <family val="2"/>
      </rPr>
      <t xml:space="preserve">4 </t>
    </r>
    <r>
      <rPr>
        <sz val="8"/>
        <color theme="1"/>
        <rFont val="Verdana"/>
        <family val="2"/>
      </rPr>
      <t>Colección conformada por obras de arte. Incluye artes visuales, las artes decorativas, las artes populares y artesanías, la fotografía.</t>
    </r>
  </si>
  <si>
    <r>
      <rPr>
        <b/>
        <sz val="8"/>
        <color theme="1"/>
        <rFont val="Verdana"/>
        <family val="2"/>
      </rPr>
      <t xml:space="preserve">5 </t>
    </r>
    <r>
      <rPr>
        <sz val="8"/>
        <color theme="1"/>
        <rFont val="Verdana"/>
        <family val="2"/>
      </rPr>
      <t>Colección conformada por objetos representativos de la evolución de la historia de la ciencia y de la técnica.</t>
    </r>
  </si>
  <si>
    <r>
      <rPr>
        <b/>
        <sz val="8"/>
        <color theme="1"/>
        <rFont val="Verdana"/>
        <family val="2"/>
      </rPr>
      <t>6</t>
    </r>
    <r>
      <rPr>
        <sz val="8"/>
        <color theme="1"/>
        <rFont val="Verdana"/>
        <family val="2"/>
      </rPr>
      <t xml:space="preserve"> Colección conformada por objetos provenientes de grupos culturales de interés etnográfico o etnológico. Se encuentran acá utensilios, piezas decorativas, artesanías, etc.</t>
    </r>
  </si>
  <si>
    <r>
      <rPr>
        <b/>
        <sz val="8"/>
        <color theme="1"/>
        <rFont val="Verdana"/>
        <family val="2"/>
      </rPr>
      <t xml:space="preserve">7 </t>
    </r>
    <r>
      <rPr>
        <sz val="8"/>
        <color theme="1"/>
        <rFont val="Verdana"/>
        <family val="2"/>
      </rPr>
      <t>Colección conformada por objetos y/o bienes inmuebles que por su interés histórico se decide conservarlos. Se incluyen acá: fotografía, numismática, filatelia y objetos conmemorativos, textil, vestuario y adornos, utensilios, herramientas y equipos, libros y documentos , armas y armamentos, culto y liturgia, mobiliario, estructuras, edificios y partes, deportes, juguetes y juegos, instrumentos musicales, medios de transporte, etc.</t>
    </r>
  </si>
  <si>
    <r>
      <rPr>
        <b/>
        <sz val="8"/>
        <color theme="1"/>
        <rFont val="Verdana"/>
        <family val="2"/>
      </rPr>
      <t xml:space="preserve">8 </t>
    </r>
    <r>
      <rPr>
        <sz val="8"/>
        <color theme="1"/>
        <rFont val="Verdana"/>
        <family val="2"/>
      </rPr>
      <t>Colección conformada por objetos relacionados con la biología, botánica, geología, zoología, entomología, mineralogía, ecología, etc.</t>
    </r>
  </si>
  <si>
    <r>
      <rPr>
        <b/>
        <sz val="8"/>
        <color theme="1"/>
        <rFont val="Verdana"/>
        <family val="2"/>
      </rPr>
      <t xml:space="preserve">9 </t>
    </r>
    <r>
      <rPr>
        <sz val="8"/>
        <color theme="1"/>
        <rFont val="Verdana"/>
        <family val="2"/>
      </rPr>
      <t>Colección conformada por restos o evidencias de organismos del pasado que se encuentran en estado fósil (petrificadas). Aquellas pertenecientes al territorio nacional, se encuentran protegidas por la Ley Nº 17.288.</t>
    </r>
  </si>
  <si>
    <r>
      <rPr>
        <b/>
        <sz val="8"/>
        <color theme="1"/>
        <rFont val="Verdana"/>
        <family val="2"/>
      </rPr>
      <t>2</t>
    </r>
    <r>
      <rPr>
        <sz val="8"/>
        <color theme="1"/>
        <rFont val="Verdana"/>
        <family val="2"/>
      </rPr>
      <t xml:space="preserve"> Los museos pueden contar con más de un tipo de colección, por lo que cada Área de Colección se compara con el total de museos que actualizaron la ficha de registro.</t>
    </r>
  </si>
  <si>
    <t>Rangos de Objetos de las Colecciones</t>
  </si>
  <si>
    <t>Rango 2 (301 - 2.000)</t>
  </si>
  <si>
    <t>Rango 3 (2.001 - 15.000)</t>
  </si>
  <si>
    <t>Rango 4 (15.001 - o más)</t>
  </si>
  <si>
    <r>
      <rPr>
        <b/>
        <sz val="8"/>
        <color theme="1"/>
        <rFont val="Verdana"/>
        <family val="2"/>
      </rPr>
      <t xml:space="preserve">2 </t>
    </r>
    <r>
      <rPr>
        <sz val="8"/>
        <color theme="1"/>
        <rFont val="Verdana"/>
        <family val="2"/>
      </rPr>
      <t xml:space="preserve">Integra información sobre total de objetos en colecciones de los museos. Las colecciones de los museos albergan diversos objetos asociados a áreas como el arte, la arqueología, la paleontología, la historia, la historia natural, la ciencia y la etnografía. </t>
    </r>
  </si>
  <si>
    <t>Rangos de Visitas Presenciales</t>
  </si>
  <si>
    <t>Total de Museos con Visitas Presenciales</t>
  </si>
  <si>
    <t>Total Museos</t>
  </si>
  <si>
    <t>Rango 1 (1 - 1.000)</t>
  </si>
  <si>
    <t>Rango 2 (1.001 - 20.000)</t>
  </si>
  <si>
    <t>Rango 3 (20.001 - o más)</t>
  </si>
  <si>
    <r>
      <rPr>
        <b/>
        <sz val="8"/>
        <rFont val="Verdana"/>
        <family val="2"/>
      </rPr>
      <t>2</t>
    </r>
    <r>
      <rPr>
        <sz val="8"/>
        <rFont val="Verdana"/>
        <family val="2"/>
      </rPr>
      <t xml:space="preserve"> Corresponde a museos que estuvieron cerrados y sin atención de público durante el periodo de referencia. 
 </t>
    </r>
  </si>
  <si>
    <t>Tipo de entrada</t>
  </si>
  <si>
    <t>Cobra entrada</t>
  </si>
  <si>
    <t>Ingreso gratuito</t>
  </si>
  <si>
    <t>Porcentaje por Tipo de Entrada</t>
  </si>
  <si>
    <t>TABLA 5.17: NÚMERO DE OBRAS DE ARTE AUTORIZADAS POR EL MUSEO NACIONAL DE BELLAS ARTES PARA SALIR DEL TERRITORIO NACIONAL (LEY Nº 17.236), SEGÚN CONTINENTE DE DESTINO. 2023</t>
  </si>
  <si>
    <t>Continente de Destino</t>
  </si>
  <si>
    <r>
      <rPr>
        <b/>
        <sz val="8"/>
        <rFont val="Verdana"/>
        <family val="2"/>
      </rPr>
      <t xml:space="preserve">1 </t>
    </r>
    <r>
      <rPr>
        <sz val="8"/>
        <rFont val="Verdana"/>
        <family val="2"/>
      </rPr>
      <t>Las autorizaciones puede incluir una o más obras. Por lo tanto, con el fin de entregar mayor información se procedió a desagregar por la cantidad de obras destinadas a los diferentes continentes.</t>
    </r>
  </si>
  <si>
    <r>
      <t>1</t>
    </r>
    <r>
      <rPr>
        <sz val="8"/>
        <rFont val="Verdana"/>
        <family val="2"/>
      </rPr>
      <t xml:space="preserve"> El FAIP es un fondo de investigación patrimonial dirigido exclusivamente a investigadores e investigadoras del Servicio Nacional del Patrimonio Cultural. El objetivo es financiar proyectos de investigación del área.</t>
    </r>
  </si>
  <si>
    <t>TABLA 8.2: NÚMERO DE PUBLICACIONES DEL SERVICIO NACIONAL DEL PATRIMONIO CULTURAL POR AÑO, SEGÚN UNIDAD DE ORIGEN Y TIPO DE PUBLICACIÓN. 2019-2023</t>
  </si>
  <si>
    <t>Folletos</t>
  </si>
  <si>
    <t>Publicaciones Periódicas</t>
  </si>
  <si>
    <t>Trípticos</t>
  </si>
  <si>
    <t>Guías y Manuales</t>
  </si>
  <si>
    <t>Unidad: Subdirección de Archivos</t>
  </si>
  <si>
    <t>Unidad: Museo Histórico Nacional</t>
  </si>
  <si>
    <t>Unidad: Museo Nacional de Bellas Artes</t>
  </si>
  <si>
    <t>Unidad: Museo Nacional de Historia Natural</t>
  </si>
  <si>
    <t>Unidad: Subdirección Nacional de Museos</t>
  </si>
  <si>
    <t xml:space="preserve">Unidad: Sistema Nacional de Bibliotecas Públicas </t>
  </si>
  <si>
    <t>Unidad: Centro Nacional de Conservación y Restauración</t>
  </si>
  <si>
    <r>
      <rPr>
        <b/>
        <sz val="8"/>
        <color rgb="FF000000"/>
        <rFont val="Verdana"/>
        <family val="2"/>
      </rPr>
      <t>1</t>
    </r>
    <r>
      <rPr>
        <sz val="8"/>
        <color rgb="FF000000"/>
        <rFont val="Verdana"/>
        <family val="2"/>
      </rPr>
      <t xml:space="preserve"> Solo se incluyen las unidades del Servicio Nacional del Patrimonio Cultural que reportaron publicaciones en el periodo de referencia. </t>
    </r>
  </si>
  <si>
    <r>
      <rPr>
        <b/>
        <sz val="8"/>
        <color rgb="FF000000"/>
        <rFont val="Verdana"/>
        <family val="2"/>
      </rPr>
      <t>2</t>
    </r>
    <r>
      <rPr>
        <sz val="8"/>
        <color rgb="FF000000"/>
        <rFont val="Verdana"/>
        <family val="2"/>
      </rPr>
      <t xml:space="preserve"> La tipificación de categorías del tabulado considera publicaciones en formato digital. </t>
    </r>
  </si>
  <si>
    <r>
      <rPr>
        <b/>
        <sz val="8"/>
        <color rgb="FF000000"/>
        <rFont val="Verdana"/>
        <family val="2"/>
      </rPr>
      <t>3</t>
    </r>
    <r>
      <rPr>
        <sz val="8"/>
        <color rgb="FF000000"/>
        <rFont val="Verdana"/>
        <family val="2"/>
      </rPr>
      <t xml:space="preserve"> Entre las publicaciones de Comunicaciones del Servicio se incluye una serie de piezas gráficas desarrolladas para redes sociales y web, generadas tanto por el Departamento como también solicitadas por otras dependencias institucionales.</t>
    </r>
  </si>
  <si>
    <r>
      <rPr>
        <b/>
        <sz val="8"/>
        <color rgb="FF000000"/>
        <rFont val="Verdana"/>
        <family val="2"/>
      </rPr>
      <t>4</t>
    </r>
    <r>
      <rPr>
        <sz val="8"/>
        <color rgb="FF000000"/>
        <rFont val="Verdana"/>
        <family val="2"/>
      </rPr>
      <t xml:space="preserve"> Se incluyen publicaciones realizadas por el Centro de Investigaciones Diego Barros Arana y Ediciones Biblioteca Nacional.</t>
    </r>
  </si>
  <si>
    <r>
      <rPr>
        <b/>
        <sz val="8"/>
        <color rgb="FF000000"/>
        <rFont val="Verdana"/>
        <family val="2"/>
      </rPr>
      <t>5</t>
    </r>
    <r>
      <rPr>
        <sz val="8"/>
        <color rgb="FF000000"/>
        <rFont val="Verdana"/>
        <family val="2"/>
      </rPr>
      <t xml:space="preserve"> Se incluyen publicaciones en página MSXX (www.memoriasdelsigloxx.cl).</t>
    </r>
  </si>
  <si>
    <t>Tipo de Cultor</t>
  </si>
  <si>
    <t>Personas Cultoras</t>
  </si>
  <si>
    <t>Cultores Colectivos</t>
  </si>
  <si>
    <r>
      <rPr>
        <b/>
        <sz val="8"/>
        <rFont val="Verdana"/>
        <family val="2"/>
      </rPr>
      <t>1</t>
    </r>
    <r>
      <rPr>
        <sz val="8"/>
        <rFont val="Verdana"/>
        <family val="2"/>
      </rPr>
      <t xml:space="preserve"> Son personas cultoras o cultores colectivos aquellas personas o grupos de personas reconocidas por una comunidad portadora de una manifestación de patrimonio cultural inmaterial como integrantes de sí misma y formalizadas a través de las fases de reconocimiento o documentación de los patrimonios culturales inmateriales por la Subdirección Nacional de Patrimonio Cultural Inmaterial del Servicio Nacional del Patrimonio Cultural.</t>
    </r>
  </si>
  <si>
    <r>
      <rPr>
        <b/>
        <sz val="8"/>
        <rFont val="Verdana"/>
        <family val="2"/>
      </rPr>
      <t>2</t>
    </r>
    <r>
      <rPr>
        <sz val="8"/>
        <rFont val="Verdana"/>
        <family val="2"/>
      </rPr>
      <t xml:space="preserve"> El Registro de Patrimonio Cultural Inmaterial es un instrumento de gestión orientado a la identificación y reconocimiento oficial de los patrimonios culturales inmateriales presentes en Chile.</t>
    </r>
  </si>
  <si>
    <r>
      <rPr>
        <b/>
        <sz val="8"/>
        <color indexed="8"/>
        <rFont val="Verdana"/>
        <family val="2"/>
      </rPr>
      <t>3</t>
    </r>
    <r>
      <rPr>
        <sz val="8"/>
        <color indexed="8"/>
        <rFont val="Verdana"/>
        <family val="2"/>
      </rPr>
      <t xml:space="preserve"> Los valores informados consideran los registros acumulados hasta el 31 de diciembre del año de referencia.</t>
    </r>
  </si>
  <si>
    <t>Artes del espectáculo</t>
  </si>
  <si>
    <t>Conocimientos y usos relacionados con la naturaleza y el universo</t>
  </si>
  <si>
    <t>Técnicas artesanales tradicionales</t>
  </si>
  <si>
    <t>Tradiciones y expresiones orales</t>
  </si>
  <si>
    <t>Usos sociales, rituales y actos festivos</t>
  </si>
  <si>
    <r>
      <rPr>
        <b/>
        <sz val="8"/>
        <rFont val="Verdana"/>
        <family val="2"/>
      </rPr>
      <t>1</t>
    </r>
    <r>
      <rPr>
        <sz val="8"/>
        <rFont val="Verdana"/>
        <family val="2"/>
      </rPr>
      <t xml:space="preserve"> El Registro de Patrimonio Cultural Inmaterial es un instrumento de gestión orientado a la identificación y reconocimiento oficial de los patrimonios culturales inmateriales presentes en Chile.</t>
    </r>
  </si>
  <si>
    <r>
      <rPr>
        <b/>
        <sz val="8"/>
        <rFont val="Verdana"/>
        <family val="2"/>
      </rPr>
      <t>2</t>
    </r>
    <r>
      <rPr>
        <sz val="8"/>
        <rFont val="Verdana"/>
        <family val="2"/>
      </rPr>
      <t xml:space="preserve"> Los valores informados consideran los registros acumulados hasta el 31 de diciembre del año de referencia.</t>
    </r>
  </si>
  <si>
    <r>
      <rPr>
        <b/>
        <sz val="8"/>
        <rFont val="Verdana"/>
        <family val="2"/>
      </rPr>
      <t>3</t>
    </r>
    <r>
      <rPr>
        <sz val="8"/>
        <rFont val="Verdana"/>
        <family val="2"/>
      </rPr>
      <t xml:space="preserve"> Los ámbitos Unesco son una clasificación de las manifestaciones de patrimonio cultural inmaterial, propuesta por el artículo 2 de la Convención para la Salvaguardia del Patrimonio Cultural Inmaterial (Unesco, 2003).</t>
    </r>
  </si>
  <si>
    <r>
      <rPr>
        <b/>
        <sz val="8"/>
        <rFont val="Verdana"/>
        <family val="2"/>
      </rPr>
      <t>4</t>
    </r>
    <r>
      <rPr>
        <sz val="8"/>
        <rFont val="Verdana"/>
        <family val="2"/>
      </rPr>
      <t xml:space="preserve"> Son manifestaciones de patrimonio cultural inmaterial aquellas expresiones, tradiciones o prácticas culturales que concuerdan con la definición de patrimonio cultural inmaterial de la Unesco (artículo N° 2 de la Convención para la Salvaguardia del Patrimonio Cultural Inmaterial) y cumplen con criterios de Vigencia, Naturaleza e Identidad Colectiva, Pertinencia y Responsabilidad definidos en el Proceso Para la Salvaguardia del Patrimonio Cultural Inmaterial en Chile.</t>
    </r>
  </si>
  <si>
    <r>
      <rPr>
        <b/>
        <sz val="8"/>
        <rFont val="Verdana"/>
        <family val="2"/>
      </rPr>
      <t>5</t>
    </r>
    <r>
      <rPr>
        <sz val="8"/>
        <rFont val="Verdana"/>
        <family val="2"/>
      </rPr>
      <t xml:space="preserve"> Las manifestaciones pueden asociarse con más de un ámbito de patrimonio cultural inmaterial.</t>
    </r>
  </si>
  <si>
    <r>
      <rPr>
        <b/>
        <sz val="8"/>
        <rFont val="Verdana"/>
        <family val="2"/>
      </rPr>
      <t>3</t>
    </r>
    <r>
      <rPr>
        <sz val="8"/>
        <rFont val="Verdana"/>
        <family val="2"/>
      </rPr>
      <t xml:space="preserve"> Los valores informados consideran los registros acumulados hasta el 31 de diciembre del año de referencia.</t>
    </r>
  </si>
  <si>
    <r>
      <rPr>
        <b/>
        <sz val="8"/>
        <rFont val="Verdana"/>
        <family val="2"/>
      </rPr>
      <t>4</t>
    </r>
    <r>
      <rPr>
        <sz val="8"/>
        <rFont val="Verdana"/>
        <family val="2"/>
      </rPr>
      <t xml:space="preserve"> Los ámbitos Unesco son una clasificación de las manifestaciones de patrimonio cultural inmaterial, propuesta por el artículo 2 de la Convención para la Salvaguardia del Patrimonio Cultural Inmaterial (Unesco, 2003).</t>
    </r>
  </si>
  <si>
    <r>
      <rPr>
        <b/>
        <sz val="8"/>
        <color theme="1"/>
        <rFont val="Verdana"/>
        <family val="2"/>
      </rPr>
      <t>5</t>
    </r>
    <r>
      <rPr>
        <sz val="8"/>
        <color theme="1"/>
        <rFont val="Verdana"/>
        <family val="2"/>
      </rPr>
      <t xml:space="preserve"> Las personas cultoras y los cultores colectivos pueden asociarse con más de un ámbito de patrimonio cultural inmaterial, por lo que cada ámbito se compara con el total de personas cultoras o cultores colectivos, respectivamente.</t>
    </r>
  </si>
  <si>
    <r>
      <rPr>
        <b/>
        <sz val="8"/>
        <rFont val="Verdana"/>
        <family val="2"/>
      </rPr>
      <t>1</t>
    </r>
    <r>
      <rPr>
        <sz val="8"/>
        <rFont val="Verdana"/>
        <family val="2"/>
      </rPr>
      <t xml:space="preserve"> Son personas cultoras aquellas personas reconocidas por una comunidad portadora de una manifestación de patrimonio cultural inmaterial como integrantes de sí misma y formalizadas a través de las fases de reconocimiento o documentación de los patrimonios culturales inmateriales por la Subdirección Nacional de Patrimonio Cultural Inmaterial del Servicio Nacional del Patrimonio Cultural.</t>
    </r>
  </si>
  <si>
    <r>
      <rPr>
        <b/>
        <sz val="8"/>
        <rFont val="Verdana"/>
        <family val="2"/>
      </rPr>
      <t>5</t>
    </r>
    <r>
      <rPr>
        <sz val="8"/>
        <rFont val="Verdana"/>
        <family val="2"/>
      </rPr>
      <t xml:space="preserve"> Las personas cultoras pueden asociarse con más de un ámbito Unesco.</t>
    </r>
  </si>
  <si>
    <t>Rango de Edad</t>
  </si>
  <si>
    <t>0 a 14</t>
  </si>
  <si>
    <t>15 a 19</t>
  </si>
  <si>
    <t>20 a 24</t>
  </si>
  <si>
    <t>25 a 29</t>
  </si>
  <si>
    <t>30 a 34</t>
  </si>
  <si>
    <t>35 a 39</t>
  </si>
  <si>
    <t>40 a 44</t>
  </si>
  <si>
    <t>45 a 49</t>
  </si>
  <si>
    <t>50 a 54</t>
  </si>
  <si>
    <t>55 a 59</t>
  </si>
  <si>
    <t>60 a 64</t>
  </si>
  <si>
    <t>65 a 69</t>
  </si>
  <si>
    <t>70 a 74</t>
  </si>
  <si>
    <t>75 a 79</t>
  </si>
  <si>
    <t>80 y más</t>
  </si>
  <si>
    <t>Bailes Devocionales de la Oficina Salitrera Pedro de Valdivia</t>
  </si>
  <si>
    <t>Canto a lo poeta</t>
  </si>
  <si>
    <t>Circo Tradicional en Chile</t>
  </si>
  <si>
    <t>Técnica de la cuelcha o trenzado en fibra de trigo en el secano interior del Valle del Río Itata</t>
  </si>
  <si>
    <t>Tradición de los dulces de La Ligua</t>
  </si>
  <si>
    <t>Pasacalles devocionales de la cultura chilota</t>
  </si>
  <si>
    <t>Bailes chinos</t>
  </si>
  <si>
    <t>Tejido en Crin de Rari y Panimávida</t>
  </si>
  <si>
    <t>Sistema de ganadería altoandina de camélidos sudamericanos de las provincias de Arica, Parinacota, Tamarugal, El Loa y Copiapó.</t>
  </si>
  <si>
    <t>Teatro tradicional de títeres</t>
  </si>
  <si>
    <r>
      <t xml:space="preserve">4 </t>
    </r>
    <r>
      <rPr>
        <sz val="8"/>
        <color indexed="8"/>
        <rFont val="Verdana"/>
        <family val="2"/>
      </rPr>
      <t>Se presentan las diez manifestaciones de patrimonio cultural inmaterial con mayor cantidad de personas cultoras registradas. Para conocer el listado completo de manifestaciones inscritas en el Registro de Patrimonio Cultural Inmaterial, revisar el sitio web del Sistema de Información para la Gestión del Patrimonio Cultural Inmaterial, disponible en: https://www.sigpa.cl/</t>
    </r>
  </si>
  <si>
    <r>
      <rPr>
        <b/>
        <sz val="8"/>
        <rFont val="Verdana"/>
        <family val="2"/>
      </rPr>
      <t>5</t>
    </r>
    <r>
      <rPr>
        <sz val="8"/>
        <rFont val="Verdana"/>
        <family val="2"/>
      </rPr>
      <t xml:space="preserve"> Las personas cultoras pueden asociarse con más de una manifestación de patrimonio cultural inmaterial.</t>
    </r>
  </si>
  <si>
    <r>
      <rPr>
        <b/>
        <sz val="8"/>
        <rFont val="Verdana"/>
        <family val="2"/>
      </rPr>
      <t>6</t>
    </r>
    <r>
      <rPr>
        <sz val="8"/>
        <rFont val="Verdana"/>
        <family val="2"/>
      </rPr>
      <t xml:space="preserve"> Son manifestaciones de patrimonio cultural inmaterial aquellas expresiones, tradiciones o prácticas culturales que concuerdan con la definición de patrimonio cultural inmaterial de la Unesco (artículo N° 2 de la Convención para la Salvaguardia del Patrimonio Cultural Inmaterial) y cumplen con criterios de Vigencia, Naturaleza e Identidad Colectiva, Pertinencia y Responsabilidad definidos en el Proceso Para la Salvaguardia del Patrimonio Cultural Inmaterial en Chile.</t>
    </r>
  </si>
  <si>
    <t>Artes del Espectáculo</t>
  </si>
  <si>
    <t>Conocimientos y Usos Relacionados con la Naturaleza y el Universo</t>
  </si>
  <si>
    <t>Técnicas Artesanales Tradicionales</t>
  </si>
  <si>
    <t>Tradiciones y Expresiones Orales</t>
  </si>
  <si>
    <t>Usos Sociales, Rituales y Actos Festivos</t>
  </si>
  <si>
    <r>
      <rPr>
        <b/>
        <sz val="8"/>
        <color theme="1"/>
        <rFont val="Verdana"/>
        <family val="2"/>
      </rPr>
      <t>5</t>
    </r>
    <r>
      <rPr>
        <sz val="8"/>
        <color theme="1"/>
        <rFont val="Verdana"/>
        <family val="2"/>
      </rPr>
      <t xml:space="preserve"> Las personas cultoras pueden asociarse con más de un ámbito Unesco.</t>
    </r>
  </si>
  <si>
    <r>
      <rPr>
        <b/>
        <sz val="8"/>
        <rFont val="Verdana"/>
        <family val="2"/>
      </rPr>
      <t>1</t>
    </r>
    <r>
      <rPr>
        <sz val="8"/>
        <rFont val="Verdana"/>
        <family val="2"/>
      </rPr>
      <t xml:space="preserve"> Son cultores colectivos aquellos grupos de personas reconocidas por una comunidad portadora de una manifestación de patrimonio cultural inmaterial como integrantes de sí misma y formalizadas a través de las fases de reconocimiento o documentación de los patrimonios culturales inmateriales por la Subdirección Nacional de Patrimonio Cultural Inmaterial del Servicio Nacional del Patrimonio Cultural.</t>
    </r>
  </si>
  <si>
    <t>TABLA 7.1: DISTRIBUCIÓN NACIONAL Y SUPERFICIE (HA) DEL SISTEMA NACIONAL DE ÁREAS SILVESTRES PROTEGIDAS DEL ESTADO (SNASPE), SEGÚN CATEGORÍA. 2023</t>
  </si>
  <si>
    <t>Categoría de Manejo</t>
  </si>
  <si>
    <t>Número de Unidades</t>
  </si>
  <si>
    <t>Superficie (ha)</t>
  </si>
  <si>
    <t>Total Nacional</t>
  </si>
  <si>
    <t>Reservas Nacionales</t>
  </si>
  <si>
    <t>Monumentos Naturales</t>
  </si>
  <si>
    <r>
      <rPr>
        <b/>
        <sz val="8"/>
        <rFont val="Verdana"/>
        <family val="2"/>
      </rPr>
      <t>1</t>
    </r>
    <r>
      <rPr>
        <sz val="8"/>
        <rFont val="Verdana"/>
        <family val="2"/>
      </rPr>
      <t xml:space="preserve"> Para el periodo de referencia se incorporan tres nuevas unidades, creadas por resolución durante el 2023. Las unidades son Parque Nacional Salar de Huasco, Parque Nacional Desierto Florido y Parque Nacional Glaciares de Santiago.</t>
    </r>
  </si>
  <si>
    <t>Fuente: Corporación Nacional Forestal (Conaf). Gerencia áreas silvestres protegidas.</t>
  </si>
  <si>
    <t>Nombre de la Unidad</t>
  </si>
  <si>
    <t>Provincia</t>
  </si>
  <si>
    <t>Comuna</t>
  </si>
  <si>
    <t>Parque Nacional Lauca</t>
  </si>
  <si>
    <t>Parinacota</t>
  </si>
  <si>
    <t>Putre</t>
  </si>
  <si>
    <t>Parque Nacional Volcán Isluga</t>
  </si>
  <si>
    <t>Tamarugal</t>
  </si>
  <si>
    <t>Colchane</t>
  </si>
  <si>
    <t>Parque Nacional Salar de Huasco</t>
  </si>
  <si>
    <t>Parque Nacional Morro Moreno</t>
  </si>
  <si>
    <t>Antofagasta y Mejillones</t>
  </si>
  <si>
    <t>Parque Nacional Llullaillaco</t>
  </si>
  <si>
    <t>Parque Nacional Nevado de Tres Cruces</t>
  </si>
  <si>
    <t>Copiapó y Tierra Amarilla</t>
  </si>
  <si>
    <t>Parque Nacional Llanos de Challe</t>
  </si>
  <si>
    <t>Huasco</t>
  </si>
  <si>
    <t>Antofagasta y Chañaral</t>
  </si>
  <si>
    <t>Taltal y Chañaral</t>
  </si>
  <si>
    <t>Parque Nacional Desierto Florido</t>
  </si>
  <si>
    <t>Parque Nacional Bosque Fray Jorge</t>
  </si>
  <si>
    <t>Limarí</t>
  </si>
  <si>
    <t>Ovalle</t>
  </si>
  <si>
    <t>Parque Nacional La Campana</t>
  </si>
  <si>
    <t>Quillota</t>
  </si>
  <si>
    <t>Hijuelas y Olmué</t>
  </si>
  <si>
    <t>Parque Nacional Archipiélago de Juan Fernández</t>
  </si>
  <si>
    <t>Juan Fernández</t>
  </si>
  <si>
    <t>Isla de Pascua</t>
  </si>
  <si>
    <t>Parque Nacional Río Clarillo</t>
  </si>
  <si>
    <t>Cordillera</t>
  </si>
  <si>
    <t>Pirque</t>
  </si>
  <si>
    <t>Parque Nacional Glaciares de Santiago</t>
  </si>
  <si>
    <t>San José de Maipo</t>
  </si>
  <si>
    <t>Cachapoal</t>
  </si>
  <si>
    <t>Las Cabras</t>
  </si>
  <si>
    <t>Parque Nacional Radal Siete Tazas</t>
  </si>
  <si>
    <t>Molina</t>
  </si>
  <si>
    <t>Parque Nacional de Turismo Laguna del Laja</t>
  </si>
  <si>
    <t>Antuco</t>
  </si>
  <si>
    <t>Parque Nacional Nonguén</t>
  </si>
  <si>
    <t>Concepción, Chiguayante y Hualqui</t>
  </si>
  <si>
    <t>Arauco y Malleco</t>
  </si>
  <si>
    <t>Cañete, Angol, Purén y Los Sauces</t>
  </si>
  <si>
    <t>Parque Nacional Tolhuaca</t>
  </si>
  <si>
    <t>Malleco</t>
  </si>
  <si>
    <t>Victoria y Curacautín</t>
  </si>
  <si>
    <t>Parque Nacional de Turismo Huerquehue</t>
  </si>
  <si>
    <t>Cautín</t>
  </si>
  <si>
    <t>Pucón y Cunco</t>
  </si>
  <si>
    <t>Parque Nacional Conguillio</t>
  </si>
  <si>
    <t>Malleco y Cautín</t>
  </si>
  <si>
    <t>Curacautín, Lonquimay, Melipeuco y Vilcún</t>
  </si>
  <si>
    <t>Parque Nacional Villarrica</t>
  </si>
  <si>
    <t>Pucón, Curarrehue y Melipeuco</t>
  </si>
  <si>
    <t>Parque Nacional Alerce Costero</t>
  </si>
  <si>
    <t>Valdivia y Ralco</t>
  </si>
  <si>
    <t>Corral y La Unión</t>
  </si>
  <si>
    <t>Parque Nacional Puyehue</t>
  </si>
  <si>
    <t>Valdivia y Osorno</t>
  </si>
  <si>
    <t>Río Bueno, Lago Ranco, Puyehue y Puerto Octay</t>
  </si>
  <si>
    <t>Parque Nacional Vicente Pérez Rosales</t>
  </si>
  <si>
    <t>Osorno y Llanquihue</t>
  </si>
  <si>
    <t>Puerto Octay y Puerto Varas</t>
  </si>
  <si>
    <t>Parque Nacional Pumalín Douglas Tompkins</t>
  </si>
  <si>
    <t>Llanquihue y Palena</t>
  </si>
  <si>
    <t>Cochamó, Hualaihué, Chaitén y Palena</t>
  </si>
  <si>
    <t>Parque Nacional Corcovado</t>
  </si>
  <si>
    <t>Palena</t>
  </si>
  <si>
    <t>Chaitén</t>
  </si>
  <si>
    <t>Parque Nacional Hornopirén</t>
  </si>
  <si>
    <t>Cochamó y Hualaihué</t>
  </si>
  <si>
    <t>Parque Nacional Alerce Andino</t>
  </si>
  <si>
    <t>Llanquihue</t>
  </si>
  <si>
    <t>Puerto Montt y Cochamó</t>
  </si>
  <si>
    <t>Parque Nacional Chiloé</t>
  </si>
  <si>
    <t>Chiloé</t>
  </si>
  <si>
    <t>Ancud, Dalcahe, Castro y Chonchi</t>
  </si>
  <si>
    <t>Parque Nacional de Turismo Laguna San Rafael</t>
  </si>
  <si>
    <t>Aysén, General Carrera y Capitán Prat</t>
  </si>
  <si>
    <t>Aysén, Río Ibáñez, Chile Chico, Cochrane y Tortel</t>
  </si>
  <si>
    <t>Parque Nacional Isla Magdalena</t>
  </si>
  <si>
    <t>Cisnes</t>
  </si>
  <si>
    <t>Parque Nacional Queulat</t>
  </si>
  <si>
    <t>Coyhaique y Aysén</t>
  </si>
  <si>
    <t>Lago Verde y Cisnes</t>
  </si>
  <si>
    <t>Parque Nacional Cerro Castillo</t>
  </si>
  <si>
    <t>Coyhaique y General Carrera</t>
  </si>
  <si>
    <t>Coyhaique y Río Ibáñez</t>
  </si>
  <si>
    <t>Parque Nacional de Turismo Isla Guamblin</t>
  </si>
  <si>
    <t>Parque Nacional Patagonia</t>
  </si>
  <si>
    <t>General Carrera y Capitán Prat</t>
  </si>
  <si>
    <t>Chile Chico y Cochrane</t>
  </si>
  <si>
    <t>Parque Nacional Melimoyu</t>
  </si>
  <si>
    <t>Parque Nacional de Turismo Pali Aike</t>
  </si>
  <si>
    <t>San Gregorio</t>
  </si>
  <si>
    <t>Capitán Prat y Última Esperanza</t>
  </si>
  <si>
    <t>Tortel, O'Higgins y Palena</t>
  </si>
  <si>
    <t>Parque Nacional Alberto M. de Agostini</t>
  </si>
  <si>
    <t>Magallanes, Tierra del Fuego y Antártica Chilena</t>
  </si>
  <si>
    <t xml:space="preserve">Punta Arenas, Timaukel y Cabo de Hornos </t>
  </si>
  <si>
    <t>Parque Nacional Torres del Paine</t>
  </si>
  <si>
    <t>Última Esperanza</t>
  </si>
  <si>
    <t>Torres del Paine</t>
  </si>
  <si>
    <t>Parque Nacional Cabo de Hornos</t>
  </si>
  <si>
    <t xml:space="preserve">Antártica Chilena </t>
  </si>
  <si>
    <t>Cabo de Hornos</t>
  </si>
  <si>
    <t>Parque Nacional Yendegaia</t>
  </si>
  <si>
    <t>Tierra del Fuego y Antártica Chilena</t>
  </si>
  <si>
    <t>Timaukel y Cabo de Hornos</t>
  </si>
  <si>
    <t>Parque Nacional Kawésqar</t>
  </si>
  <si>
    <t>Última Esperanza y Magallanes</t>
  </si>
  <si>
    <t>Puerto Natales, Río Verde y Punta Arenas</t>
  </si>
  <si>
    <r>
      <rPr>
        <b/>
        <sz val="8"/>
        <rFont val="Verdana"/>
        <family val="2"/>
      </rPr>
      <t>2</t>
    </r>
    <r>
      <rPr>
        <sz val="8"/>
        <rFont val="Verdana"/>
        <family val="2"/>
      </rPr>
      <t xml:space="preserve"> Los terrenos del Parque Nacional Pan de Azúcar abarcan las Regiones de Antofagasta y Atacama, pero la administración está a cargo de la Región de Atacama.</t>
    </r>
  </si>
  <si>
    <r>
      <rPr>
        <b/>
        <sz val="8"/>
        <rFont val="Verdana"/>
        <family val="2"/>
      </rPr>
      <t>3</t>
    </r>
    <r>
      <rPr>
        <sz val="8"/>
        <rFont val="Verdana"/>
        <family val="2"/>
      </rPr>
      <t xml:space="preserve"> Área Silvestre Protegida gestionada por la comunidad indígena local.</t>
    </r>
  </si>
  <si>
    <r>
      <rPr>
        <b/>
        <sz val="8"/>
        <rFont val="Verdana"/>
        <family val="2"/>
      </rPr>
      <t>4</t>
    </r>
    <r>
      <rPr>
        <sz val="8"/>
        <rFont val="Verdana"/>
        <family val="2"/>
      </rPr>
      <t xml:space="preserve"> Es propiedad privada, no administrado por Conaf.</t>
    </r>
  </si>
  <si>
    <r>
      <rPr>
        <b/>
        <sz val="8"/>
        <rFont val="Verdana"/>
        <family val="2"/>
      </rPr>
      <t>5</t>
    </r>
    <r>
      <rPr>
        <sz val="8"/>
        <rFont val="Verdana"/>
        <family val="2"/>
      </rPr>
      <t xml:space="preserve"> Los terrenos del Parque Nacional Nahuelbuta abarcan las Regiones del Biobío y La Araucanía, pero la administración está a cargo de la Región de La Araucanía.</t>
    </r>
  </si>
  <si>
    <r>
      <rPr>
        <b/>
        <sz val="8"/>
        <rFont val="Verdana"/>
        <family val="2"/>
      </rPr>
      <t>6</t>
    </r>
    <r>
      <rPr>
        <sz val="8"/>
        <rFont val="Verdana"/>
        <family val="2"/>
      </rPr>
      <t xml:space="preserve"> Los terrenos del Parque Nacional Bernardo O'Higgins abarcan las Regiones de Aysén y Magallanes, pero su administración está a cargo de la Región de Magallanes.</t>
    </r>
  </si>
  <si>
    <t>Fuente: Corporación Nacional Forestal (Conaf). Gerencia Áreas Silvestres Protegidas.</t>
  </si>
  <si>
    <t>TABLA 7.3: NÓMINA Y SUPERFICIE (HA) DE LAS RESERVAS NACIONALES, SEGÚN REGIÓN. 2023</t>
  </si>
  <si>
    <t>Reserva Nacional Las Vicuñas</t>
  </si>
  <si>
    <t>Reserva Nacional Pampa del Tamarugal</t>
  </si>
  <si>
    <t>Pozo Almonte y Huara</t>
  </si>
  <si>
    <t>Reserva Nacional La Chimba</t>
  </si>
  <si>
    <t xml:space="preserve">El Loa </t>
  </si>
  <si>
    <t>San Pedro de Atacama</t>
  </si>
  <si>
    <t>Reserva Nacional Las Chinchillas</t>
  </si>
  <si>
    <t>Choapa</t>
  </si>
  <si>
    <t>Huasco y Elqui</t>
  </si>
  <si>
    <t>Freirina y La Higuera</t>
  </si>
  <si>
    <t>Reserva Nacional Río Blanco</t>
  </si>
  <si>
    <t>Reserva Nacional Lago Peñuelas</t>
  </si>
  <si>
    <t>Reserva Nacional El Yali</t>
  </si>
  <si>
    <t>Reserva Nacional Río Clarillo</t>
  </si>
  <si>
    <t>Reserva Nacional Roblería del Cobre de Loncha</t>
  </si>
  <si>
    <t>Melipilla</t>
  </si>
  <si>
    <t>Alhué</t>
  </si>
  <si>
    <t>Reserva Nacional Río de los Cipreses</t>
  </si>
  <si>
    <t>Machalí</t>
  </si>
  <si>
    <t>Reserva Nacional Laguna Torca</t>
  </si>
  <si>
    <t>Vichuquén</t>
  </si>
  <si>
    <t>Reserva Nacional Radal Siete Tazas</t>
  </si>
  <si>
    <t>Reserva Nacional Altos de Lircay</t>
  </si>
  <si>
    <t>San Clemente</t>
  </si>
  <si>
    <t>Reserva Nacional Los Ruiles</t>
  </si>
  <si>
    <t>Talca y Cauquenes</t>
  </si>
  <si>
    <t>Empedrado y Chanco</t>
  </si>
  <si>
    <t>Reserva Nacional Los Bellotos del Melado</t>
  </si>
  <si>
    <t>Colbún</t>
  </si>
  <si>
    <t>Reserva Nacional Federico Albert</t>
  </si>
  <si>
    <t>Cauquenes</t>
  </si>
  <si>
    <t>Chanco</t>
  </si>
  <si>
    <t>Reserva Nacional Los Queules</t>
  </si>
  <si>
    <t>Pelluhue</t>
  </si>
  <si>
    <t>Reserva Nacional Los Huemules de Niblinto</t>
  </si>
  <si>
    <t>Coihueco</t>
  </si>
  <si>
    <t>Reserva Nacional Ñuble</t>
  </si>
  <si>
    <t>Ñuble y Biobío</t>
  </si>
  <si>
    <t>Pinto y Antuco</t>
  </si>
  <si>
    <t>Reserva Nacional Isla Mocha</t>
  </si>
  <si>
    <t>Arauco</t>
  </si>
  <si>
    <t>Lebu</t>
  </si>
  <si>
    <t>Reserva Nacional Ralco</t>
  </si>
  <si>
    <t>Alto Biobío</t>
  </si>
  <si>
    <t>Reserva Nacional Altos de Pemehue</t>
  </si>
  <si>
    <t>Quilaco</t>
  </si>
  <si>
    <t>Reserva Nacional Malleco</t>
  </si>
  <si>
    <t>Collipulli</t>
  </si>
  <si>
    <t>Reserva Nacional Alto Biobío</t>
  </si>
  <si>
    <t>Lonquimay</t>
  </si>
  <si>
    <t>Reserva Nacional Nalcas</t>
  </si>
  <si>
    <t>Reserva Nacional Malalcahuello</t>
  </si>
  <si>
    <t>Lonquimay y Curacautín</t>
  </si>
  <si>
    <t>Reserva Nacional China Muerta</t>
  </si>
  <si>
    <t>Melipeuco</t>
  </si>
  <si>
    <t>Reserva Nacional Villarrica</t>
  </si>
  <si>
    <t>Reserva Nacional Mocho-Choshuenco</t>
  </si>
  <si>
    <t>Panguipulli y Futrono</t>
  </si>
  <si>
    <t>Reserva Nacional Llanquihue</t>
  </si>
  <si>
    <t>Puerto Montt, Puerto varas y Cochamó</t>
  </si>
  <si>
    <t>Reserva Nacional Futaleufú</t>
  </si>
  <si>
    <t>Futaleufú</t>
  </si>
  <si>
    <t>Reserva Nacional Lago Palena</t>
  </si>
  <si>
    <t>Palena y Coyhaique</t>
  </si>
  <si>
    <t>Palena y Lago Verde</t>
  </si>
  <si>
    <t>Reserva Nacional Lago Carlota</t>
  </si>
  <si>
    <t>Lago Verde</t>
  </si>
  <si>
    <t>Reserva Nacional Lago Las Torres</t>
  </si>
  <si>
    <t>Lago Verde y Coyhaique</t>
  </si>
  <si>
    <t>Reserva Nacional Lago Rosselot</t>
  </si>
  <si>
    <t>Reserva Nacional Las Guaitecas</t>
  </si>
  <si>
    <t>Cisnes y Aysén</t>
  </si>
  <si>
    <t>Reserva Nacional Río Simpson</t>
  </si>
  <si>
    <t>Aysén y Coyhaique</t>
  </si>
  <si>
    <t>Reserva Nacional Coyhaique</t>
  </si>
  <si>
    <t>Reserva Nacional Trapananda</t>
  </si>
  <si>
    <t>Reserva Nacional Katalalixar</t>
  </si>
  <si>
    <t>Capitán Prat</t>
  </si>
  <si>
    <t>Tortel</t>
  </si>
  <si>
    <t>Reserva Nacional Kawésqar</t>
  </si>
  <si>
    <t>Reserva Nacional Laguna Parrillar</t>
  </si>
  <si>
    <t>Reserva Nacional Magallanes</t>
  </si>
  <si>
    <r>
      <rPr>
        <b/>
        <sz val="8"/>
        <rFont val="Verdana"/>
        <family val="2"/>
      </rPr>
      <t>1</t>
    </r>
    <r>
      <rPr>
        <sz val="8"/>
        <rFont val="Verdana"/>
        <family val="2"/>
      </rPr>
      <t xml:space="preserve"> Reserva Nacional Los Flamencos es Área Silvestre Protegida parcialmente gestionada por la comunidad indígena local.</t>
    </r>
  </si>
  <si>
    <r>
      <rPr>
        <b/>
        <sz val="8"/>
        <rFont val="Verdana"/>
        <family val="2"/>
      </rPr>
      <t>2</t>
    </r>
    <r>
      <rPr>
        <sz val="8"/>
        <rFont val="Verdana"/>
        <family val="2"/>
      </rPr>
      <t xml:space="preserve"> Los terrenos de la Reserva Nacional Pingüino de Humboldt abarcan las Regiones de Atacama y Coquimbo, pero la administración está a cargo de la Región de Coquimbo. </t>
    </r>
  </si>
  <si>
    <t>TABLA 7.4: NÓMINA Y SUPERFICIE (HA) DE MONUMENTOS NATURALES, SEGÚN REGIÓN. 2023</t>
  </si>
  <si>
    <t>Monumento Natural Salar de Surire</t>
  </si>
  <si>
    <t>Monumento Natural Picaflor de Arica</t>
  </si>
  <si>
    <t>Monumento Natural Quebrada de Cardones</t>
  </si>
  <si>
    <t>Monumento Natural La Portada</t>
  </si>
  <si>
    <t>Monumento Natural Paposo Norte</t>
  </si>
  <si>
    <t>Monumento Natural Pichasca</t>
  </si>
  <si>
    <t>Río Hurtado</t>
  </si>
  <si>
    <t>Monumento Natural Isla Cachagua</t>
  </si>
  <si>
    <t>Petorca</t>
  </si>
  <si>
    <t>Zapallar</t>
  </si>
  <si>
    <t>Monumento Natural El Morado</t>
  </si>
  <si>
    <t>Monumento Natural Contulmo</t>
  </si>
  <si>
    <t>Los Sauces y Purén</t>
  </si>
  <si>
    <t>Monumento Natural Cerro Ñielol</t>
  </si>
  <si>
    <t>Monumento Natural Lahuén Ñadi</t>
  </si>
  <si>
    <t>Monumento Natural Islotes de Puñihuil</t>
  </si>
  <si>
    <t>Ancud</t>
  </si>
  <si>
    <t>Monumento Natural Cinco Hermanas</t>
  </si>
  <si>
    <t>Monumento Natural Dos Lagunas</t>
  </si>
  <si>
    <t>Monumento Natural Cueva del Milodón</t>
  </si>
  <si>
    <t>Puerto Natales</t>
  </si>
  <si>
    <t>Monumento Natural Los Pingüinos</t>
  </si>
  <si>
    <t>Monumento Natural Canquén Colorado</t>
  </si>
  <si>
    <t>Monumento Natural Laguna de los Cisnes</t>
  </si>
  <si>
    <t>Tierra del Fuego</t>
  </si>
  <si>
    <t>Porvenir</t>
  </si>
  <si>
    <t>TABLA 7.5: NÚMERO Y PORCENTAJE DE SUPERFICIE (HA) DE RESERVAS DE LA BIÓSFERA PRESENTES EN CHILE  DE ACUERDO A PERTENENCIA O NO PERTENENCIA AL SISTEMA NACIONAL DE ÁREAS SILVESTRES PROTEGIDAS (SNASPE), SEGÚN TIPO. 2023</t>
  </si>
  <si>
    <t>Dentro del Sistema Nacional de Áreas Silvestres Protegidas (SNASPE)</t>
  </si>
  <si>
    <t>Fuera del Sistema Nacional de Áreas Silvestres Protegidas (SNASPE)</t>
  </si>
  <si>
    <t>Hectáreas</t>
  </si>
  <si>
    <t>Terrestre</t>
  </si>
  <si>
    <t>Marina</t>
  </si>
  <si>
    <r>
      <rPr>
        <b/>
        <sz val="8"/>
        <rFont val="Verdana"/>
        <family val="2"/>
      </rPr>
      <t xml:space="preserve">1 </t>
    </r>
    <r>
      <rPr>
        <sz val="8"/>
        <rFont val="Verdana"/>
        <family val="2"/>
      </rPr>
      <t>Se entiende como Reserva de la Biósfera a zonas de ecosistemas terrestres o costero/marinos, o una combinación de los mismos, reconocidas en el plano internacional como tales, en el marco del Programa sobre el Hombre y la Biósfera (MaB en su acrónimo en inglés) de la Unesco. https://www.conaf.cl/parques-nacionales/reservas-de-la-biosfera.</t>
    </r>
  </si>
  <si>
    <t>Fuente: Corporación Nacional Forestal (Conaf).</t>
  </si>
  <si>
    <t>TABLA 7.6: RESERVAS DE LA BIÓSFERA PRESENTES EN CHILE, POR AÑO DE CREACIÓN, FECHA DE MODIFICACIÓN Y SUPERFICIE (HA), SEGÚN REGIÓN. 2023</t>
  </si>
  <si>
    <t>Reserva de la Biósfera</t>
  </si>
  <si>
    <t>Año de Creación</t>
  </si>
  <si>
    <t>Fecha Modificación</t>
  </si>
  <si>
    <t>Lauca</t>
  </si>
  <si>
    <t>Bosque de Fray Jorge</t>
  </si>
  <si>
    <t>Archipiélago Juan Fernández</t>
  </si>
  <si>
    <t>Araucarias</t>
  </si>
  <si>
    <t>Laguna San Rafael y El Guyaneco</t>
  </si>
  <si>
    <r>
      <rPr>
        <b/>
        <sz val="8"/>
        <color rgb="FF000000"/>
        <rFont val="Verdana"/>
        <family val="2"/>
      </rPr>
      <t xml:space="preserve">1 </t>
    </r>
    <r>
      <rPr>
        <sz val="8"/>
        <color rgb="FF000000"/>
        <rFont val="Verdana"/>
        <family val="2"/>
      </rPr>
      <t>Los terrenos de la Reserva de la Biósfera La Campana Peñuelas abarcan las regiones de Valparaíso y Metropolitana.</t>
    </r>
  </si>
  <si>
    <r>
      <rPr>
        <b/>
        <sz val="8"/>
        <color rgb="FF000000"/>
        <rFont val="Verdana"/>
        <family val="2"/>
      </rPr>
      <t xml:space="preserve">2 </t>
    </r>
    <r>
      <rPr>
        <sz val="8"/>
        <color rgb="FF000000"/>
        <rFont val="Verdana"/>
        <family val="2"/>
      </rPr>
      <t>Los terrenos de la Reserva de la Biósfera Corredor Biológico Laguna del Laja Nevados de Chillán, abarcan las regiones de Ñuble y Biobío.</t>
    </r>
  </si>
  <si>
    <r>
      <rPr>
        <b/>
        <sz val="8"/>
        <color rgb="FF000000"/>
        <rFont val="Verdana"/>
        <family val="2"/>
      </rPr>
      <t xml:space="preserve">3 </t>
    </r>
    <r>
      <rPr>
        <sz val="8"/>
        <color rgb="FF000000"/>
        <rFont val="Verdana"/>
        <family val="2"/>
      </rPr>
      <t>Los terrenos de la Reserva de la Biósfera Bosques Templados Lluviosos de Los Andes Australes abarcan la región de Los Ríos y Los Lagos.</t>
    </r>
  </si>
  <si>
    <t>TABLA 7.7: SITIOS DE LA CONVENCIÓN RAMSAR PRESENTES EN CHILE, DE ACUERDO A PERTENENCIA O NO PERTENENCIA AL SISTEMA NACIONAL DE ÁREAS SILVESTRES PROTEGIDAS (SNASPE), POR AÑO DE CREACIÓN Y SUPERFICIE (HA), SEGÚN REGIÓN. 2023</t>
  </si>
  <si>
    <t>Región y Pertenencia o no Pertenencia al Sistema Nacional de Áreas Silvestres Protegidas</t>
  </si>
  <si>
    <t>Dentro del Sistema de Áreas Silvestres Protegidas (SNASPE)</t>
  </si>
  <si>
    <t xml:space="preserve">Salar de Surire </t>
  </si>
  <si>
    <t>Salar de Tara</t>
  </si>
  <si>
    <t>Salar de Pujsa</t>
  </si>
  <si>
    <t>Sistema Hidrológico Soncor Salar de Atacama</t>
  </si>
  <si>
    <t>Laguna Negro Francisco y Laguna Santa Rosa</t>
  </si>
  <si>
    <t>Humedal del Río Limarí</t>
  </si>
  <si>
    <t>Humedal El Yali</t>
  </si>
  <si>
    <t>Fuera del Sistema de Áreas Silvestres Protegidas (SNASPE)</t>
  </si>
  <si>
    <t>Salar de Huasco</t>
  </si>
  <si>
    <t>Aguas Calientes IV</t>
  </si>
  <si>
    <t>Las Salinas de Huentelauquén (LSH)</t>
  </si>
  <si>
    <t>Santuario de la Naturaleza Laguna Conchalí</t>
  </si>
  <si>
    <t>Parque Andino Juncal</t>
  </si>
  <si>
    <t>Humedal de Monkul</t>
  </si>
  <si>
    <t xml:space="preserve">Santuario de la Naturaleza Carlos Anwandter </t>
  </si>
  <si>
    <t>Bahía Lomas</t>
  </si>
  <si>
    <r>
      <rPr>
        <b/>
        <sz val="8"/>
        <rFont val="Verdana"/>
        <family val="2"/>
      </rPr>
      <t>1</t>
    </r>
    <r>
      <rPr>
        <sz val="8"/>
        <rFont val="Verdana"/>
        <family val="2"/>
      </rPr>
      <t xml:space="preserve"> Los sitios Ramsar son extensiones de marismas, pantanos y turberas, o superficies cubiertas de aguas, sean éstas de régimen natural o artificial, permanentes o temporales, estancadas o corrientes, dulces, salobres o saladas, incluidas las extensiones de agua marina cuya profundidad en marea baja no exceda de seis metros y que se encuentren relevadas en el marco de esta convención (Convención Ramsar).</t>
    </r>
  </si>
  <si>
    <t>TABLA 7.8: NÚMERO DE VISITANTES A UNIDADES DEL SISTEMA NACIONAL DE ÁREAS SILVESTRES PROTEGIDAS DEL ESTADO (SNASPE), POR AÑO Y NACIONALIDAD (CHILENA Y EXTRANJERA), SEGÚN REGIÓN Y UNIDAD DEL SNASPE. 2019-2023</t>
  </si>
  <si>
    <r>
      <t>2019</t>
    </r>
    <r>
      <rPr>
        <b/>
        <vertAlign val="superscript"/>
        <sz val="8"/>
        <rFont val="Verdana"/>
        <family val="2"/>
      </rPr>
      <t>/R</t>
    </r>
  </si>
  <si>
    <t>Chilenos</t>
  </si>
  <si>
    <t>Extranjeros</t>
  </si>
  <si>
    <t>M.N. Salar de Surire</t>
  </si>
  <si>
    <t>P.N. Lauca</t>
  </si>
  <si>
    <t>R.N. Las Vicuñas</t>
  </si>
  <si>
    <t>P.N. Volcán Isluga</t>
  </si>
  <si>
    <t>R.N. Pampa del Tamarugal</t>
  </si>
  <si>
    <t>M.N. La Portada</t>
  </si>
  <si>
    <t>P.N. Morro Moreno</t>
  </si>
  <si>
    <t>P.N. Llanos de Challe</t>
  </si>
  <si>
    <t>P.N. Nevado de Tres Cruces</t>
  </si>
  <si>
    <t>P.N. Pan de Azúcar</t>
  </si>
  <si>
    <t>M.N. Pichasca</t>
  </si>
  <si>
    <t>P.N. Bosque Fray Jorge</t>
  </si>
  <si>
    <t>R.N. Las Chinchillas</t>
  </si>
  <si>
    <t>P.N. Archipiélago de Juan Fernández</t>
  </si>
  <si>
    <t>P.N. La Campana</t>
  </si>
  <si>
    <t>R.N. El Yali</t>
  </si>
  <si>
    <t>R.N. Lago Peñuelas</t>
  </si>
  <si>
    <t>...</t>
  </si>
  <si>
    <t>S.N. Laguna El Peral</t>
  </si>
  <si>
    <t>M.N. El Morado</t>
  </si>
  <si>
    <t>P.N. Río Clarillo</t>
  </si>
  <si>
    <t>R.N. Río de los Cipreses</t>
  </si>
  <si>
    <t>R.N. Altos de Lircay</t>
  </si>
  <si>
    <t>R.N. Federico Albert</t>
  </si>
  <si>
    <t>R.N. Laguna Torca</t>
  </si>
  <si>
    <t>R.N. Los Bellotos del Melado</t>
  </si>
  <si>
    <t>R.N. Los Queules</t>
  </si>
  <si>
    <t>R.N. Los Ruiles</t>
  </si>
  <si>
    <t>R.N. Radal Siete Tazas</t>
  </si>
  <si>
    <t>R.N. Los Huemules de Niblinto</t>
  </si>
  <si>
    <t>R.N. Ñuble</t>
  </si>
  <si>
    <t>P.N. Laguna del Laja</t>
  </si>
  <si>
    <t>R.N. Altos de Pemehue</t>
  </si>
  <si>
    <t>R.N. Isla Mocha</t>
  </si>
  <si>
    <t>P.N. Nonguén</t>
  </si>
  <si>
    <t>R.N. Ralco</t>
  </si>
  <si>
    <t>M.N. Cerro Ñielol</t>
  </si>
  <si>
    <t>M.N. Contulmo</t>
  </si>
  <si>
    <t>P.N. Conguillío</t>
  </si>
  <si>
    <t>P.N. Huerquehue</t>
  </si>
  <si>
    <t>P.N. Nahuelbuta</t>
  </si>
  <si>
    <t>P.N. Tolhuaca</t>
  </si>
  <si>
    <t>R.N. Alto Biobío</t>
  </si>
  <si>
    <t>R.N. China Muerta</t>
  </si>
  <si>
    <t>R.N. Malalcahuello</t>
  </si>
  <si>
    <t>R.N. Villarrica</t>
  </si>
  <si>
    <t>P.N. Alerce Costero</t>
  </si>
  <si>
    <t>R.N. Mocho-Choshuenco</t>
  </si>
  <si>
    <t>M.N. Islotes de Puñihuil</t>
  </si>
  <si>
    <t>M.N. Lahuen Ñadi</t>
  </si>
  <si>
    <t>P.N. Alerce Andino</t>
  </si>
  <si>
    <t>P.N. Chiloé</t>
  </si>
  <si>
    <t>P.N. Corcovado</t>
  </si>
  <si>
    <t>P.N. Hornopirén</t>
  </si>
  <si>
    <t>P.N. Pumalín Douglas Tompkins</t>
  </si>
  <si>
    <t>P.N. Puyehue</t>
  </si>
  <si>
    <t>P.N. Vicente Pérez Rosales</t>
  </si>
  <si>
    <t>R.N. Futaleufú</t>
  </si>
  <si>
    <t>R.N. Llanquihue</t>
  </si>
  <si>
    <t>M.N. Dos Lagunas</t>
  </si>
  <si>
    <t>P.N. Cerro Castillo</t>
  </si>
  <si>
    <t>P.N. Laguna San Rafael</t>
  </si>
  <si>
    <t>P.N. Patagonia</t>
  </si>
  <si>
    <t>P.N. Queulat</t>
  </si>
  <si>
    <t>R.N. Coyhaique</t>
  </si>
  <si>
    <t>R.N. Río Simpson</t>
  </si>
  <si>
    <t>M.N. Cueva del Milodón</t>
  </si>
  <si>
    <t>M.N. Los Pingüinos</t>
  </si>
  <si>
    <t>P.N. Cabo de Hornos</t>
  </si>
  <si>
    <t>P.N. Pali Aike</t>
  </si>
  <si>
    <t>P.N. Torres del Paine</t>
  </si>
  <si>
    <t>R.N. Laguna Parrillar</t>
  </si>
  <si>
    <t>R.N. Magallanes</t>
  </si>
  <si>
    <r>
      <rPr>
        <b/>
        <sz val="8"/>
        <rFont val="Verdana"/>
        <family val="2"/>
      </rPr>
      <t>R</t>
    </r>
    <r>
      <rPr>
        <sz val="8"/>
        <rFont val="Verdana"/>
        <family val="2"/>
      </rPr>
      <t xml:space="preserve"> Cifras rectificadas por el informante.</t>
    </r>
  </si>
  <si>
    <r>
      <rPr>
        <b/>
        <sz val="8"/>
        <color rgb="FF000000"/>
        <rFont val="Verdana"/>
        <family val="2"/>
      </rPr>
      <t>1</t>
    </r>
    <r>
      <rPr>
        <sz val="8"/>
        <color rgb="FF000000"/>
        <rFont val="Verdana"/>
        <family val="2"/>
      </rPr>
      <t xml:space="preserve"> Las siglas utilizadas refieren a los conceptos: Parque Nacional (P.N.), Reserva Nacional (R.N.), Monumento Nacional (M.N.), Área Protegida (A.P.) y Santuario de la Naturaleza (S.N.) </t>
    </r>
  </si>
  <si>
    <r>
      <rPr>
        <b/>
        <sz val="8"/>
        <rFont val="Verdana"/>
        <family val="2"/>
      </rPr>
      <t>2</t>
    </r>
    <r>
      <rPr>
        <sz val="8"/>
        <rFont val="Verdana"/>
        <family val="2"/>
      </rPr>
      <t xml:space="preserve"> Durante el año 2020 producto de la pandemia COVID-19 las Áreas Silvestres Protegidas (ASP) estuvieron cerradas siguiendo los lineamientos establecidos por la autoridad sanitaria, lo que redujo considerablemente la cantidad de visitantes. </t>
    </r>
  </si>
  <si>
    <r>
      <rPr>
        <b/>
        <sz val="8"/>
        <rFont val="Verdana"/>
        <family val="2"/>
      </rPr>
      <t>3</t>
    </r>
    <r>
      <rPr>
        <sz val="8"/>
        <rFont val="Verdana"/>
        <family val="2"/>
      </rPr>
      <t xml:space="preserve"> Unidad administrada por Conaf, a través de patrullajes y monitoreos. Sin atención a visitantes ni infraestructura de uso público.</t>
    </r>
  </si>
  <si>
    <r>
      <rPr>
        <b/>
        <sz val="8"/>
        <rFont val="Verdana"/>
        <family val="2"/>
      </rPr>
      <t>4</t>
    </r>
    <r>
      <rPr>
        <sz val="8"/>
        <rFont val="Verdana"/>
        <family val="2"/>
      </rPr>
      <t xml:space="preserve"> Unidad no administrada por Conaf.</t>
    </r>
  </si>
  <si>
    <r>
      <rPr>
        <b/>
        <sz val="8"/>
        <rFont val="Verdana"/>
        <family val="2"/>
      </rPr>
      <t xml:space="preserve">5 </t>
    </r>
    <r>
      <rPr>
        <sz val="8"/>
        <rFont val="Verdana"/>
        <family val="2"/>
      </rPr>
      <t xml:space="preserve">Unidad sin cierre perimetral, por lo que no es posible el registro certero de visitantes. </t>
    </r>
  </si>
  <si>
    <r>
      <rPr>
        <b/>
        <sz val="8"/>
        <rFont val="Verdana"/>
        <family val="2"/>
      </rPr>
      <t>6</t>
    </r>
    <r>
      <rPr>
        <sz val="8"/>
        <rFont val="Verdana"/>
        <family val="2"/>
      </rPr>
      <t xml:space="preserve"> Unidad co-administrada con la comunidad indígena local mediante un convenio de co-gestión. </t>
    </r>
  </si>
  <si>
    <r>
      <rPr>
        <b/>
        <sz val="8"/>
        <rFont val="Verdana"/>
        <family val="2"/>
      </rPr>
      <t>7</t>
    </r>
    <r>
      <rPr>
        <sz val="8"/>
        <rFont val="Verdana"/>
        <family val="2"/>
      </rPr>
      <t xml:space="preserve"> Los terrenos de la Reserva Natural Pingüino de Humboldt abarcan tanto la Región de Atacama como Coquimbo.</t>
    </r>
  </si>
  <si>
    <r>
      <rPr>
        <b/>
        <sz val="8"/>
        <rFont val="Verdana"/>
        <family val="2"/>
      </rPr>
      <t>8</t>
    </r>
    <r>
      <rPr>
        <sz val="8"/>
        <rFont val="Verdana"/>
        <family val="2"/>
      </rPr>
      <t xml:space="preserve"> Esta unidad se encuentra incluida dentro del P.N. Río Clarillo. Los de datos de visitantes a esta unidad, quedan registrados en dicho Parque Nacional.</t>
    </r>
  </si>
  <si>
    <r>
      <rPr>
        <b/>
        <sz val="8"/>
        <rFont val="Verdana"/>
        <family val="2"/>
      </rPr>
      <t>9</t>
    </r>
    <r>
      <rPr>
        <sz val="8"/>
        <rFont val="Verdana"/>
        <family val="2"/>
      </rPr>
      <t xml:space="preserve"> Unidad abierta pero sin acceso a visitantes </t>
    </r>
  </si>
  <si>
    <r>
      <rPr>
        <b/>
        <sz val="8"/>
        <color rgb="FF000000"/>
        <rFont val="Verdana"/>
        <family val="2"/>
      </rPr>
      <t>10</t>
    </r>
    <r>
      <rPr>
        <sz val="8"/>
        <color rgb="FF000000"/>
        <rFont val="Verdana"/>
        <family val="2"/>
      </rPr>
      <t xml:space="preserve"> Los terrenos del Parque Nacional Villarrica abarcan tanto la Región de La Araucanía como Los Ríos.</t>
    </r>
  </si>
  <si>
    <r>
      <rPr>
        <b/>
        <sz val="8"/>
        <rFont val="Verdana"/>
        <family val="2"/>
      </rPr>
      <t>11</t>
    </r>
    <r>
      <rPr>
        <sz val="8"/>
        <rFont val="Verdana"/>
        <family val="2"/>
      </rPr>
      <t xml:space="preserve"> Unidad momentáneamente cerrada.</t>
    </r>
  </si>
  <si>
    <r>
      <rPr>
        <b/>
        <sz val="8"/>
        <rFont val="Verdana"/>
        <family val="2"/>
      </rPr>
      <t>12</t>
    </r>
    <r>
      <rPr>
        <sz val="8"/>
        <rFont val="Verdana"/>
        <family val="2"/>
      </rPr>
      <t xml:space="preserve"> El Parque Nacional Bernardo O'Higgins se encuentra ubicado geográficamente entre las Regiones de Aysén y Magallanes, pero la mayor cantidad de visitantes se registra en la región de Magallanes.</t>
    </r>
  </si>
  <si>
    <r>
      <rPr>
        <b/>
        <sz val="8"/>
        <rFont val="Verdana"/>
        <family val="2"/>
      </rPr>
      <t xml:space="preserve">13 </t>
    </r>
    <r>
      <rPr>
        <sz val="8"/>
        <rFont val="Verdana"/>
        <family val="2"/>
      </rPr>
      <t>Desde el año 2019 la Reserva Nacional Lago Cochrane y Reserva Nacional Lago Jeinimeni pasaron a formar parte del Parque Nacional Patagonia (DS N° 98 del 25 de octubre de 2018), sin embargo, para el año 2023 se contó con la infraestructura necesaria para contabilizar por separado los asistentes a cada unidad.</t>
    </r>
  </si>
  <si>
    <r>
      <rPr>
        <b/>
        <sz val="8"/>
        <rFont val="Verdana"/>
        <family val="2"/>
      </rPr>
      <t>15</t>
    </r>
    <r>
      <rPr>
        <sz val="8"/>
        <rFont val="Verdana"/>
        <family val="2"/>
      </rPr>
      <t xml:space="preserve"> Para el año 2023, el P.N. Kawésqar no recibió visitantes, debido a que se encuentra en curso el plan de manejo de la unidad, por parte de Conaf.</t>
    </r>
  </si>
  <si>
    <r>
      <rPr>
        <b/>
        <sz val="8"/>
        <rFont val="Verdana"/>
        <family val="2"/>
      </rPr>
      <t xml:space="preserve">16 </t>
    </r>
    <r>
      <rPr>
        <sz val="8"/>
        <rFont val="Verdana"/>
        <family val="2"/>
      </rPr>
      <t>Desde el año 2019 la Reserva Nacional Alacalufes pasó a formar parte de los terrenos del Parque Nacional Kawésqar (DS N° 6 de fecha 26 de enero de 2018) contabilizándose en este último el número de visitantes.</t>
    </r>
  </si>
  <si>
    <t>… Información no disponible, por no poseer administración instalada o no tener sistema de registro de visitantes.</t>
  </si>
  <si>
    <t>TABLA 7.9: NÚMERO DE VISITANTES A UNIDADES DEL SISTEMA NACIONAL DE ÁREAS SILVESTRES PROTEGIDAS DEL ESTADO (SNASPE), POR AÑO Y SEXO, SEGÚN REGIÓN Y UNIDAD DEL SNASPE. 2019-2023</t>
  </si>
  <si>
    <r>
      <rPr>
        <b/>
        <sz val="8"/>
        <rFont val="Verdana"/>
        <family val="2"/>
      </rPr>
      <t>1</t>
    </r>
    <r>
      <rPr>
        <sz val="8"/>
        <rFont val="Verdana"/>
        <family val="2"/>
      </rPr>
      <t xml:space="preserve"> Las siglas utilizadas refieren a los conceptos: Parque Nacional (P.N.), Reserva Nacional (R.N.), Monumento Nacional (M.N.), Área Protegida (A.P.) y Santuario de la Naturaleza (S.N.) </t>
    </r>
  </si>
  <si>
    <t>Menores de edad</t>
  </si>
  <si>
    <t>Adultos</t>
  </si>
  <si>
    <t>Adultos mayores</t>
  </si>
  <si>
    <t>TABLA 7.11: NÚMERO DE VISITANTES, CON DISCAPACIDAD, A UNIDADES DEL SISTEMA NACIONAL DE ÁREAS SILVESTRES PROTEGIDAS DEL ESTADO (SNASPE), POR AÑO, SEGÚN REGIÓN Y UNIDAD DEL SNASPE. 2019-2023</t>
  </si>
  <si>
    <t>TABLA 8.3: NÚMERO DE CONSULTAS POR INTERNET A SITIOS WEB DEL SERVICIO NACIONAL DEL PATRIMONIO CULTURAL, POR AÑO, SEGÚN SITIOS WEB. 2019-2023</t>
  </si>
  <si>
    <t>TABLA 8.4: NÚMERO DE VISITANTES ESTIMADOS A SITIOS WEB DEL SERVICIO NACIONAL DEL PATRIMONIO CULTURAL, POR AÑO, SEGÚN SITIO WEB. 2019-2023</t>
  </si>
  <si>
    <t>Sin Información</t>
  </si>
  <si>
    <r>
      <rPr>
        <b/>
        <sz val="8"/>
        <color rgb="FF000000"/>
        <rFont val="Verdana"/>
        <family val="2"/>
      </rPr>
      <t>1</t>
    </r>
    <r>
      <rPr>
        <sz val="8"/>
        <color rgb="FF000000"/>
        <rFont val="Verdana"/>
        <family val="2"/>
      </rPr>
      <t xml:space="preserve"> El Registro Integrado de Artesanos y Artesanas se construye a partir de la integración los registros administrativos de tres fuentes: 1) Ministerio de las Culturas, las Artes y el Patrimonio; 2) Fundación Artesanías de Chile; 3) Instituto de Desarrollo Agropecuario (Indap). </t>
    </r>
  </si>
  <si>
    <t>Fuente: Elaboración Instituto Nacional de Estadísticas (INE) en base a Registro Integrado de Artesanos y Artesanas.</t>
  </si>
  <si>
    <t>Pueblo Originario</t>
  </si>
  <si>
    <t>Atacameña/ Licanantai</t>
  </si>
  <si>
    <t>Aymara</t>
  </si>
  <si>
    <t>Chango</t>
  </si>
  <si>
    <t>Colla</t>
  </si>
  <si>
    <t>Diaguita</t>
  </si>
  <si>
    <t>Kawashkar</t>
  </si>
  <si>
    <t>Mapuche</t>
  </si>
  <si>
    <t>Quechua</t>
  </si>
  <si>
    <t>Yagán</t>
  </si>
  <si>
    <t>Disciplina</t>
  </si>
  <si>
    <t>Alfarería/ Cerámica</t>
  </si>
  <si>
    <t>Cantería/ Piedra</t>
  </si>
  <si>
    <t>Cestería y Fibras Vegetales</t>
  </si>
  <si>
    <t>Tallados Subproductos de Origen Animal</t>
  </si>
  <si>
    <t>Curtiembre y Talabartería</t>
  </si>
  <si>
    <t>Instrumentos Musicales y Luthería</t>
  </si>
  <si>
    <t>Trabajo en Madera</t>
  </si>
  <si>
    <t>Orfebrería / Metales</t>
  </si>
  <si>
    <t>Papel</t>
  </si>
  <si>
    <t>Textilería</t>
  </si>
  <si>
    <t>Vidrio</t>
  </si>
  <si>
    <r>
      <rPr>
        <b/>
        <sz val="8"/>
        <color rgb="FF000000"/>
        <rFont val="Verdana"/>
        <family val="2"/>
      </rPr>
      <t xml:space="preserve">2 </t>
    </r>
    <r>
      <rPr>
        <sz val="8"/>
        <color rgb="FF000000"/>
        <rFont val="Verdana"/>
        <family val="2"/>
      </rPr>
      <t>Categoría Otros: La disciplina indicada por el Artesano(a), es distinta a las categorías previamente definidas.</t>
    </r>
  </si>
  <si>
    <r>
      <rPr>
        <b/>
        <sz val="8"/>
        <color rgb="FF000000"/>
        <rFont val="Verdana"/>
        <family val="2"/>
      </rPr>
      <t>3</t>
    </r>
    <r>
      <rPr>
        <sz val="8"/>
        <color indexed="8"/>
        <rFont val="Verdana"/>
        <family val="2"/>
      </rPr>
      <t xml:space="preserve"> Categoría Sin Clasificar: No se cuenta con información sobre la disciplina realizada por el Artesano(a).</t>
    </r>
  </si>
  <si>
    <t>TABLA 9.4: NÚMERO DE OBJETOS DE ARTESANÍA CON SELLO DE EXCELENCIA DEL MINISTERIO DE LAS CULTURAS, LAS ARTES Y EL PATRIMONIO, SEGÚN REGIÓN. 2019-2023</t>
  </si>
  <si>
    <r>
      <rPr>
        <b/>
        <sz val="8"/>
        <color rgb="FF000000"/>
        <rFont val="Verdana"/>
        <family val="2"/>
      </rPr>
      <t>1</t>
    </r>
    <r>
      <rPr>
        <sz val="8"/>
        <color rgb="FF000000"/>
        <rFont val="Verdana"/>
        <family val="2"/>
      </rPr>
      <t xml:space="preserve"> El Sello de Excelencia del Ministerio de las Culturas, las Artes y el Patrimonio tiene como objetivo principal destacar la calidad y la excelencia de las artesanías, siguiendo los criterios del Reconocimiento de Excelencia de la UNESCO para productos artesanales del Mercosur. Estos criterios incluyen la excelencia, autenticidad, innovación, respeto por el medio ambiente y el potencial comercializable de los productos. Para obtener este reconocimiento, los artesanos deben postularse y el Comité Nacional del World Craft Council, compuesto por el área de artesanía del Ministerio y el programa de artesanía de la Pontificia Universidad Católica de Chile, es el encargado de seleccionar los productos premiados mediante un proceso de evaluación anual.</t>
    </r>
  </si>
  <si>
    <t>Fuente: Ministerio de las Culturas, las Artes y el Patrimonio.</t>
  </si>
  <si>
    <t>TABLA 9.5: NÓMINA DE PRODUCTOS ARTESANALES CON SELLO DE EXCELENCIA DEL MINISTERIO DE LAS CULTURAS, LAS ARTES Y EL PATRIMONIO, POR DISCIPLINA Y REGIÓN. 2023</t>
  </si>
  <si>
    <t>Año Entrega Sello Excelencia Nacional</t>
  </si>
  <si>
    <t>Producto con Sello de Excelencia Nacional</t>
  </si>
  <si>
    <t>Sutileza Campesina</t>
  </si>
  <si>
    <t>Homenaje a los Talladores de Piedra de Metrenco</t>
  </si>
  <si>
    <t>Cantería / Piedra</t>
  </si>
  <si>
    <t>Aros Oruga en su Festín de Plata</t>
  </si>
  <si>
    <t>Par de Aros Estribo Capacho</t>
  </si>
  <si>
    <t>Horquilla</t>
  </si>
  <si>
    <t>Estudio del Wanco</t>
  </si>
  <si>
    <t>Funciones</t>
  </si>
  <si>
    <t>Teatro Infantil</t>
  </si>
  <si>
    <t>Teatro Adulto</t>
  </si>
  <si>
    <t>Ballet</t>
  </si>
  <si>
    <t>Danza 
Moderna y/o Contemporánea</t>
  </si>
  <si>
    <t>Danza 
Regional y/o Folclórica</t>
  </si>
  <si>
    <t>Ópera</t>
  </si>
  <si>
    <t>Circo</t>
  </si>
  <si>
    <r>
      <rPr>
        <b/>
        <sz val="8"/>
        <color rgb="FF000000"/>
        <rFont val="Verdana"/>
        <family val="2"/>
      </rPr>
      <t xml:space="preserve">1 </t>
    </r>
    <r>
      <rPr>
        <sz val="8"/>
        <color rgb="FF000000"/>
        <rFont val="Verdana"/>
        <family val="2"/>
      </rPr>
      <t xml:space="preserve">Los datos se refieren exclusivamente al movimiento registrado por recintos que conforman el directorio de informantes de la Encuesta de Espectáculos Públicos (EEP) y que respondieron declarando haber presentado eventos tipo espectáculo público, según los parámetros del marco conceptual, por lo menos una vez durante el año de referencia. </t>
    </r>
  </si>
  <si>
    <r>
      <rPr>
        <b/>
        <sz val="8"/>
        <color rgb="FF000000"/>
        <rFont val="Verdana"/>
        <family val="2"/>
      </rPr>
      <t>2</t>
    </r>
    <r>
      <rPr>
        <sz val="8"/>
        <color rgb="FF000000"/>
        <rFont val="Verdana"/>
        <family val="2"/>
      </rPr>
      <t xml:space="preserve"> Para mayor información sobre las definiciones de cada tipo de espectáculo y precisiones respecto de la encuesta, consultar la metodología dispuesta en la página web del INE en el siguiente link: https://www.ine.cl/estadisticas/sociales/condiciones-de-vida-y-cultura/cultura</t>
    </r>
  </si>
  <si>
    <r>
      <rPr>
        <b/>
        <sz val="8"/>
        <color rgb="FF000000"/>
        <rFont val="Verdana"/>
        <family val="2"/>
      </rPr>
      <t>3</t>
    </r>
    <r>
      <rPr>
        <sz val="8"/>
        <color rgb="FF000000"/>
        <rFont val="Verdana"/>
        <family val="2"/>
      </rPr>
      <t xml:space="preserve"> La variación interanual de las cifras se explica por el inicio de las cuarentenas sanitarias COVID-19 instauradas a partir de marzo del año 2020 por la implementación del Plan Paso a Paso del Ministerio de Salud, las que se mantuvieron durante el año 2021.</t>
    </r>
  </si>
  <si>
    <r>
      <rPr>
        <b/>
        <sz val="8"/>
        <color rgb="FF000000"/>
        <rFont val="Verdana"/>
        <family val="2"/>
      </rPr>
      <t>4</t>
    </r>
    <r>
      <rPr>
        <sz val="8"/>
        <color rgb="FF000000"/>
        <rFont val="Verdana"/>
        <family val="2"/>
      </rPr>
      <t xml:space="preserve"> La variación interanual de las cifras se explica por el proceso de normalización de las condiciones para presentación de eventos tipo espectáculos públicos, y la eliminación de restricciones para sus asistentes, tras el término de las cuarentenas sanitarias COVID-19 instauradas a partir de marzo del año 2020 y mantenidas durante el 2021, por el Ministerio de Salud.</t>
    </r>
  </si>
  <si>
    <t>Fuente: Encuesta de Espectáculos Públicos (INE).</t>
  </si>
  <si>
    <t>Teatro
Infantil</t>
  </si>
  <si>
    <t>Teatro
Adulto</t>
  </si>
  <si>
    <r>
      <rPr>
        <b/>
        <sz val="8"/>
        <color indexed="8"/>
        <rFont val="Verdana"/>
        <family val="2"/>
      </rPr>
      <t>2</t>
    </r>
    <r>
      <rPr>
        <sz val="8"/>
        <color indexed="8"/>
        <rFont val="Verdana"/>
        <family val="2"/>
      </rPr>
      <t xml:space="preserve"> Para mayor información sobre las definiciones de cada tipo de espectáculo y precisiones respecto de la encuesta, consultar la metodología dispuesta en la página web del INE en el siguiente link: https://www.ine.cl/estadisticas/sociales/condiciones-de-vida-y-cultura/cultura</t>
    </r>
  </si>
  <si>
    <t xml:space="preserve"> </t>
  </si>
  <si>
    <t>Asistentes Entrada Pagada</t>
  </si>
  <si>
    <t>Asistentes Entrada Gratuita</t>
  </si>
  <si>
    <t>Asistentes Entrada Gratuita y Pagada</t>
  </si>
  <si>
    <t>Teatro 
Adulto</t>
  </si>
  <si>
    <r>
      <t xml:space="preserve">1 </t>
    </r>
    <r>
      <rPr>
        <sz val="8"/>
        <color rgb="FF000000"/>
        <rFont val="Verdana"/>
        <family val="2"/>
      </rPr>
      <t xml:space="preserve">Los datos se refieren exclusivamente al movimiento registrado por recintos que conforman el directorio de informantes de la Encuesta de Espectáculos Públicos (EEP) y que respondieron declarando haber presentado eventos tipo espectáculo público según los parámetros del marco conceptual, por lo menos una vez durante el año de referencia. </t>
    </r>
  </si>
  <si>
    <t>Concierto Música Docta</t>
  </si>
  <si>
    <t>Concierto Música Popular</t>
  </si>
  <si>
    <t>Asistentes Entrada Gratuita y pagada</t>
  </si>
  <si>
    <r>
      <rPr>
        <b/>
        <sz val="8"/>
        <color rgb="FF000000"/>
        <rFont val="Verdana"/>
        <family val="2"/>
      </rPr>
      <t>4</t>
    </r>
    <r>
      <rPr>
        <sz val="8"/>
        <color rgb="FF000000"/>
        <rFont val="Verdana"/>
        <family val="2"/>
      </rPr>
      <t xml:space="preserve"> La variación interanual de las cifras se explica por el proceso de normalización de las condiciones para presentación de eventos tipo espectáculos públicos y la eliminación de restricciones para sus asistentes, tras el término de las cuarentenas sanitarias COVID-19, instauradas a partir de marzo del año 2020 y mantenidas durante el 2021 por el Ministerio de Salud.</t>
    </r>
  </si>
  <si>
    <t>Asistencia</t>
  </si>
  <si>
    <t>Entradas Pagadas</t>
  </si>
  <si>
    <t>Entradas Gratuitas</t>
  </si>
  <si>
    <r>
      <rPr>
        <b/>
        <sz val="8"/>
        <color rgb="FF000000"/>
        <rFont val="Verdana"/>
        <family val="2"/>
      </rPr>
      <t xml:space="preserve">1 </t>
    </r>
    <r>
      <rPr>
        <sz val="8"/>
        <color rgb="FF000000"/>
        <rFont val="Verdana"/>
        <family val="2"/>
      </rPr>
      <t xml:space="preserve">Los datos se refieren exclusivamente al movimiento registrado por recintos que conforman el directorio de informantes de la Encuesta de Espectáculos Públicos(EEP) y que respondieron declarando haber presentado eventos tipo espectáculo público, según los parámetros del marco conceptual, por lo menos una vez durante el año de referencia. </t>
    </r>
  </si>
  <si>
    <t>Formato</t>
  </si>
  <si>
    <t>Subscription audio streams </t>
  </si>
  <si>
    <t>Ad‐supported audio streams</t>
  </si>
  <si>
    <t>Video streams income</t>
  </si>
  <si>
    <t>Downloads</t>
  </si>
  <si>
    <t>Mobile personalisation &amp; other digital</t>
  </si>
  <si>
    <r>
      <rPr>
        <b/>
        <sz val="8"/>
        <rFont val="Verdana"/>
        <family val="2"/>
      </rPr>
      <t xml:space="preserve">1 </t>
    </r>
    <r>
      <rPr>
        <sz val="8"/>
        <rFont val="Verdana"/>
        <family val="2"/>
      </rPr>
      <t>Las cifras entregadas se basan en las ventas a mayoristas de la industria discográfica, por lo cual no consideran el cobro de IVA (19%) ni el margen bruto que recarga la cadena de distribución minorista. Valores en miles de pesos corrientes.</t>
    </r>
  </si>
  <si>
    <r>
      <rPr>
        <b/>
        <sz val="8"/>
        <color rgb="FF000000"/>
        <rFont val="Verdana"/>
        <family val="2"/>
      </rPr>
      <t>2</t>
    </r>
    <r>
      <rPr>
        <sz val="8"/>
        <color rgb="FF000000"/>
        <rFont val="Verdana"/>
        <family val="2"/>
      </rPr>
      <t xml:space="preserve"> El alza de las cifras de los años 2020 y 2021 se explica principalmente por el crecimiento significativo de las subscripciones a plataformas de </t>
    </r>
    <r>
      <rPr>
        <i/>
        <sz val="8"/>
        <color rgb="FF000000"/>
        <rFont val="Verdana"/>
        <family val="2"/>
      </rPr>
      <t>Streaming</t>
    </r>
    <r>
      <rPr>
        <sz val="8"/>
        <color rgb="FF000000"/>
        <rFont val="Verdana"/>
        <family val="2"/>
      </rPr>
      <t xml:space="preserve">, las que representan más del 95% de las ventas, además de otras descargas digitales. </t>
    </r>
  </si>
  <si>
    <r>
      <rPr>
        <b/>
        <sz val="8"/>
        <color rgb="FF000000"/>
        <rFont val="Verdana"/>
        <family val="2"/>
      </rPr>
      <t>3</t>
    </r>
    <r>
      <rPr>
        <sz val="8"/>
        <color rgb="FF000000"/>
        <rFont val="Verdana"/>
        <family val="2"/>
      </rPr>
      <t xml:space="preserve"> La caída de las cifras del año 2020 para unidades físicas vendidas se explica por el inicio de las cuarentenas sanitarias COVID-19 instauradas a partir de marzo del año 2020 por la implementación del Plan Paso a Paso del Ministerio de Salud.</t>
    </r>
  </si>
  <si>
    <r>
      <rPr>
        <b/>
        <sz val="8"/>
        <rFont val="Verdana"/>
        <family val="2"/>
      </rPr>
      <t xml:space="preserve">4 </t>
    </r>
    <r>
      <rPr>
        <sz val="8"/>
        <rFont val="Verdana"/>
        <family val="2"/>
      </rPr>
      <t xml:space="preserve">Formato de Ventas Físicas incluye tres categorías musicales. </t>
    </r>
    <r>
      <rPr>
        <b/>
        <sz val="8"/>
        <rFont val="Verdana"/>
        <family val="2"/>
      </rPr>
      <t>Sencillos</t>
    </r>
    <r>
      <rPr>
        <sz val="8"/>
        <rFont val="Verdana"/>
        <family val="2"/>
      </rPr>
      <t xml:space="preserve">: contiene un máximo de cuatro temas y la duración de la grabación no supera los 20 minutos. </t>
    </r>
    <r>
      <rPr>
        <b/>
        <sz val="8"/>
        <rFont val="Verdana"/>
        <family val="2"/>
      </rPr>
      <t>Álbumes</t>
    </r>
    <r>
      <rPr>
        <sz val="8"/>
        <rFont val="Verdana"/>
        <family val="2"/>
      </rPr>
      <t>: Por definición, un álbum contiene un mínimo de cinco temas y la duración de la grabación supera los 20 minutos. Se excluyen los remixes.</t>
    </r>
    <r>
      <rPr>
        <b/>
        <sz val="8"/>
        <rFont val="Verdana"/>
        <family val="2"/>
      </rPr>
      <t xml:space="preserve"> Videos</t>
    </r>
    <r>
      <rPr>
        <sz val="8"/>
        <rFont val="Verdana"/>
        <family val="2"/>
      </rPr>
      <t>: Las imágenes deberán estar vinculadas con la música y/o con los artistas musicales. Los contenidos visuales también podrán incluir videos, conciertos en vivo y entrevistas con los artistas, siempre que no estén clasificados como materiales promocionales.</t>
    </r>
  </si>
  <si>
    <r>
      <rPr>
        <b/>
        <sz val="8"/>
        <rFont val="Verdana"/>
        <family val="2"/>
      </rPr>
      <t xml:space="preserve">5 </t>
    </r>
    <r>
      <rPr>
        <sz val="8"/>
        <rFont val="Verdana"/>
        <family val="2"/>
      </rPr>
      <t>Incluye CD álbumes y CD con dos canciones (maxi, dual discs).</t>
    </r>
  </si>
  <si>
    <r>
      <rPr>
        <b/>
        <sz val="8"/>
        <rFont val="Verdana"/>
        <family val="2"/>
      </rPr>
      <t xml:space="preserve">6 </t>
    </r>
    <r>
      <rPr>
        <sz val="8"/>
        <rFont val="Verdana"/>
        <family val="2"/>
      </rPr>
      <t>Incluye formatos de 7 y 12 pulgadas (LP).</t>
    </r>
  </si>
  <si>
    <r>
      <rPr>
        <b/>
        <sz val="8"/>
        <rFont val="Verdana"/>
        <family val="2"/>
      </rPr>
      <t>7</t>
    </r>
    <r>
      <rPr>
        <sz val="8"/>
        <rFont val="Verdana"/>
        <family val="2"/>
      </rPr>
      <t xml:space="preserve"> Incluye DVD y VHS.</t>
    </r>
  </si>
  <si>
    <r>
      <rPr>
        <b/>
        <sz val="8"/>
        <rFont val="Verdana"/>
        <family val="2"/>
      </rPr>
      <t>8</t>
    </r>
    <r>
      <rPr>
        <sz val="8"/>
        <rFont val="Verdana"/>
        <family val="2"/>
      </rPr>
      <t xml:space="preserve"> Casete, MiniDisc, DVD-Audio, SACD (Súper Audio CD) y otros tipos.</t>
    </r>
  </si>
  <si>
    <r>
      <rPr>
        <b/>
        <sz val="8"/>
        <rFont val="Verdana"/>
        <family val="2"/>
      </rPr>
      <t xml:space="preserve">9 </t>
    </r>
    <r>
      <rPr>
        <sz val="8"/>
        <rFont val="Verdana"/>
        <family val="2"/>
      </rPr>
      <t xml:space="preserve">Formato de Ventas Digitales refieren a unidades cibernéticas y no físicas, vendidas de manera digital. Contiene: </t>
    </r>
    <r>
      <rPr>
        <b/>
        <sz val="8"/>
        <rFont val="Verdana"/>
        <family val="2"/>
      </rPr>
      <t>Descargas permanentes</t>
    </r>
    <r>
      <rPr>
        <sz val="8"/>
        <rFont val="Verdana"/>
        <family val="2"/>
      </rPr>
      <t xml:space="preserve">: que se realizan en línea, ya sea a través de una red móvil o en una tienda digital. Las descargas permanentes abarcan los formatos: Sencillos, Álbum y Videos musicales. </t>
    </r>
    <r>
      <rPr>
        <b/>
        <sz val="8"/>
        <rFont val="Verdana"/>
        <family val="2"/>
      </rPr>
      <t>Productos de telefonía móvil y otros productos digitales</t>
    </r>
    <r>
      <rPr>
        <sz val="8"/>
        <rFont val="Verdana"/>
        <family val="2"/>
      </rPr>
      <t xml:space="preserve">, que incluyen los  formatos: Master, Ringback tones y otros servicios como tonos de llamada/archivos MIDI monofónicos/polifónicos. </t>
    </r>
    <r>
      <rPr>
        <b/>
        <sz val="8"/>
        <rFont val="Verdana"/>
        <family val="2"/>
      </rPr>
      <t>Ingresos totales de streaming</t>
    </r>
    <r>
      <rPr>
        <sz val="8"/>
        <rFont val="Verdana"/>
        <family val="2"/>
      </rPr>
      <t>: es la suma de los ingresos totales de streaming de audio por suscripción, los ingresos de streaming de audio con publicidad, los pagos directos: streaming de audio de radios digitales y los ingresos de streaming de video.</t>
    </r>
  </si>
  <si>
    <t>Fuente: Asociación de Productores Fonográficos de Chile A.G. (IFPI Chile).</t>
  </si>
  <si>
    <t>Sellos y Trabajadores(as)</t>
  </si>
  <si>
    <t>Sellos Afiliados</t>
  </si>
  <si>
    <t>Trabajadores(as)</t>
  </si>
  <si>
    <t>Fuente: Asociación de Productores Fonográficos de Chile A.G.(IFPI Chile).</t>
  </si>
  <si>
    <t>Modalidad de Acceso</t>
  </si>
  <si>
    <t>Espectáculos con cobro de entradas</t>
  </si>
  <si>
    <t>Espectáculos gratuitos al aire libre</t>
  </si>
  <si>
    <t>Espectáculos gratuitos en recintos cerrados</t>
  </si>
  <si>
    <t>Ferias, exposiciones, circos, desfiles, otros</t>
  </si>
  <si>
    <r>
      <rPr>
        <b/>
        <sz val="8"/>
        <rFont val="Verdana"/>
        <family val="2"/>
      </rPr>
      <t xml:space="preserve">1 </t>
    </r>
    <r>
      <rPr>
        <sz val="8"/>
        <rFont val="Verdana"/>
        <family val="2"/>
      </rPr>
      <t>Espectáculos Empadronados: corresponden a los espectáculos que la SCD ha registrado para el cobro de derechos de autor. Los espectáculos a empadronar se han seleccionado a partir de la revisión de prensa nacional y regional, cartelera nacional y regional de espectáculos.</t>
    </r>
  </si>
  <si>
    <r>
      <t>2</t>
    </r>
    <r>
      <rPr>
        <sz val="8"/>
        <rFont val="Verdana"/>
        <family val="2"/>
      </rPr>
      <t xml:space="preserve"> La variación interanual de las cifras se explica por el inicio de las cuarentenas sanitarias COVID-19 instauradas a partir de marzo del año 2020 por la implementación del Plan Paso a Paso del Ministerio de Salud, situación que también afectó las cifras del año 2021.</t>
    </r>
  </si>
  <si>
    <t>Fuente: Sociedad Chilena del Derecho de Autor (SCD).</t>
  </si>
  <si>
    <t>Nº</t>
  </si>
  <si>
    <t>Título de la Canción</t>
  </si>
  <si>
    <t>Autor(a)</t>
  </si>
  <si>
    <t>Intérprete</t>
  </si>
  <si>
    <t>Que Te Vaya Bien</t>
  </si>
  <si>
    <t>Elvis Anthony Sr Retamozo Padilla/Nelson Alexis Coronado Caniuqueo</t>
  </si>
  <si>
    <t>Santa Feria Ft Zúmbale Primo</t>
  </si>
  <si>
    <t>Bailando Solo</t>
  </si>
  <si>
    <t>Francisco Javier Durán Fernández, Mauricio Gustavo Durán Fernández</t>
  </si>
  <si>
    <t>Los Bunkers</t>
  </si>
  <si>
    <t>Tren Al Sur</t>
  </si>
  <si>
    <t xml:space="preserve">Jorge Humberto González Ríos </t>
  </si>
  <si>
    <t>Los Prisioneros</t>
  </si>
  <si>
    <t>Algún Día Volverás</t>
  </si>
  <si>
    <t>Elvis Anthony Sr Retamozo Padilla</t>
  </si>
  <si>
    <t>Santaferia</t>
  </si>
  <si>
    <t>Me Gusta Todo De Ti</t>
  </si>
  <si>
    <t>Horacio Palencia</t>
  </si>
  <si>
    <t>Noche De Brujas</t>
  </si>
  <si>
    <t>Mi Casa En El Árbol</t>
  </si>
  <si>
    <t>Jorge Humberto González Ríos</t>
  </si>
  <si>
    <t>Jorge González</t>
  </si>
  <si>
    <t>Llueve Sobre La Ciudad</t>
  </si>
  <si>
    <t>Una Noche En Medellín</t>
  </si>
  <si>
    <t>Cristopher Benjamín Álvarez García</t>
  </si>
  <si>
    <t>Cris MJ</t>
  </si>
  <si>
    <t>5 Días</t>
  </si>
  <si>
    <t>Nelson Alexis Coronado Caniuqueo</t>
  </si>
  <si>
    <t>Grupo Zúmbale Primo</t>
  </si>
  <si>
    <t>Ultra Solo</t>
  </si>
  <si>
    <t>Polimá Ngangu Miguel Orellana, Carlos Raín Pailacheo</t>
  </si>
  <si>
    <t>Polimá Westcoast &amp; Pailita</t>
  </si>
  <si>
    <t>Las Seis</t>
  </si>
  <si>
    <t>José Manuel Yáñez Meira De Vasconcellos</t>
  </si>
  <si>
    <t>Joe Vasconcellos</t>
  </si>
  <si>
    <t>Tejedores De Ilusión</t>
  </si>
  <si>
    <t>Andrés Bobe Quinteros, Luis Alberto Cuevas Olmedo</t>
  </si>
  <si>
    <t>La Ley</t>
  </si>
  <si>
    <t>Juana María</t>
  </si>
  <si>
    <t xml:space="preserve">Enzo Ignacio Vásquez Gei, Ítalo Fabián Vásquez Gei </t>
  </si>
  <si>
    <t>Los Vásquez</t>
  </si>
  <si>
    <t>Amárrame Feat Juanes</t>
  </si>
  <si>
    <t xml:space="preserve">Norma Monserrat Bustamante Laferte </t>
  </si>
  <si>
    <t>Mon Laferte</t>
  </si>
  <si>
    <t>Agua Segura</t>
  </si>
  <si>
    <t>María Rodríguez Garrido, Álvaro Rodríguez, Denise Rosenthal Schalchli, Scott Troy</t>
  </si>
  <si>
    <t>Denise Rosenthal</t>
  </si>
  <si>
    <t>Tu Falta De Querer</t>
  </si>
  <si>
    <t xml:space="preserve">Norma Monserrat Bustamante Laferte, Manuel Alejandro Soto Calvo </t>
  </si>
  <si>
    <t>Óyeme</t>
  </si>
  <si>
    <t>Gonzalo Esteban Farfán Bravo, Jhonny Marcelo Bartolo Mamani</t>
  </si>
  <si>
    <t>Ultra Solo Remix</t>
  </si>
  <si>
    <t>Polimá Westcoast, Pailita, Feid, Paloma Mami, De La Ghetto</t>
  </si>
  <si>
    <t>Te Amo Tanto</t>
  </si>
  <si>
    <t xml:space="preserve">Álvaro Felipe Henríquez Pettinelli </t>
  </si>
  <si>
    <t>Javiera &amp; Los Imposibles</t>
  </si>
  <si>
    <t>Fruta Y Té</t>
  </si>
  <si>
    <t xml:space="preserve">Daniel Alejandro Riveros Sepúlveda </t>
  </si>
  <si>
    <t>Gepe</t>
  </si>
  <si>
    <t>Blues A Dos Mujeres</t>
  </si>
  <si>
    <t>Francisco Valenzuela/Michel Maluje /Javier Chamas/Javier Pirzen Rodríguez</t>
  </si>
  <si>
    <t>La Rue Morgue</t>
  </si>
  <si>
    <t>Hoy</t>
  </si>
  <si>
    <t xml:space="preserve">Denisse Lillian Laval </t>
  </si>
  <si>
    <t>Nicole</t>
  </si>
  <si>
    <t>Dame Luz</t>
  </si>
  <si>
    <t xml:space="preserve">Claudio Paul Quiñones Vergara </t>
  </si>
  <si>
    <t>Quiero Verte Más</t>
  </si>
  <si>
    <t xml:space="preserve">Francisca Valenzuela Méndez </t>
  </si>
  <si>
    <t>Francisca Valenzuela</t>
  </si>
  <si>
    <t>No Te Enamores</t>
  </si>
  <si>
    <t xml:space="preserve">Osvaldo Elías Castro Hernández, Jorge Luis Fonseca, Franklin Jovani Martínez, Paloma Rocío Castillo Astorga, Marcos J Pérez Pellot, Carlos Efren Reyes-Rosado </t>
  </si>
  <si>
    <t>Paloma Mami</t>
  </si>
  <si>
    <t>La Torre De Babel</t>
  </si>
  <si>
    <t xml:space="preserve">Álvaro Felipe Henríquez Pettinelli </t>
  </si>
  <si>
    <t>Los Tres</t>
  </si>
  <si>
    <t>Un Amor Violento</t>
  </si>
  <si>
    <t>El Beso</t>
  </si>
  <si>
    <t xml:space="preserve">Norma Monserrat Bustamante Laferte, William Anthony Colón, Héctor Lavoe Pérez </t>
  </si>
  <si>
    <t>Qué Sería</t>
  </si>
  <si>
    <t>Panamera</t>
  </si>
  <si>
    <t>Camilo Fernando Paredes Aguirre</t>
  </si>
  <si>
    <t>Standly</t>
  </si>
  <si>
    <t>Ven Aquí</t>
  </si>
  <si>
    <t>Rey</t>
  </si>
  <si>
    <t>Mírame Solo Una Vez</t>
  </si>
  <si>
    <t>Evelyn Fuentes, Cristián Heyne, Christian Arenas y Juan Carlos Oyarzún</t>
  </si>
  <si>
    <t>Christianes</t>
  </si>
  <si>
    <t>Déjate Caer</t>
  </si>
  <si>
    <t xml:space="preserve">Álvaro Felipe Henríquez Pettinelli, Roberto Antonio Lindl Romero </t>
  </si>
  <si>
    <t>Lucha En Equilibrio</t>
  </si>
  <si>
    <t>Denise Sofia Rosenthal Schalchli, Guillermo Emilio Scherping Dresdner</t>
  </si>
  <si>
    <t>Hablar De Ti</t>
  </si>
  <si>
    <t>Daniel Alejandro Riveros Sepúlveda</t>
  </si>
  <si>
    <t>Venga Pa' Acá</t>
  </si>
  <si>
    <t>Carlos Raín Pailacheo</t>
  </si>
  <si>
    <t>Pailita</t>
  </si>
  <si>
    <t>Centenas De Miles De Años</t>
  </si>
  <si>
    <t>Cumbia Cumbia Cumbia</t>
  </si>
  <si>
    <t>Amor Completo</t>
  </si>
  <si>
    <t xml:space="preserve">Norma Monserrat Bustamante Laferte </t>
  </si>
  <si>
    <t>La Terapia</t>
  </si>
  <si>
    <t>Esteban Cisterna </t>
  </si>
  <si>
    <t>Young Cister</t>
  </si>
  <si>
    <t>Afortunada</t>
  </si>
  <si>
    <t>Flotando</t>
  </si>
  <si>
    <t>Vicente Sanfuentes Echeverría, Francisca Valenzuela Méndez</t>
  </si>
  <si>
    <t>Ya No Se Trata De Ti</t>
  </si>
  <si>
    <t>Fingías</t>
  </si>
  <si>
    <t>Algo Es Mejor</t>
  </si>
  <si>
    <t>Síntomas De Soltera</t>
  </si>
  <si>
    <t>Paloma Rocío Castillo Astorga/Carlos Raín Pailacheo/Jordán Jesús Carrasco Morales</t>
  </si>
  <si>
    <t>Paloma Mami, Pailita &amp; El Jordán 23</t>
  </si>
  <si>
    <t>Querida Rosa</t>
  </si>
  <si>
    <t>Camila Anastasia Gallardo Montalva, María Ximena Muñoz</t>
  </si>
  <si>
    <t>Cami</t>
  </si>
  <si>
    <t>X Eso Bb</t>
  </si>
  <si>
    <t>Jeremías Tobar</t>
  </si>
  <si>
    <t>Jere Klein</t>
  </si>
  <si>
    <t>Debí Llevarte Flores</t>
  </si>
  <si>
    <t>Esteban Cisterna Álvarez, Nicolás Ignacio Jana Galleguillos, Jean Pierre Villagra Calderón</t>
  </si>
  <si>
    <t>Young Cister, Taiko</t>
  </si>
  <si>
    <r>
      <rPr>
        <b/>
        <sz val="8"/>
        <color rgb="FF000000"/>
        <rFont val="Verdana"/>
        <family val="2"/>
      </rPr>
      <t>1</t>
    </r>
    <r>
      <rPr>
        <sz val="8"/>
        <color rgb="FF000000"/>
        <rFont val="Verdana"/>
        <family val="2"/>
      </rPr>
      <t xml:space="preserve"> Sondeo realizado a través del sistema Vericast de la empresa BMAT, el cual opera identificando en línea las canciones que suenan en las radios a través del reconocimiento de las huellas de audios de las canciones. Los audios de las canciones alimentan el sistema de reconocimiento Vericast con la información que proveen sociedades de gestión colectiva, compañías discográficas y otros usuarios de música nacional e internacional. </t>
    </r>
  </si>
  <si>
    <r>
      <rPr>
        <b/>
        <sz val="8"/>
        <color theme="1"/>
        <rFont val="Verdana"/>
        <family val="2"/>
      </rPr>
      <t xml:space="preserve">2 </t>
    </r>
    <r>
      <rPr>
        <sz val="8"/>
        <color theme="1"/>
        <rFont val="Verdana"/>
        <family val="2"/>
      </rPr>
      <t>Listado elaborado según impacto de la canción en orden descendente.</t>
    </r>
  </si>
  <si>
    <r>
      <rPr>
        <b/>
        <sz val="8"/>
        <rFont val="Verdana"/>
        <family val="2"/>
      </rPr>
      <t xml:space="preserve">3 </t>
    </r>
    <r>
      <rPr>
        <sz val="8"/>
        <rFont val="Verdana"/>
        <family val="2"/>
      </rPr>
      <t>Actualmente la SCD monitorea más de 300 radios de todo el país, que representan todo el repertorio musical chileno, con los distintos estilos musicales, por lo tanto, los informes son representativos de la música que se escucha en nuestro país.</t>
    </r>
  </si>
  <si>
    <r>
      <rPr>
        <b/>
        <sz val="8"/>
        <rFont val="Verdana"/>
        <family val="2"/>
      </rPr>
      <t>4</t>
    </r>
    <r>
      <rPr>
        <sz val="8"/>
        <rFont val="Verdana"/>
        <family val="2"/>
      </rPr>
      <t xml:space="preserve"> Reproducciones: Número de identificaciones o reproducciones de un audio al ser detectado por el sistema de monitoreo Vericast en una emisora.</t>
    </r>
  </si>
  <si>
    <t>Afiliados(as)</t>
  </si>
  <si>
    <t>Vive en el extranjero</t>
  </si>
  <si>
    <r>
      <rPr>
        <b/>
        <sz val="8"/>
        <color theme="1"/>
        <rFont val="Verdana"/>
        <family val="2"/>
      </rPr>
      <t xml:space="preserve">1 </t>
    </r>
    <r>
      <rPr>
        <sz val="8"/>
        <color theme="1"/>
        <rFont val="Verdana"/>
        <family val="2"/>
      </rPr>
      <t>Cifra corresponde al registro de personas afiliadas, acumulados al 31 de diciembre de cada año.</t>
    </r>
  </si>
  <si>
    <r>
      <rPr>
        <b/>
        <sz val="8"/>
        <rFont val="Verdana"/>
        <family val="2"/>
      </rPr>
      <t xml:space="preserve">2 </t>
    </r>
    <r>
      <rPr>
        <sz val="8"/>
        <rFont val="Verdana"/>
        <family val="2"/>
      </rPr>
      <t>Esta categoría contiene información respecto al número de personas afiliadas a la SCD de los que no se tiene información de la región de residencia.</t>
    </r>
  </si>
  <si>
    <r>
      <rPr>
        <b/>
        <sz val="8"/>
        <rFont val="Verdana"/>
        <family val="2"/>
      </rPr>
      <t xml:space="preserve">1 </t>
    </r>
    <r>
      <rPr>
        <sz val="8"/>
        <rFont val="Verdana"/>
        <family val="2"/>
      </rPr>
      <t>En la presente tabla se excluyeron las personas afiliadas que corresponden a editores(as)/productores(as), sucesiones u otras personas jurídicas, que fueron agrupados en tabla 20.19 bajo categoría Sin información.</t>
    </r>
  </si>
  <si>
    <t>Tipo de Artista</t>
  </si>
  <si>
    <t>Autores(as)/compositores(as)</t>
  </si>
  <si>
    <t>Intérpretes/ejecutantes</t>
  </si>
  <si>
    <t>Autores(as)/compositores(as) e intérpretes/ejecutantes</t>
  </si>
  <si>
    <r>
      <rPr>
        <b/>
        <sz val="8"/>
        <color theme="1"/>
        <rFont val="Verdana"/>
        <family val="2"/>
      </rPr>
      <t>2</t>
    </r>
    <r>
      <rPr>
        <sz val="8"/>
        <color theme="1"/>
        <rFont val="Verdana"/>
        <family val="2"/>
      </rPr>
      <t xml:space="preserve"> Se excluyen las personas afiliadas que corresponden a editores(as)/productores(as), sucesiones u otras personas jurídicas, que en tabla 20.19 fueron agrupados bajo categoría Sin información.</t>
    </r>
  </si>
  <si>
    <t>Obras Declaradas en SCD</t>
  </si>
  <si>
    <r>
      <rPr>
        <b/>
        <sz val="8"/>
        <color theme="1"/>
        <rFont val="Verdana"/>
        <family val="2"/>
      </rPr>
      <t xml:space="preserve">1 </t>
    </r>
    <r>
      <rPr>
        <sz val="8"/>
        <color theme="1"/>
        <rFont val="Verdana"/>
        <family val="2"/>
      </rPr>
      <t>Cifra corresponde al registro de obras, acumulados al 31 de diciembre de cada año.</t>
    </r>
  </si>
  <si>
    <r>
      <rPr>
        <b/>
        <sz val="8"/>
        <color rgb="FF000000"/>
        <rFont val="Verdana"/>
        <family val="2"/>
      </rPr>
      <t>2</t>
    </r>
    <r>
      <rPr>
        <sz val="8"/>
        <color rgb="FF000000"/>
        <rFont val="Verdana"/>
        <family val="2"/>
      </rPr>
      <t xml:space="preserve"> Durante el 2020, dado que se mantuvo cerrada la atención presencial, se produjo un aumento de declaraciones online. A lo anterior se suma el hecho de que el cese de la actividad musical en vivo permitió que varios socios(as) y personas afiliadas actualizaran sus registros de obras.</t>
    </r>
  </si>
  <si>
    <t>Personas Autoras</t>
  </si>
  <si>
    <t>Número total de personas autoras afiliadas a SCD</t>
  </si>
  <si>
    <t>Número total de personas autoras que generaron derechos por la SCD</t>
  </si>
  <si>
    <r>
      <rPr>
        <b/>
        <sz val="8"/>
        <rFont val="Verdana"/>
        <family val="2"/>
      </rPr>
      <t>2</t>
    </r>
    <r>
      <rPr>
        <sz val="8"/>
        <rFont val="Verdana"/>
        <family val="2"/>
      </rPr>
      <t xml:space="preserve"> En la categoría sin información figuran: editores(as)/productores(as), sucesiones u otras personas jurídicas. Cuando una persona autora muere, el derecho pasa a la sucesión. </t>
    </r>
  </si>
  <si>
    <t>Tipo de Beneficio</t>
  </si>
  <si>
    <t>Beneficios de salud</t>
  </si>
  <si>
    <t>Aportes por viaje al extranjero</t>
  </si>
  <si>
    <t>Becas</t>
  </si>
  <si>
    <t>Asignaciones</t>
  </si>
  <si>
    <r>
      <rPr>
        <b/>
        <sz val="8"/>
        <color theme="1"/>
        <rFont val="Verdana"/>
        <family val="2"/>
      </rPr>
      <t>2</t>
    </r>
    <r>
      <rPr>
        <sz val="8"/>
        <color theme="1"/>
        <rFont val="Verdana"/>
        <family val="2"/>
      </rPr>
      <t xml:space="preserve"> Se excluyen las personas afiliadas que corresponden a: editores(as)/productores(as), sucesiones u otras personas jurídicas, que en tabla 20.19 fueron agrupados bajo categoría Sin información.</t>
    </r>
  </si>
  <si>
    <r>
      <rPr>
        <b/>
        <sz val="8"/>
        <color rgb="FF000000"/>
        <rFont val="Verdana"/>
        <family val="2"/>
      </rPr>
      <t>3</t>
    </r>
    <r>
      <rPr>
        <sz val="8"/>
        <color rgb="FF000000"/>
        <rFont val="Verdana"/>
        <family val="2"/>
      </rPr>
      <t xml:space="preserve"> Durante los años 2020 y 2021 disminuyeron las atenciones médicas dada las cuarentenas y el efecto que tuvo la pandemia. En el caso de aportes por viaje al extranjero, la disminución se debe al cierre de fronteras y a la prohibición de conciertos con público.</t>
    </r>
  </si>
  <si>
    <t>Medio de Emisión</t>
  </si>
  <si>
    <t>Radio</t>
  </si>
  <si>
    <t>Televisión</t>
  </si>
  <si>
    <t>Cines</t>
  </si>
  <si>
    <t>Usuarios permanentes</t>
  </si>
  <si>
    <t>Espectáculos</t>
  </si>
  <si>
    <t xml:space="preserve">Fiestas </t>
  </si>
  <si>
    <t>TV cable</t>
  </si>
  <si>
    <t>Internet</t>
  </si>
  <si>
    <r>
      <rPr>
        <b/>
        <sz val="8"/>
        <rFont val="Verdana"/>
        <family val="2"/>
      </rPr>
      <t xml:space="preserve">1 </t>
    </r>
    <r>
      <rPr>
        <sz val="8"/>
        <rFont val="Verdana"/>
        <family val="2"/>
      </rPr>
      <t>Monto en pesos de cada año, sin la actualización de ajustes por Índice de Precio al Consumidor (IPC).</t>
    </r>
  </si>
  <si>
    <r>
      <rPr>
        <b/>
        <sz val="8"/>
        <rFont val="Verdana"/>
        <family val="2"/>
      </rPr>
      <t xml:space="preserve">2 </t>
    </r>
    <r>
      <rPr>
        <sz val="8"/>
        <rFont val="Verdana"/>
        <family val="2"/>
      </rPr>
      <t>Por efectos de la pandemia la cuarentena obligó a mantener cerrado durante gran parte del 2020 cines, centros de eventos, bares, pubs, etc. Por otra parte, la caída en los avisajes impactó en que determinados medios de emisión reflejen caídas en los montos recaudados. Finalmente, producto de la pandemia y restricciones de movilidad, aumentó la demanda por plataformas digitales lo que redundó en una mayor recaudación de internet.</t>
    </r>
  </si>
  <si>
    <r>
      <rPr>
        <b/>
        <sz val="8"/>
        <rFont val="Verdana"/>
        <family val="2"/>
      </rPr>
      <t xml:space="preserve">3 </t>
    </r>
    <r>
      <rPr>
        <sz val="8"/>
        <rFont val="Verdana"/>
        <family val="2"/>
      </rPr>
      <t>Durante el año 2021 hubo una gran cantidad de elecciones y campañas políticas asociadas, hecho que incrementó el avisaje en radios y televisión, y en consecuencia el cobro de derechos de ejecución autor. En el caso de internet, producto de los confinamientos por pandemia se mantuvo el crecimiento de los usuarios suscriptores de las principales plataformas digitales. Por otra parte, al margen de la disminución en la actividad que han tenido los Cines, Centros de Eventos, Bares y Pubs producto de la pandemia, la variación en cuestión se explica principalmente por la mayor base de comparación para la recaudación del primer trimestre de 2020, período que no estuvo afectado por la pandemia.</t>
    </r>
  </si>
  <si>
    <t>Tipo de Distribución</t>
  </si>
  <si>
    <t>Autores(as) nacionales</t>
  </si>
  <si>
    <t>Editores(as) locales</t>
  </si>
  <si>
    <t>Sociedades extranjeras</t>
  </si>
  <si>
    <t>Recaudación y Tipo de Distribución</t>
  </si>
  <si>
    <t>Recaudación</t>
  </si>
  <si>
    <t>Tipo de distribución</t>
  </si>
  <si>
    <t xml:space="preserve">Autores(as) nacionales </t>
  </si>
  <si>
    <t xml:space="preserve">Editores(as) locales </t>
  </si>
  <si>
    <t xml:space="preserve">Sociedades extranjeras </t>
  </si>
  <si>
    <r>
      <rPr>
        <b/>
        <sz val="8"/>
        <rFont val="Verdana"/>
        <family val="2"/>
      </rPr>
      <t xml:space="preserve">2 </t>
    </r>
    <r>
      <rPr>
        <sz val="8"/>
        <rFont val="Verdana"/>
        <family val="2"/>
      </rPr>
      <t>Durante el año 2020 hubo un aumento en la recaudación, debido que se regularizaron pagos de de derechos fonomecánicos desde el exterior por distintas plataformas, las cuales fueron canalizadas a través de Latinautor.</t>
    </r>
  </si>
  <si>
    <r>
      <rPr>
        <b/>
        <sz val="8"/>
        <rFont val="Verdana"/>
        <family val="2"/>
      </rPr>
      <t xml:space="preserve">3 </t>
    </r>
    <r>
      <rPr>
        <sz val="8"/>
        <rFont val="Verdana"/>
        <family val="2"/>
      </rPr>
      <t>Durante el año 2021 la mayor recaudación de derechos fonomecánicos provino de plataformas digitales, la que aumentó producto del incremento de las personas usuarias suscritas a estas (Spotify, Google Play, Apple, etc.)</t>
    </r>
  </si>
  <si>
    <t xml:space="preserve">Usuarios permanentes </t>
  </si>
  <si>
    <t>Recaudación extranjera</t>
  </si>
  <si>
    <r>
      <rPr>
        <b/>
        <sz val="8"/>
        <rFont val="Verdana"/>
        <family val="2"/>
      </rPr>
      <t>2</t>
    </r>
    <r>
      <rPr>
        <sz val="8"/>
        <rFont val="Verdana"/>
        <family val="2"/>
      </rPr>
      <t xml:space="preserve"> Por efectos de la pandemia la cuarentena obligó a mantener cerrado durante gran parte del 2020 cines, centros de eventos, bares, pubs, etc. Por otra parte, la caída en los avisajes impactó en que determinados medios de emisión reflejen caídas en los montos recaudados. Finalmente, producto de la pandemia y restricciones de movilidad, aumentó la demanda por plataformas digitales lo que redundó en una mayor recaudación de internet.</t>
    </r>
  </si>
  <si>
    <r>
      <rPr>
        <b/>
        <sz val="8"/>
        <rFont val="Verdana"/>
        <family val="2"/>
      </rPr>
      <t xml:space="preserve">3 </t>
    </r>
    <r>
      <rPr>
        <sz val="8"/>
        <rFont val="Verdana"/>
        <family val="2"/>
      </rPr>
      <t>Durante el año 2021 hubo una gran cantidad de elecciones y campañas políticas asociadas, hecho que incrementó el avisaje en radios y televisión, y en consecuencia el cobro de derechos de ejecución autor. En el caso de internet, producto de los confinamientos por pandemia mantuvo el crecimiento de las personas usuarias suscriptoras de las principales plataformas digitales. Por otra parte, al margen de la disminución en la actividad que han tenido los Cines, Centros de Eventos, Bares y Pubs producto de la pandemia, la variación en cuestión se explica principalmente por la mayor base de comparación para la recaudación del primer trimestre de 2020, período que no estuvo afectado por la pandemia.</t>
    </r>
  </si>
  <si>
    <t xml:space="preserve">Artistas nacionales </t>
  </si>
  <si>
    <t>Productores fonográficos</t>
  </si>
  <si>
    <t>Tipo de Entidad Usuaria</t>
  </si>
  <si>
    <t>Radios con sólo transmisión online (webcasting) en cobro regular</t>
  </si>
  <si>
    <t>Radios en cobro regular de frecuencia AM/FM con señal online</t>
  </si>
  <si>
    <t>Sitios de venta de música online en cobro regular (servicios de carga y descarga)</t>
  </si>
  <si>
    <r>
      <rPr>
        <b/>
        <sz val="8"/>
        <rFont val="Verdana"/>
        <family val="2"/>
      </rPr>
      <t xml:space="preserve">1 </t>
    </r>
    <r>
      <rPr>
        <sz val="8"/>
        <rFont val="Verdana"/>
        <family val="2"/>
      </rPr>
      <t>Por Entidades Usuarias se entiende todos aquellos establecimientos, locales, radios hertzianas, radios que tienen también señal online, sitios web licenciados y que pagan regularmente los derechos de autor correspondientes.</t>
    </r>
  </si>
  <si>
    <r>
      <rPr>
        <b/>
        <sz val="8"/>
        <rFont val="Verdana"/>
        <family val="2"/>
      </rPr>
      <t xml:space="preserve">2 </t>
    </r>
    <r>
      <rPr>
        <sz val="8"/>
        <rFont val="Verdana"/>
        <family val="2"/>
      </rPr>
      <t xml:space="preserve">Por efectos de la pandemia la cuarentena obligó a mantener cerrado durante gran parte del 2020 y 2021, restaurantes, bares, pubs, entre otros tipos de establecimiento. </t>
    </r>
  </si>
  <si>
    <r>
      <rPr>
        <b/>
        <sz val="8"/>
        <rFont val="Verdana"/>
        <family val="2"/>
      </rPr>
      <t xml:space="preserve">3 </t>
    </r>
    <r>
      <rPr>
        <sz val="8"/>
        <rFont val="Verdana"/>
        <family val="2"/>
      </rPr>
      <t>Las radios con cobertura nacional se contabilizan sólo una vez y no por el número de sus señales repetidoras asociadas.</t>
    </r>
  </si>
  <si>
    <t>Número de Radioemisoras y Sitios de Venta Online</t>
  </si>
  <si>
    <r>
      <rPr>
        <b/>
        <sz val="8"/>
        <rFont val="Verdana"/>
        <family val="2"/>
      </rPr>
      <t xml:space="preserve">1 </t>
    </r>
    <r>
      <rPr>
        <sz val="8"/>
        <rFont val="Verdana"/>
        <family val="2"/>
      </rPr>
      <t>Corresponde a las radioemisoras licenciadas que han suscrito contrato de autorización de difusión pública de música conforme a la legislación vigente, pero que no corresponden necesariamente al universo.</t>
    </r>
  </si>
  <si>
    <r>
      <rPr>
        <b/>
        <sz val="8"/>
        <rFont val="Verdana"/>
        <family val="2"/>
      </rPr>
      <t xml:space="preserve">2 </t>
    </r>
    <r>
      <rPr>
        <sz val="8"/>
        <rFont val="Verdana"/>
        <family val="2"/>
      </rPr>
      <t>Radioemisoras identificadas. Estas no corresponden necesariamente al universo.</t>
    </r>
  </si>
  <si>
    <r>
      <rPr>
        <b/>
        <sz val="8"/>
        <rFont val="Verdana"/>
        <family val="2"/>
      </rPr>
      <t>3</t>
    </r>
    <r>
      <rPr>
        <sz val="8"/>
        <rFont val="Verdana"/>
        <family val="2"/>
      </rPr>
      <t xml:space="preserve"> Licenciados, existen sitios donde se vende música pero con entrega en formatos físicos.</t>
    </r>
  </si>
  <si>
    <t>Títulos</t>
  </si>
  <si>
    <r>
      <rPr>
        <b/>
        <sz val="8"/>
        <rFont val="Verdana"/>
        <family val="2"/>
      </rPr>
      <t>1</t>
    </r>
    <r>
      <rPr>
        <sz val="8"/>
        <rFont val="Verdana"/>
        <family val="2"/>
      </rPr>
      <t xml:space="preserve"> Las cifras entregadas comprenden todo tipo de títulos registrados por el ISBN. De esta forma, entre ellos puede encontrarse alguna publicación que correspondan a impresos distinto a un libro (manuales, memorias corporativas, legislación, entre otros). </t>
    </r>
  </si>
  <si>
    <t>Fuente: Instituto Nacional de Estadísticas (INE), basado en los registros del International Standard Book Number (ISBN), dispuestos por la Cámara Chilena del Libro con fecha de extracción el día 11 de enero 2024.</t>
  </si>
  <si>
    <t>Edición</t>
  </si>
  <si>
    <r>
      <t>1</t>
    </r>
    <r>
      <rPr>
        <vertAlign val="superscript"/>
        <sz val="8"/>
        <rFont val="Verdana"/>
        <family val="2"/>
      </rPr>
      <t>era</t>
    </r>
    <r>
      <rPr>
        <sz val="8"/>
        <rFont val="Verdana"/>
        <family val="2"/>
      </rPr>
      <t xml:space="preserve"> edición</t>
    </r>
  </si>
  <si>
    <r>
      <t>2</t>
    </r>
    <r>
      <rPr>
        <vertAlign val="superscript"/>
        <sz val="8"/>
        <rFont val="Verdana"/>
        <family val="2"/>
      </rPr>
      <t>da</t>
    </r>
    <r>
      <rPr>
        <sz val="8"/>
        <rFont val="Verdana"/>
        <family val="2"/>
      </rPr>
      <t xml:space="preserve"> edición</t>
    </r>
  </si>
  <si>
    <r>
      <t>3</t>
    </r>
    <r>
      <rPr>
        <vertAlign val="superscript"/>
        <sz val="8"/>
        <rFont val="Verdana"/>
        <family val="2"/>
      </rPr>
      <t>era</t>
    </r>
    <r>
      <rPr>
        <sz val="8"/>
        <rFont val="Verdana"/>
        <family val="2"/>
      </rPr>
      <t xml:space="preserve"> y más ediciones</t>
    </r>
  </si>
  <si>
    <t>Ciencias filosóficas</t>
  </si>
  <si>
    <t>Ciencias puras</t>
  </si>
  <si>
    <t>Artes y recreación</t>
  </si>
  <si>
    <t>Ciencias auxiliares historia</t>
  </si>
  <si>
    <t>Sin información</t>
  </si>
  <si>
    <r>
      <t>2</t>
    </r>
    <r>
      <rPr>
        <sz val="8"/>
        <rFont val="Verdana"/>
        <family val="2"/>
      </rPr>
      <t xml:space="preserve"> La cantidad de títulos por materia ha sido publicada en base al primer nivel de clasificación según el Sistema de Clasificación Decimal Dewey, también llamado CDD.</t>
    </r>
  </si>
  <si>
    <r>
      <rPr>
        <b/>
        <sz val="8"/>
        <color rgb="FF000000"/>
        <rFont val="Verdana"/>
        <family val="2"/>
      </rPr>
      <t>3</t>
    </r>
    <r>
      <rPr>
        <sz val="8"/>
        <color rgb="FF000000"/>
        <rFont val="Verdana"/>
        <family val="2"/>
      </rPr>
      <t xml:space="preserve"> La categoría Ciencias sociales contiene las submaterias: Economía, Derecho, Administración Pública, Educación y Folclore.</t>
    </r>
  </si>
  <si>
    <t>Género</t>
  </si>
  <si>
    <t>Poesía</t>
  </si>
  <si>
    <t>Narrativa</t>
  </si>
  <si>
    <t>Ensayos</t>
  </si>
  <si>
    <t>Humor y sátira chilenos</t>
  </si>
  <si>
    <t>Literatura chilena</t>
  </si>
  <si>
    <t>Teatro chileno</t>
  </si>
  <si>
    <t>Cartas chilenas</t>
  </si>
  <si>
    <r>
      <t xml:space="preserve">1 </t>
    </r>
    <r>
      <rPr>
        <sz val="8"/>
        <rFont val="Verdana"/>
        <family val="2"/>
      </rPr>
      <t>La cantidad de títulos por género de Literatura chilena ha sido publicada en base a la clasificación Sistema de Clasificación Decimal Dewey, también llamado CDD, considerando todas las categorías que incluyen el identificador de Chile (CH). A partir del año 2020, se incluyen las siguientes categorías: Humor y sátira chilena; Literatura chilena; Teatro chileno; Cartas chilenas.</t>
    </r>
  </si>
  <si>
    <r>
      <rPr>
        <b/>
        <sz val="8"/>
        <rFont val="Verdana"/>
        <family val="2"/>
      </rPr>
      <t>2</t>
    </r>
    <r>
      <rPr>
        <sz val="8"/>
        <rFont val="Verdana"/>
        <family val="2"/>
      </rPr>
      <t xml:space="preserve"> Las cifras entregadas comprenden todo tipo de títulos registrados por el ISBN. De esta forma, entre ellos puede encontrarse alguna publicación que correspondan a impresos distinto a un libro (manuales, memorias corporativas, legislación, entre otros). </t>
    </r>
  </si>
  <si>
    <t>... Información no disponible.</t>
  </si>
  <si>
    <t>Soporte</t>
  </si>
  <si>
    <t>CD-ROM</t>
  </si>
  <si>
    <t>Audiolibro</t>
  </si>
  <si>
    <t>DVD-Video</t>
  </si>
  <si>
    <t>E-Book</t>
  </si>
  <si>
    <t>Pendrive</t>
  </si>
  <si>
    <t>Otros</t>
  </si>
  <si>
    <t>Autoediciones</t>
  </si>
  <si>
    <r>
      <rPr>
        <b/>
        <sz val="8"/>
        <color indexed="8"/>
        <rFont val="Verdana"/>
        <family val="2"/>
      </rPr>
      <t>2</t>
    </r>
    <r>
      <rPr>
        <sz val="8"/>
        <color indexed="8"/>
        <rFont val="Verdana"/>
        <family val="2"/>
      </rPr>
      <t xml:space="preserve"> Las autoediciones son aquellas publicaciones en que el editor responsable es el propio autor o autora.</t>
    </r>
  </si>
  <si>
    <r>
      <rPr>
        <b/>
        <sz val="8"/>
        <color indexed="8"/>
        <rFont val="Verdana"/>
        <family val="2"/>
      </rPr>
      <t xml:space="preserve">3 </t>
    </r>
    <r>
      <rPr>
        <sz val="8"/>
        <color indexed="8"/>
        <rFont val="Verdana"/>
        <family val="2"/>
      </rPr>
      <t>Los datos se refieren al porcentaje de autoediciones en relación al total de títulos registrados cada año.</t>
    </r>
  </si>
  <si>
    <t>Rango de Producción</t>
  </si>
  <si>
    <t>501-1000</t>
  </si>
  <si>
    <t>1001-1500</t>
  </si>
  <si>
    <t>1501-2000</t>
  </si>
  <si>
    <t>2001-2500</t>
  </si>
  <si>
    <t>2501-3000</t>
  </si>
  <si>
    <t>3001-3500</t>
  </si>
  <si>
    <t>3501-4000</t>
  </si>
  <si>
    <t>4001-4500</t>
  </si>
  <si>
    <t>4501-5000</t>
  </si>
  <si>
    <t>5001 y más</t>
  </si>
  <si>
    <r>
      <rPr>
        <b/>
        <sz val="8"/>
        <rFont val="Verdana"/>
        <family val="2"/>
      </rPr>
      <t>2</t>
    </r>
    <r>
      <rPr>
        <sz val="8"/>
        <rFont val="Verdana"/>
        <family val="2"/>
      </rPr>
      <t xml:space="preserve"> Las cifras incluyen formatos digitales, por tal motivo se contempla el valor cero en el primer rango de producción.</t>
    </r>
  </si>
  <si>
    <t>Idioma de Origen</t>
  </si>
  <si>
    <t>Idioma Traducido</t>
  </si>
  <si>
    <t>Achí</t>
  </si>
  <si>
    <t>Guaraní</t>
  </si>
  <si>
    <t>Alemán</t>
  </si>
  <si>
    <t>Afrikaans</t>
  </si>
  <si>
    <t>Español</t>
  </si>
  <si>
    <t>Italiano</t>
  </si>
  <si>
    <t>Catalán</t>
  </si>
  <si>
    <t>Chino</t>
  </si>
  <si>
    <t>Créole</t>
  </si>
  <si>
    <t>Francés</t>
  </si>
  <si>
    <t>Inglés</t>
  </si>
  <si>
    <t>Mapudungun</t>
  </si>
  <si>
    <t>Griego</t>
  </si>
  <si>
    <t>Holandés</t>
  </si>
  <si>
    <t>Japonés</t>
  </si>
  <si>
    <t>Latín</t>
  </si>
  <si>
    <t>Portugués</t>
  </si>
  <si>
    <t>Ruso</t>
  </si>
  <si>
    <t>Editores</t>
  </si>
  <si>
    <t xml:space="preserve">Universidad </t>
  </si>
  <si>
    <t>Registros</t>
  </si>
  <si>
    <t>Pontificia Universidad Católica de Chile</t>
  </si>
  <si>
    <t>Pontificia Universidad Católica de Valparaíso</t>
  </si>
  <si>
    <t>Universidad Autónoma de Chile</t>
  </si>
  <si>
    <t>Universidad de Santiago de Chile</t>
  </si>
  <si>
    <t>Universidad Alberto Hurtado</t>
  </si>
  <si>
    <t>Universidad de Concepción</t>
  </si>
  <si>
    <t>Universidad Diego Portales</t>
  </si>
  <si>
    <t>Universidad de Chile</t>
  </si>
  <si>
    <t>Universidad Austral de Chile</t>
  </si>
  <si>
    <t>Universidad Católica de Temuco</t>
  </si>
  <si>
    <t>Universidad de La Frontera</t>
  </si>
  <si>
    <t>Universidad Católica del Maule</t>
  </si>
  <si>
    <t>Universidad de La Serena</t>
  </si>
  <si>
    <t>Universidad San Sebastián</t>
  </si>
  <si>
    <t>Universidad de Playa Ancha de Ciencias de la Educación</t>
  </si>
  <si>
    <t>Universidad de Talca</t>
  </si>
  <si>
    <t>Universidad de Valparaíso</t>
  </si>
  <si>
    <t>Universidad Católica de la Santísima Concepción</t>
  </si>
  <si>
    <t>Universidad del Bío Bío</t>
  </si>
  <si>
    <t>Universidad del Desarrollo</t>
  </si>
  <si>
    <t>Universidad Técnica Federico Santa María</t>
  </si>
  <si>
    <t>Universidad Academia de Humanismo Cristiano</t>
  </si>
  <si>
    <t>Universidad de Antofagasta</t>
  </si>
  <si>
    <t>Universidad Finis Terrae</t>
  </si>
  <si>
    <t>Universidad Católica del Norte</t>
  </si>
  <si>
    <t>Universidad Arturo Prat</t>
  </si>
  <si>
    <t>Universidad Miguel de Cervantes</t>
  </si>
  <si>
    <t>Universidad Metropolitana de Ciencias de la Educación</t>
  </si>
  <si>
    <t>Universidad Católica Silva Henríquez</t>
  </si>
  <si>
    <t>Universidad Central</t>
  </si>
  <si>
    <t>Universidad de Los Lagos</t>
  </si>
  <si>
    <t>Universidad de Magallanes</t>
  </si>
  <si>
    <t>Universidad Tecnológica Metropolitana</t>
  </si>
  <si>
    <t>Universidad de Las Américas</t>
  </si>
  <si>
    <t>Universidad de O'Higgins</t>
  </si>
  <si>
    <t>Universidad de Tarapacá</t>
  </si>
  <si>
    <t>Universidad Mayor</t>
  </si>
  <si>
    <t>Universidad de Atacama</t>
  </si>
  <si>
    <t>Universidad de Aysén</t>
  </si>
  <si>
    <t>Universidad Gabriela Mistral</t>
  </si>
  <si>
    <t>Universidad Adventista de Chile</t>
  </si>
  <si>
    <t>Universidad Andrés Bello</t>
  </si>
  <si>
    <t>Universidad Bernardo O'Higgins</t>
  </si>
  <si>
    <t>Universidad de Artes, Ciencias y Comunicación</t>
  </si>
  <si>
    <r>
      <rPr>
        <b/>
        <sz val="8"/>
        <rFont val="Verdana"/>
        <family val="2"/>
      </rPr>
      <t xml:space="preserve">1 </t>
    </r>
    <r>
      <rPr>
        <sz val="8"/>
        <rFont val="Verdana"/>
        <family val="2"/>
      </rPr>
      <t>Fueron consideradas todas aquellas universidades que registraron a su nombre, al menos un título en el año de referencia.</t>
    </r>
  </si>
  <si>
    <t>Grande (200 o más)</t>
  </si>
  <si>
    <t>Mediana (50 - 199)</t>
  </si>
  <si>
    <t>Pequeña (10 - 49)</t>
  </si>
  <si>
    <t>Micro (1 - 9)</t>
  </si>
  <si>
    <r>
      <t>1</t>
    </r>
    <r>
      <rPr>
        <sz val="8"/>
        <rFont val="Verdana"/>
        <family val="2"/>
      </rPr>
      <t xml:space="preserve"> Las cifras reportadas para el año 2023 se construyen con el registro administrado por ISBN con fecha de extracción al 11 de enero del 2024. El registro es incremental por lo que la fecha de extracción tiene efectos en las desagregaciones por el estado de actualización del registro.</t>
    </r>
  </si>
  <si>
    <r>
      <rPr>
        <b/>
        <sz val="8"/>
        <rFont val="Verdana"/>
        <family val="2"/>
      </rPr>
      <t xml:space="preserve">2 </t>
    </r>
    <r>
      <rPr>
        <sz val="8"/>
        <rFont val="Verdana"/>
        <family val="2"/>
      </rPr>
      <t>Tamaño de empresa según ocupados regidos por la Ley N° 20.416 del Estatuto Pyme.</t>
    </r>
  </si>
  <si>
    <r>
      <rPr>
        <b/>
        <sz val="8"/>
        <rFont val="Verdana"/>
        <family val="2"/>
      </rPr>
      <t>3</t>
    </r>
    <r>
      <rPr>
        <sz val="8"/>
        <rFont val="Verdana"/>
        <family val="2"/>
      </rPr>
      <t xml:space="preserve"> Las cifras entregadas comprenden todo tipo de títulos registrados por el ISBN. De esta forma, entre ellos puede encontrarse alguna publicación que correspondan a impresos distinto a un libro (manuales, memorias corporativas, legislación, entre otros). </t>
    </r>
  </si>
  <si>
    <r>
      <rPr>
        <b/>
        <sz val="8"/>
        <color rgb="FF000000"/>
        <rFont val="Verdana"/>
        <family val="2"/>
      </rPr>
      <t>4</t>
    </r>
    <r>
      <rPr>
        <sz val="8"/>
        <color rgb="FF000000"/>
        <rFont val="Verdana"/>
        <family val="2"/>
      </rPr>
      <t xml:space="preserve"> De los 1.604 editores que no registran información, 945 son personas naturales, 353 personas jurídicas y 213 datos perdidos (no encontrados en Marco Maestro de Empresas).</t>
    </r>
  </si>
  <si>
    <t>Fuente: Instituto Nacional de Estadísticas (INE), basado en los registros del International Standard Book Number (ISBN), dispuestos por la Cámara Chilena del Libro y Marco Maestro de Empresas (INE).</t>
  </si>
  <si>
    <t>Películas</t>
  </si>
  <si>
    <t>Chile</t>
  </si>
  <si>
    <t>EE.UU.</t>
  </si>
  <si>
    <t>Latinoamérica</t>
  </si>
  <si>
    <r>
      <rPr>
        <b/>
        <sz val="8"/>
        <rFont val="Verdana"/>
        <family val="2"/>
      </rPr>
      <t>1</t>
    </r>
    <r>
      <rPr>
        <sz val="8"/>
        <rFont val="Verdana"/>
        <family val="2"/>
      </rPr>
      <t xml:space="preserve"> Incluye películas estrenadas durante el año 2023 específicamente entre el 1 de enero al 31 de diciembre, ambas fechas inclusive.</t>
    </r>
  </si>
  <si>
    <r>
      <rPr>
        <b/>
        <sz val="8"/>
        <color rgb="FF000000"/>
        <rFont val="Verdana"/>
        <family val="2"/>
      </rPr>
      <t xml:space="preserve">2 </t>
    </r>
    <r>
      <rPr>
        <sz val="8"/>
        <color rgb="FF000000"/>
        <rFont val="Verdana"/>
        <family val="2"/>
      </rPr>
      <t>Los datos incluyen las salas de exhibición de los circuitos multisalas como Cinépolis, Cinemark, Cineplanet, Cine Antay, Cine Lido, Cine Paseo del Valle, Cine Sala Estrella y Romeo, Cine Sol de Quilpué, Cine Star y Muvix.</t>
    </r>
  </si>
  <si>
    <r>
      <t xml:space="preserve">3 </t>
    </r>
    <r>
      <rPr>
        <sz val="8"/>
        <color theme="1"/>
        <rFont val="Verdana"/>
        <family val="2"/>
      </rPr>
      <t>Las películas de coproducción se han clasificado según el país y/o continente que tiene mayor participación en la producción.</t>
    </r>
  </si>
  <si>
    <r>
      <t>Fuente: Procesamiento y análisis de información realizado por Asesorías Integrales para el Desarrollo Social (ASIDES) en base a información obtenida a partir de datos directamente proporcionados por exhibidores y obtenidos desde International Box Office Essentials</t>
    </r>
    <r>
      <rPr>
        <vertAlign val="superscript"/>
        <sz val="8"/>
        <color theme="1"/>
        <rFont val="Verdana"/>
        <family val="2"/>
      </rPr>
      <t>TM</t>
    </r>
    <r>
      <rPr>
        <sz val="8"/>
        <color theme="1"/>
        <rFont val="Verdana"/>
        <family val="2"/>
      </rPr>
      <t xml:space="preserve">, un producto de Comscore.
</t>
    </r>
  </si>
  <si>
    <t>Recaudación Bruta</t>
  </si>
  <si>
    <t>EE. UU.</t>
  </si>
  <si>
    <r>
      <t xml:space="preserve">1 </t>
    </r>
    <r>
      <rPr>
        <sz val="8"/>
        <rFont val="Verdana"/>
        <family val="2"/>
      </rPr>
      <t>La tabla incluye todas las películas exhibidas durante 2023, desde el 1 de enero hasta el 31 de diciembre, ambas fechas incluidas. Considera estrenos de ese año, estrenos de años anteriores y preestrenos.</t>
    </r>
  </si>
  <si>
    <r>
      <rPr>
        <b/>
        <sz val="8"/>
        <color theme="1"/>
        <rFont val="Verdana"/>
        <family val="2"/>
      </rPr>
      <t xml:space="preserve">2 </t>
    </r>
    <r>
      <rPr>
        <sz val="8"/>
        <color theme="1"/>
        <rFont val="Verdana"/>
        <family val="2"/>
      </rPr>
      <t>Los datos incluyen las salas de exhibición de los circuitos multisalas como Cinépolis, Cinemark, Cineplanet, Cine Antay, Cine Lido, Cine Paseo del Valle, Cine Sala Estrella y Romeo, Cine Sol de Quilpué, Cine Star y Muvix.</t>
    </r>
  </si>
  <si>
    <r>
      <rPr>
        <b/>
        <sz val="8"/>
        <color theme="1"/>
        <rFont val="Verdana"/>
        <family val="2"/>
      </rPr>
      <t xml:space="preserve">3 </t>
    </r>
    <r>
      <rPr>
        <sz val="8"/>
        <color theme="1"/>
        <rFont val="Verdana"/>
        <family val="2"/>
      </rPr>
      <t>Las películas de coproducción se han clasificado según el país y/o continente que tiene mayor participación en la producción.</t>
    </r>
  </si>
  <si>
    <t>Salas</t>
  </si>
  <si>
    <t xml:space="preserve"> Butacas</t>
  </si>
  <si>
    <r>
      <t xml:space="preserve">1 </t>
    </r>
    <r>
      <rPr>
        <sz val="8"/>
        <color rgb="FF000000"/>
        <rFont val="Verdana"/>
        <family val="2"/>
      </rPr>
      <t>Los datos incluyen las salas de exhibición de los circuitos multisalas como Cinépolis, Cinemark, Cineplanet, Cine Antay, Cine Lido, Cine Paseo del Valle, Cine Sala Estrella y Romeo, Cine Sol de Quilpué, Cine Star y Muvix.</t>
    </r>
  </si>
  <si>
    <r>
      <rPr>
        <b/>
        <sz val="8"/>
        <color theme="1"/>
        <rFont val="Verdana"/>
        <family val="2"/>
      </rPr>
      <t>2</t>
    </r>
    <r>
      <rPr>
        <sz val="8"/>
        <color theme="1"/>
        <rFont val="Verdana"/>
        <family val="2"/>
      </rPr>
      <t xml:space="preserve"> La región de Aysén no cuenta con una sucursal de cadenas de multisalas.</t>
    </r>
  </si>
  <si>
    <t>Personas Espectadoras</t>
  </si>
  <si>
    <t xml:space="preserve"> EE. UU.</t>
  </si>
  <si>
    <t>Otras Procedencias</t>
  </si>
  <si>
    <r>
      <rPr>
        <b/>
        <sz val="8"/>
        <color theme="1"/>
        <rFont val="Verdana"/>
        <family val="2"/>
      </rPr>
      <t>1</t>
    </r>
    <r>
      <rPr>
        <sz val="8"/>
        <color theme="1"/>
        <rFont val="Verdana"/>
        <family val="2"/>
      </rPr>
      <t xml:space="preserve"> Los datos incluyen las salas de exhibición de los circuitos multisalas como Cinépolis, Cinemark, Cineplanet, Cine Antay, Cine Lido, Cine Paseo del Valle, Cine Sala Estrella y Romeo, Cine Sol de Quilpué, Cine Star y Muvix.</t>
    </r>
  </si>
  <si>
    <r>
      <t xml:space="preserve">2 </t>
    </r>
    <r>
      <rPr>
        <sz val="8"/>
        <rFont val="Verdana"/>
        <family val="2"/>
      </rPr>
      <t>La tabla incluye todas las películas exhibidas durante 2023, desde el 1 de enero hasta el 31 de diciembre, ambas fechas incluidas. Considera estrenos de ese año, estrenos de años anteriores y preestrenos.</t>
    </r>
  </si>
  <si>
    <r>
      <rPr>
        <b/>
        <sz val="8"/>
        <color theme="1"/>
        <rFont val="Verdana"/>
        <family val="2"/>
      </rPr>
      <t xml:space="preserve">4 </t>
    </r>
    <r>
      <rPr>
        <sz val="8"/>
        <color theme="1"/>
        <rFont val="Verdana"/>
        <family val="2"/>
      </rPr>
      <t>Los datos se refieren a toda producción cinematográfica de coproducción en la que se encuentre vinculado Chile.</t>
    </r>
  </si>
  <si>
    <r>
      <rPr>
        <b/>
        <sz val="8"/>
        <rFont val="Verdana"/>
        <family val="2"/>
      </rPr>
      <t>5</t>
    </r>
    <r>
      <rPr>
        <sz val="8"/>
        <rFont val="Verdana"/>
        <family val="2"/>
      </rPr>
      <t xml:space="preserve"> La variación interanual de las cifras (2019-2020) se explica por el inicio de las cuarentenas sanitarias COVID-19 instauradas a partir de marzo del año 2020, por la implementación del Plan Paso a Paso del Ministerio de Salud.</t>
    </r>
  </si>
  <si>
    <t>… Sin Información.</t>
  </si>
  <si>
    <r>
      <rPr>
        <b/>
        <sz val="8"/>
        <color rgb="FF000000"/>
        <rFont val="Verdana"/>
        <family val="2"/>
      </rPr>
      <t xml:space="preserve">1 </t>
    </r>
    <r>
      <rPr>
        <sz val="8"/>
        <color rgb="FF000000"/>
        <rFont val="Verdana"/>
        <family val="2"/>
      </rPr>
      <t>Los datos incluyen las salas de exhibición de los circuitos multisalas como Cinépolis, Cinemark, Cineplanet, Cine Antay, Cine Lido, Cine Paseo del Valle, Cine Sala Estrella y Romeo, Cine Sol de Quilpué, Cine Star y Muvix.</t>
    </r>
  </si>
  <si>
    <r>
      <rPr>
        <b/>
        <sz val="8"/>
        <rFont val="Verdana"/>
        <family val="2"/>
      </rPr>
      <t xml:space="preserve">2 </t>
    </r>
    <r>
      <rPr>
        <sz val="8"/>
        <rFont val="Verdana"/>
        <family val="2"/>
      </rPr>
      <t>La tabla incluye todas las películas exhibidas durante 2023, desde el 1 de enero hasta el 31 de diciembre, ambas fechas incluidas. Considera estrenos de ese año, estrenos de años anteriores y preestrenos.</t>
    </r>
  </si>
  <si>
    <r>
      <rPr>
        <b/>
        <sz val="8"/>
        <color theme="1"/>
        <rFont val="Verdana"/>
        <family val="2"/>
      </rPr>
      <t>4</t>
    </r>
    <r>
      <rPr>
        <sz val="8"/>
        <color theme="1"/>
        <rFont val="Verdana"/>
        <family val="2"/>
      </rPr>
      <t xml:space="preserve"> La región de Aysén no cuenta con una sucursal de cadenas de multisalas.</t>
    </r>
  </si>
  <si>
    <r>
      <t>Fuente: Procesamiento y análisis de información realizado por Asesorías Integrales para el Desarrollo Social (ASIDES) en base a información obtenida a partir de datos directamente proporcionados por exhibidores y obtenidos desde International Box Office Essentials</t>
    </r>
    <r>
      <rPr>
        <vertAlign val="superscript"/>
        <sz val="8"/>
        <color theme="1"/>
        <rFont val="Verdana"/>
        <family val="2"/>
      </rPr>
      <t>TM</t>
    </r>
    <r>
      <rPr>
        <sz val="8"/>
        <color theme="1"/>
        <rFont val="Verdana"/>
        <family val="2"/>
      </rPr>
      <t>, un producto de Comscore.
 </t>
    </r>
  </si>
  <si>
    <t>Mayores 
de 7 Años</t>
  </si>
  <si>
    <t>Mayores 
de 14 Años</t>
  </si>
  <si>
    <t>Mayores 
de 18 Años</t>
  </si>
  <si>
    <t>Todo Espectador</t>
  </si>
  <si>
    <t>Sin Clasificación</t>
  </si>
  <si>
    <r>
      <rPr>
        <b/>
        <sz val="8"/>
        <color rgb="FF000000"/>
        <rFont val="Verdana"/>
        <family val="2"/>
      </rPr>
      <t>1</t>
    </r>
    <r>
      <rPr>
        <sz val="8"/>
        <color rgb="FF000000"/>
        <rFont val="Verdana"/>
        <family val="2"/>
      </rPr>
      <t xml:space="preserve"> Los datos incluyen las salas de exhibición de los circuitos multisalas como Cinépolis, Cinemark, Cineplanet, Cine Antay, Cine Lido, Cine Paseo del Valle, Cine Sala Estrella y Romeo, Cine Sol de Quilpué, Cine Star y Muvix.</t>
    </r>
  </si>
  <si>
    <r>
      <t xml:space="preserve">3 </t>
    </r>
    <r>
      <rPr>
        <sz val="8"/>
        <color theme="1"/>
        <rFont val="Verdana"/>
        <family val="2"/>
      </rPr>
      <t>Calificación por edades con base a la Ley N° 19.846 sobre Calificación de la Producción Cinematográfica.</t>
    </r>
  </si>
  <si>
    <r>
      <t>Fuente: Procesamiento y análisis de información realizado por Asesorías Integrales para el Desarrollo Social (ASIDES) en base a información obtenida a partir de datos directamente proporcionados por exhibidores y obtenidos desde International Box Office Essentials</t>
    </r>
    <r>
      <rPr>
        <vertAlign val="superscript"/>
        <sz val="8"/>
        <color theme="1"/>
        <rFont val="Verdana"/>
        <family val="2"/>
      </rPr>
      <t>TM</t>
    </r>
    <r>
      <rPr>
        <sz val="8"/>
        <color theme="1"/>
        <rFont val="Verdana"/>
        <family val="2"/>
      </rPr>
      <t>, un producto de Comscore.</t>
    </r>
  </si>
  <si>
    <r>
      <t>2</t>
    </r>
    <r>
      <rPr>
        <sz val="8"/>
        <rFont val="Verdana"/>
        <family val="2"/>
      </rPr>
      <t xml:space="preserve"> La tabla incluye todas las películas exhibidas durante 2023, desde el 1 de enero hasta el 31 de diciembre, ambas fechas incluidas. Considera estrenos de ese año, estrenos de años anteriores y preestrenos.</t>
    </r>
  </si>
  <si>
    <r>
      <rPr>
        <b/>
        <sz val="8"/>
        <color theme="1"/>
        <rFont val="Verdana"/>
        <family val="2"/>
      </rPr>
      <t>3</t>
    </r>
    <r>
      <rPr>
        <sz val="8"/>
        <color theme="1"/>
        <rFont val="Verdana"/>
        <family val="2"/>
      </rPr>
      <t xml:space="preserve"> La región de Aysén no cuenta con una sucursal de cadenas de multisalas.</t>
    </r>
  </si>
  <si>
    <t>Títulos (en Chile)</t>
  </si>
  <si>
    <t>Fecha Estreno</t>
  </si>
  <si>
    <t>Año Producción</t>
  </si>
  <si>
    <t>Súper Mario Bros: La Película</t>
  </si>
  <si>
    <t>Animación</t>
  </si>
  <si>
    <t>EE.UU</t>
  </si>
  <si>
    <t>Barbie</t>
  </si>
  <si>
    <t>Ficción</t>
  </si>
  <si>
    <t>Avatar 2: El Camino del Agua</t>
  </si>
  <si>
    <t>Gato con Botas: El Último Deseo</t>
  </si>
  <si>
    <t>Elementos</t>
  </si>
  <si>
    <t>Spider-Man: Cruzando el Multiverso</t>
  </si>
  <si>
    <t>Oppenheimer</t>
  </si>
  <si>
    <t>Rápidos y Furiosos X</t>
  </si>
  <si>
    <t>Mayores de 14 Años</t>
  </si>
  <si>
    <t>Five Nights at Freddy´s</t>
  </si>
  <si>
    <t>Guardianes de la Galaxia. Vol 3</t>
  </si>
  <si>
    <t>La Monja 2</t>
  </si>
  <si>
    <t>Ant-Man and the Wasp: Quantumania</t>
  </si>
  <si>
    <t>La Sirenita</t>
  </si>
  <si>
    <t>Transformers: El Despertar de las Bestias</t>
  </si>
  <si>
    <t>John Wick 4</t>
  </si>
  <si>
    <t>Megalodón 2: El Gran Abismo</t>
  </si>
  <si>
    <t>La Noche del Demonio: La Puerta Roja</t>
  </si>
  <si>
    <t>Flash</t>
  </si>
  <si>
    <t>La Memoria Infinita</t>
  </si>
  <si>
    <t>Documental</t>
  </si>
  <si>
    <t>The First Slam Dunk</t>
  </si>
  <si>
    <t>Japón</t>
  </si>
  <si>
    <r>
      <rPr>
        <b/>
        <sz val="8"/>
        <color rgb="FF000000"/>
        <rFont val="Verdana"/>
        <family val="2"/>
      </rPr>
      <t>2</t>
    </r>
    <r>
      <rPr>
        <sz val="8"/>
        <color rgb="FF000000"/>
        <rFont val="Verdana"/>
        <family val="2"/>
      </rPr>
      <t xml:space="preserve"> La tabla incluye todas las películas exhibidas durante 2023, desde el 1 de enero hasta el 31 de diciembre, ambas fechas incluidas. Considera estrenos de ese año, estrenos de años anteriores y preestrenos.</t>
    </r>
  </si>
  <si>
    <r>
      <rPr>
        <b/>
        <sz val="8"/>
        <color theme="1"/>
        <rFont val="Verdana"/>
        <family val="2"/>
      </rPr>
      <t xml:space="preserve">3 </t>
    </r>
    <r>
      <rPr>
        <sz val="8"/>
        <color theme="1"/>
        <rFont val="Verdana"/>
        <family val="2"/>
      </rPr>
      <t>Ranking de venta de entradas en orden descendente por recaudación bruta.</t>
    </r>
  </si>
  <si>
    <r>
      <rPr>
        <b/>
        <sz val="8"/>
        <rFont val="Verdana"/>
        <family val="2"/>
      </rPr>
      <t>4</t>
    </r>
    <r>
      <rPr>
        <sz val="8"/>
        <rFont val="Verdana"/>
        <family val="2"/>
      </rPr>
      <t xml:space="preserve"> Calificación por edades con base a la Ley N° 19.846 sobre Calificación de la Producción Cinematográfica.</t>
    </r>
  </si>
  <si>
    <r>
      <rPr>
        <b/>
        <sz val="8"/>
        <color theme="1"/>
        <rFont val="Verdana"/>
        <family val="2"/>
      </rPr>
      <t>5</t>
    </r>
    <r>
      <rPr>
        <sz val="8"/>
        <color theme="1"/>
        <rFont val="Verdana"/>
        <family val="2"/>
      </rPr>
      <t xml:space="preserve"> Corresponde al promedio de semanas que una película estuvo en cartelera para cualquier tipo de exhibidor durante el 2023.</t>
    </r>
  </si>
  <si>
    <r>
      <rPr>
        <b/>
        <sz val="8"/>
        <color theme="1"/>
        <rFont val="Verdana"/>
        <family val="2"/>
      </rPr>
      <t>6</t>
    </r>
    <r>
      <rPr>
        <sz val="8"/>
        <color theme="1"/>
        <rFont val="Verdana"/>
        <family val="2"/>
      </rPr>
      <t xml:space="preserve"> Países productores ordenados de mayor a menor nivel de participación.</t>
    </r>
  </si>
  <si>
    <t>País(es) Productor(es)</t>
  </si>
  <si>
    <t>Papá al Rescate</t>
  </si>
  <si>
    <t>Blanquita</t>
  </si>
  <si>
    <r>
      <rPr>
        <b/>
        <sz val="8"/>
        <color theme="1"/>
        <rFont val="Verdana"/>
        <family val="2"/>
      </rPr>
      <t xml:space="preserve">2 </t>
    </r>
    <r>
      <rPr>
        <sz val="8"/>
        <color theme="1"/>
        <rFont val="Verdana"/>
        <family val="2"/>
      </rPr>
      <t>Ranking de venta de entradas en orden descendente por recaudación bruta.</t>
    </r>
  </si>
  <si>
    <r>
      <rPr>
        <b/>
        <sz val="8"/>
        <color theme="1"/>
        <rFont val="Verdana"/>
        <family val="2"/>
      </rPr>
      <t>3</t>
    </r>
    <r>
      <rPr>
        <sz val="8"/>
        <color theme="1"/>
        <rFont val="Verdana"/>
        <family val="2"/>
      </rPr>
      <t xml:space="preserve"> Calificación por edades con base a la Ley N° 19.846 sobre Calificación de la Producción Cinematográfica.</t>
    </r>
  </si>
  <si>
    <r>
      <rPr>
        <b/>
        <sz val="8"/>
        <color theme="1"/>
        <rFont val="Verdana"/>
        <family val="2"/>
      </rPr>
      <t>4</t>
    </r>
    <r>
      <rPr>
        <sz val="8"/>
        <color theme="1"/>
        <rFont val="Verdana"/>
        <family val="2"/>
      </rPr>
      <t xml:space="preserve"> Corresponde al promedio de semanas que una película estuvo en cartelera para cualquier tipo de exhibidor durante el 2023.</t>
    </r>
  </si>
  <si>
    <t>TABLA 14.1: NÚMERO DE SEÑALES DE RADIODIFUSIÓN POR BANDA DE TRANSMISIÓN, SEGÚN REGIÓN. 2023</t>
  </si>
  <si>
    <t>Amplitud Modulada</t>
  </si>
  <si>
    <t>Frecuencia Modulada</t>
  </si>
  <si>
    <t>Independiente</t>
  </si>
  <si>
    <t>Repetidora</t>
  </si>
  <si>
    <t>Mixta</t>
  </si>
  <si>
    <t xml:space="preserve">Independiente </t>
  </si>
  <si>
    <t xml:space="preserve">Repetidora </t>
  </si>
  <si>
    <t xml:space="preserve">Mixta </t>
  </si>
  <si>
    <r>
      <rPr>
        <b/>
        <sz val="8"/>
        <rFont val="Verdana"/>
        <family val="2"/>
      </rPr>
      <t>1</t>
    </r>
    <r>
      <rPr>
        <sz val="8"/>
        <rFont val="Verdana"/>
        <family val="2"/>
      </rPr>
      <t xml:space="preserve"> Corresponde a las emisoras que respondieron la Encuesta de Radios, declarando haber transmitido durante el año 2023.</t>
    </r>
  </si>
  <si>
    <r>
      <rPr>
        <b/>
        <sz val="8"/>
        <rFont val="Verdana"/>
        <family val="2"/>
      </rPr>
      <t xml:space="preserve">2 </t>
    </r>
    <r>
      <rPr>
        <sz val="8"/>
        <rFont val="Verdana"/>
        <family val="2"/>
      </rPr>
      <t>Total incluye emisoras de tipo Independiente (emisora que generan su propia programación), Repetidora (emisora que retransmite la programación de una emisora independiente o casa matriz) y Mixta (emisora que combina programación propia y retransmitida).</t>
    </r>
  </si>
  <si>
    <r>
      <rPr>
        <b/>
        <sz val="8"/>
        <rFont val="Verdana"/>
        <family val="2"/>
      </rPr>
      <t>3</t>
    </r>
    <r>
      <rPr>
        <sz val="8"/>
        <rFont val="Verdana"/>
        <family val="2"/>
      </rPr>
      <t xml:space="preserve"> A contar del año 2010 las radioemisoras de Mínima Cobertura se rigen por la nueva Ley N° 20.433 que crea los Servicios de Radiodifusión Comunitaria Ciudadana.</t>
    </r>
  </si>
  <si>
    <t>Fuente: Encuesta de Radios (ER) 2023. Instituto Nacional de Estadísticas (INE).</t>
  </si>
  <si>
    <t>TABLA 14.2: NÚMERO DE SEÑALES DE RADIODIFUSIÓN, SEGÚN TIPO DE TRANSMISIÓN. 2023</t>
  </si>
  <si>
    <t>Tipo de Transmisión</t>
  </si>
  <si>
    <t>Transmisión directa por internet (en vivo)</t>
  </si>
  <si>
    <t>Programas descargables desde internet</t>
  </si>
  <si>
    <t>No transmite por internet</t>
  </si>
  <si>
    <r>
      <rPr>
        <b/>
        <sz val="8"/>
        <rFont val="Verdana"/>
        <family val="2"/>
      </rPr>
      <t>1</t>
    </r>
    <r>
      <rPr>
        <sz val="8"/>
        <rFont val="Verdana"/>
        <family val="2"/>
      </rPr>
      <t xml:space="preserve"> Refiere a las señales de radiodifusión autorizadas por Subsecretaría de Telecomunicaciones (Subtel) según concurso de la Ley General de Telecomunicaciones. </t>
    </r>
  </si>
  <si>
    <r>
      <rPr>
        <b/>
        <sz val="8"/>
        <rFont val="Verdana"/>
        <family val="2"/>
      </rPr>
      <t>2</t>
    </r>
    <r>
      <rPr>
        <sz val="8"/>
        <rFont val="Verdana"/>
        <family val="2"/>
      </rPr>
      <t xml:space="preserve"> Corresponde a las emisoras que respondieron la Encuesta de Radios, declarando haber transmitido durante el año 2023.</t>
    </r>
  </si>
  <si>
    <r>
      <rPr>
        <b/>
        <sz val="8"/>
        <rFont val="Verdana"/>
        <family val="2"/>
      </rPr>
      <t xml:space="preserve">3 </t>
    </r>
    <r>
      <rPr>
        <sz val="8"/>
        <rFont val="Verdana"/>
        <family val="2"/>
      </rPr>
      <t>Total incluye emisoras de tipo Independiente (emisora que generan su propia programación), Repetidora (emisora que retransmite la programación de una emisora independiente o casa matriz) y Mixta (emisora que combina programación propia y retransmitida).</t>
    </r>
  </si>
  <si>
    <t>TABLA 14.3: NÚMERO DE SEÑALES DE RADIODIFUSIÓN POR POTENCIA DE SUS TRANSMISIONES, SEGÚN BANDA DE TRANSMISIÓN Y REGIÓN. 2023</t>
  </si>
  <si>
    <t>Banda de Transmisión y Región</t>
  </si>
  <si>
    <t>Potencia de Transmisión (en watts)</t>
  </si>
  <si>
    <t>Menos de 100</t>
  </si>
  <si>
    <t>100 a menos de 300</t>
  </si>
  <si>
    <t>300 a 
1.000</t>
  </si>
  <si>
    <t>1.001 a
 5.000</t>
  </si>
  <si>
    <t>5.001 a 10.000</t>
  </si>
  <si>
    <t>10.001 a 50.000</t>
  </si>
  <si>
    <t>Más de 50.000</t>
  </si>
  <si>
    <t>AM</t>
  </si>
  <si>
    <t>FM</t>
  </si>
  <si>
    <r>
      <rPr>
        <b/>
        <sz val="8"/>
        <rFont val="Verdana"/>
        <family val="2"/>
      </rPr>
      <t xml:space="preserve">3 </t>
    </r>
    <r>
      <rPr>
        <sz val="8"/>
        <rFont val="Verdana"/>
        <family val="2"/>
      </rPr>
      <t>A contar del año 2010 las radioemisoras de Mínima Cobertura se rigen por la nueva Ley N° 20.433 que crea los Servicios de Radiodifusión Comunitaria Ciudadana.</t>
    </r>
  </si>
  <si>
    <t>TABLA 14.4: NÚMERO DE SEÑALES DE RADIODIFUSIÓN QUE EFECTUARON TRANSMISIONES POR INTERVALOS DE HORAS DE TRANSMISIÓN, SEGÚN DÍAS DE LA SEMANA Y REGIÓN. 2023</t>
  </si>
  <si>
    <t>Día de la Semana y Región</t>
  </si>
  <si>
    <t>No Transmite</t>
  </si>
  <si>
    <t>Intervalos de Horas de Transmisión</t>
  </si>
  <si>
    <t>Menos de 12</t>
  </si>
  <si>
    <t>12 - 17</t>
  </si>
  <si>
    <t>18 - 23</t>
  </si>
  <si>
    <t>Lunes a Viernes</t>
  </si>
  <si>
    <t>Sábado</t>
  </si>
  <si>
    <t>Domingo</t>
  </si>
  <si>
    <r>
      <rPr>
        <b/>
        <sz val="8"/>
        <rFont val="Verdana"/>
        <family val="2"/>
      </rPr>
      <t>2</t>
    </r>
    <r>
      <rPr>
        <sz val="8"/>
        <rFont val="Verdana"/>
        <family val="2"/>
      </rPr>
      <t xml:space="preserve"> Total incluye emisoras de tipo Independiente (emisora que generan su propia programación), Repetidora (emisora que retransmite la programación de una emisora independiente o casa matriz) y Mixta (emisora que combina programación propia y retransmitida).</t>
    </r>
  </si>
  <si>
    <t>TABLA 14.5: NÚMERO Y PORCENTAJE DE SEÑALES DE RADIODIFUSIÓN, POR INTERVALOS DE HORAS DE TRANSMISIÓN DIARIA, SEGÚN BANDA DE TRANSMISIÓN Y DÍAS DE LA SEMANA. 2023</t>
  </si>
  <si>
    <t>Banda de Transmisión y Días de la Semana</t>
  </si>
  <si>
    <t>Intervalos de Horas de Transmisión Diaria</t>
  </si>
  <si>
    <t>Días de la Semana</t>
  </si>
  <si>
    <t xml:space="preserve"> Lunes a Viernes</t>
  </si>
  <si>
    <t xml:space="preserve"> Sábado</t>
  </si>
  <si>
    <t xml:space="preserve"> Domingo</t>
  </si>
  <si>
    <t xml:space="preserve">    Lunes a Viernes</t>
  </si>
  <si>
    <t xml:space="preserve">    Sábado</t>
  </si>
  <si>
    <t xml:space="preserve">    Domingo</t>
  </si>
  <si>
    <t>TABLA 14.6: NÚMERO DE RADIOEMISORAS POR BANDA DE TRANSMISIÓN, SEGÚN TIPO DE PROGRAMA AL QUE LE ASIGNAN PRIMERA PRIORIDAD. 2023</t>
  </si>
  <si>
    <t>Banda de Transmisión</t>
  </si>
  <si>
    <t>Noticieros e Informativos</t>
  </si>
  <si>
    <t>Educativos</t>
  </si>
  <si>
    <t>Ciencias y Tecnologías</t>
  </si>
  <si>
    <t>Artes y Cultura</t>
  </si>
  <si>
    <t>Deportivos</t>
  </si>
  <si>
    <t>Religiosos</t>
  </si>
  <si>
    <t>Publicidad</t>
  </si>
  <si>
    <t>Servicio Público</t>
  </si>
  <si>
    <t>No Clasificados</t>
  </si>
  <si>
    <r>
      <rPr>
        <b/>
        <sz val="8"/>
        <color theme="1"/>
        <rFont val="Verdana"/>
        <family val="2"/>
      </rPr>
      <t>1</t>
    </r>
    <r>
      <rPr>
        <sz val="8"/>
        <color theme="1"/>
        <rFont val="Verdana"/>
        <family val="2"/>
      </rPr>
      <t xml:space="preserve"> La variable Tipos de Programas permite a las radios declarar una priorización que refleje la orientación programática de cada radio. Para efectos del cálculo, en este cuadro se utiliza sólo la primera prioridad programática.</t>
    </r>
  </si>
  <si>
    <r>
      <rPr>
        <b/>
        <sz val="8"/>
        <rFont val="Verdana"/>
        <family val="2"/>
      </rPr>
      <t>3</t>
    </r>
    <r>
      <rPr>
        <sz val="8"/>
        <rFont val="Verdana"/>
        <family val="2"/>
      </rPr>
      <t xml:space="preserve"> Total incluye emisoras de tipo Independiente (emisora que generan su propia programación), Repetidora (emisora que retransmite la programación de una emisora independiente o casa matriz) y Mixta (emisora que combina programación propia y retransmitida).</t>
    </r>
  </si>
  <si>
    <r>
      <rPr>
        <b/>
        <sz val="8"/>
        <rFont val="Verdana"/>
        <family val="2"/>
      </rPr>
      <t>4</t>
    </r>
    <r>
      <rPr>
        <sz val="8"/>
        <rFont val="Verdana"/>
        <family val="2"/>
      </rPr>
      <t xml:space="preserve"> A contar del año 2010 las radioemisoras de Mínima Cobertura se rigen por la nueva Ley N° 20.433 que crea los Servicios de Radiodifusión Comunitaria Ciudadana.</t>
    </r>
  </si>
  <si>
    <r>
      <rPr>
        <b/>
        <sz val="8"/>
        <rFont val="Verdana"/>
        <family val="2"/>
      </rPr>
      <t>5</t>
    </r>
    <r>
      <rPr>
        <sz val="8"/>
        <rFont val="Verdana"/>
        <family val="2"/>
      </rPr>
      <t xml:space="preserve"> La categoría Otros Recreativos refiere a programas destinados a entretener (incluye, juegos, concursos, etc).</t>
    </r>
  </si>
  <si>
    <t>TABLA 14.7: NÚMERO DE RADIOEMISORAS POR BANDA DE TRANSMISIÓN, SEGÚN GRUPO DE EDAD DEL PÚBLICO OBJETIVO AL QUE LE ASIGNAN PRIMERA PRIORIDAD. 2023</t>
  </si>
  <si>
    <t>Menos de 15</t>
  </si>
  <si>
    <t>15 - 19</t>
  </si>
  <si>
    <t>20 - 24</t>
  </si>
  <si>
    <t>25 - 34</t>
  </si>
  <si>
    <t>35 - 44</t>
  </si>
  <si>
    <t>45 - 59</t>
  </si>
  <si>
    <t>60 y más</t>
  </si>
  <si>
    <r>
      <rPr>
        <b/>
        <sz val="8"/>
        <color theme="1"/>
        <rFont val="Verdana"/>
        <family val="2"/>
      </rPr>
      <t>1</t>
    </r>
    <r>
      <rPr>
        <sz val="8"/>
        <color theme="1"/>
        <rFont val="Verdana"/>
        <family val="2"/>
      </rPr>
      <t xml:space="preserve"> La variable tramos de edad permite a las radios declarar una priorización que refleje la orientación programática de cada radio. Para efectos del cálculo, en este cuadro se utiliza sólo la primera prioridad a la que se orientó la programación.</t>
    </r>
  </si>
  <si>
    <r>
      <rPr>
        <b/>
        <sz val="8"/>
        <rFont val="Verdana"/>
        <family val="2"/>
      </rPr>
      <t xml:space="preserve">2 </t>
    </r>
    <r>
      <rPr>
        <sz val="8"/>
        <rFont val="Verdana"/>
        <family val="2"/>
      </rPr>
      <t>Corresponde a las emisoras que respondieron la Encuesta de Radios, declarando haber transmitido durante el año 2023.</t>
    </r>
  </si>
  <si>
    <r>
      <rPr>
        <b/>
        <sz val="8"/>
        <rFont val="Verdana"/>
        <family val="2"/>
      </rPr>
      <t>3</t>
    </r>
    <r>
      <rPr>
        <sz val="8"/>
        <rFont val="Verdana"/>
        <family val="2"/>
      </rPr>
      <t xml:space="preserve"> Total incluye emisoras de tipo Independiente (emisora que generan su propia programación), Repetidora (emisora que retransmite la programación de una emisora independiente o casa matriz) y Mixta (emisora que combina programación propia y retransmitida)</t>
    </r>
  </si>
  <si>
    <r>
      <rPr>
        <b/>
        <sz val="8"/>
        <rFont val="Verdana"/>
        <family val="2"/>
      </rPr>
      <t xml:space="preserve">4 </t>
    </r>
    <r>
      <rPr>
        <sz val="8"/>
        <rFont val="Verdana"/>
        <family val="2"/>
      </rPr>
      <t>A contar del año 2010 las radioemisoras de Mínima Cobertura se rigen por la nueva Ley N° 20.433 que crea los Servicios de Radiodifusión Comunitaria Ciudadana.</t>
    </r>
  </si>
  <si>
    <t>TABLA 14.8: NÚMERO DE HORAS ANUALES Y PORCENTAJES DE TRANSMISIÓN DE LAS RADIOEMISORAS, SEGÚN TIPO DE PROGRAMA. 2023</t>
  </si>
  <si>
    <t>Tipos de Programas</t>
  </si>
  <si>
    <t>Horas</t>
  </si>
  <si>
    <r>
      <rPr>
        <b/>
        <sz val="8"/>
        <rFont val="Verdana"/>
        <family val="2"/>
      </rPr>
      <t xml:space="preserve">1 </t>
    </r>
    <r>
      <rPr>
        <sz val="8"/>
        <rFont val="Verdana"/>
        <family val="2"/>
      </rPr>
      <t>Corresponde a las emisoras que respondieron la Encuesta Anual de Radios, declarando haber transmitido durante el año 2023.</t>
    </r>
  </si>
  <si>
    <r>
      <rPr>
        <b/>
        <sz val="8"/>
        <rFont val="Verdana"/>
        <family val="2"/>
      </rPr>
      <t>3</t>
    </r>
    <r>
      <rPr>
        <sz val="8"/>
        <rFont val="Verdana"/>
        <family val="2"/>
      </rPr>
      <t xml:space="preserve"> La categoría Otros Recreativos refiere a programas destinados a entretener (incluye, juegos, concursos, etc).</t>
    </r>
  </si>
  <si>
    <t>TABLA 14.9: PERSONAL DE LAS RADIOEMISORAS POR TIPO DE JORNADA, SEGÚN TIPO DE PERSONAL Y SEXO. 2023</t>
  </si>
  <si>
    <t>Tipo de Personal y Sexo</t>
  </si>
  <si>
    <t>Tipo de Jornada</t>
  </si>
  <si>
    <t>Completa</t>
  </si>
  <si>
    <t>Directivos (gerentes y ejecutivos)</t>
  </si>
  <si>
    <t>Profesionales</t>
  </si>
  <si>
    <t>Técnicos</t>
  </si>
  <si>
    <t>Administrativos</t>
  </si>
  <si>
    <t>Otros Funcionarios</t>
  </si>
  <si>
    <r>
      <rPr>
        <b/>
        <sz val="8"/>
        <rFont val="Verdana"/>
        <family val="2"/>
      </rPr>
      <t>1</t>
    </r>
    <r>
      <rPr>
        <sz val="8"/>
        <rFont val="Verdana"/>
        <family val="2"/>
      </rPr>
      <t xml:space="preserve"> Corresponde a las emisoras que respondieron la Encuesta Anual de Radios, declarando haber transmitido durante el año 2023.</t>
    </r>
  </si>
  <si>
    <r>
      <t xml:space="preserve">2 </t>
    </r>
    <r>
      <rPr>
        <sz val="8"/>
        <rFont val="Verdana"/>
        <family val="2"/>
      </rPr>
      <t>Total incluye emisoras de tipo Independiente (emisora que generan su propia programación), Repetidora (emisora que retransmite la programación de una emisora independiente o casa matriz) y Mixta (emisora que combina programación propia y retransmitida).</t>
    </r>
  </si>
  <si>
    <r>
      <rPr>
        <b/>
        <sz val="8"/>
        <rFont val="Verdana"/>
        <family val="2"/>
      </rPr>
      <t>3</t>
    </r>
    <r>
      <rPr>
        <sz val="8"/>
        <rFont val="Verdana"/>
        <family val="2"/>
      </rPr>
      <t xml:space="preserve"> La jornada parcial es aquella de 30 horas o menos de trabajo a la semana pactada en el contrato y según determina el código del trabajo.</t>
    </r>
  </si>
  <si>
    <t>TABLA 14.10: INGRESOS DE LAS RADIOEMISORAS, SEGÚN ORIGEN. 2023</t>
  </si>
  <si>
    <t>Origen del Ingreso</t>
  </si>
  <si>
    <t>Arriendo de espacios</t>
  </si>
  <si>
    <t>Otros fondos</t>
  </si>
  <si>
    <r>
      <rPr>
        <b/>
        <sz val="8"/>
        <rFont val="Verdana"/>
        <family val="2"/>
      </rPr>
      <t>1</t>
    </r>
    <r>
      <rPr>
        <sz val="8"/>
        <rFont val="Verdana"/>
        <family val="2"/>
      </rPr>
      <t xml:space="preserve"> Los montos se presentan en pesos corrientes, es decir, monto en pesos de cada año sin la actualización de ajustes por Índice de Precio al Consumidor (IPC).</t>
    </r>
  </si>
  <si>
    <r>
      <rPr>
        <b/>
        <sz val="8"/>
        <rFont val="Verdana"/>
        <family val="2"/>
      </rPr>
      <t>2</t>
    </r>
    <r>
      <rPr>
        <sz val="8"/>
        <rFont val="Verdana"/>
        <family val="2"/>
      </rPr>
      <t xml:space="preserve"> Corresponde a las emisoras que respondieron la Encuesta Anual de Radios, declarando haber transmitido durante el año 2023.</t>
    </r>
  </si>
  <si>
    <t>TABLA 14.11: GASTOS DE LAS RADIOEMISORAS, SEGÚN ORIGEN. 2023</t>
  </si>
  <si>
    <t>Origen del Gasto</t>
  </si>
  <si>
    <t>Personal</t>
  </si>
  <si>
    <t>Producción de programas</t>
  </si>
  <si>
    <t>Adquisición de programas</t>
  </si>
  <si>
    <t>Medios de difusión</t>
  </si>
  <si>
    <t>Gestión y administración</t>
  </si>
  <si>
    <r>
      <rPr>
        <b/>
        <sz val="8"/>
        <rFont val="Verdana"/>
        <family val="2"/>
      </rPr>
      <t>4</t>
    </r>
    <r>
      <rPr>
        <sz val="8"/>
        <rFont val="Verdana"/>
        <family val="2"/>
      </rPr>
      <t xml:space="preserve"> La categoría Medios de producción refiere a gastos generales en los estudios que no pueden imputarse directamente a programas, tales como, agua, luz, internet, teléfono, etc.</t>
    </r>
  </si>
  <si>
    <t>TABLA 14.12: INGRESOS Y GASTOS DE LAS RADIOEMISORAS, SEGÚN TAMAÑO DE LA EMPRESA. 2023</t>
  </si>
  <si>
    <t>Total de Empresas</t>
  </si>
  <si>
    <t>Menos de 5</t>
  </si>
  <si>
    <t>5 - 9</t>
  </si>
  <si>
    <t>10 - 49</t>
  </si>
  <si>
    <t>50 y más</t>
  </si>
  <si>
    <r>
      <rPr>
        <b/>
        <sz val="8"/>
        <rFont val="Verdana"/>
        <family val="2"/>
      </rPr>
      <t>1</t>
    </r>
    <r>
      <rPr>
        <sz val="8"/>
        <rFont val="Verdana"/>
        <family val="2"/>
      </rPr>
      <t xml:space="preserve"> Clasificación adaptada por el INE en función del número de trabajadores declarados en la encuesta.</t>
    </r>
  </si>
  <si>
    <r>
      <rPr>
        <b/>
        <sz val="8"/>
        <rFont val="Verdana"/>
        <family val="2"/>
      </rPr>
      <t>2</t>
    </r>
    <r>
      <rPr>
        <sz val="8"/>
        <rFont val="Verdana"/>
        <family val="2"/>
      </rPr>
      <t xml:space="preserve"> Los montos se presentan en pesos corrientes, es decir, monto en pesos de cada año sin la actualización de ajustes por Índice de Precio al Consumidor (IPC).</t>
    </r>
  </si>
  <si>
    <r>
      <rPr>
        <b/>
        <sz val="8"/>
        <rFont val="Verdana"/>
        <family val="2"/>
      </rPr>
      <t>3</t>
    </r>
    <r>
      <rPr>
        <sz val="8"/>
        <rFont val="Verdana"/>
        <family val="2"/>
      </rPr>
      <t xml:space="preserve"> Corresponde a las emisoras que respondieron la Encuesta de Radios, declarando haber transmitido durante el año 2023.</t>
    </r>
  </si>
  <si>
    <r>
      <rPr>
        <b/>
        <sz val="8"/>
        <rFont val="Verdana"/>
        <family val="2"/>
      </rPr>
      <t>4</t>
    </r>
    <r>
      <rPr>
        <sz val="8"/>
        <rFont val="Verdana"/>
        <family val="2"/>
      </rPr>
      <t xml:space="preserve"> Total incluye emisoras de tipo Independiente (emisora que generan su propia programación), Repetidora (emisora que retransmite la programación de una emisora independiente o casa matriz) y Mixta (emisora que combina programación propia y retransmitida).</t>
    </r>
  </si>
  <si>
    <t>TABLA 15.2: NÚMERO DE FRECUENCIAS DE TELEVISIÓN ABIERTA, POR TIPO DE FRECUENCIA VHF y UHF, SEGÚN COBERTURA. 2023</t>
  </si>
  <si>
    <t>Cobertura</t>
  </si>
  <si>
    <t>Tipo de Frecuencia</t>
  </si>
  <si>
    <t>Número de Frecuencias</t>
  </si>
  <si>
    <t>VHF y UHF</t>
  </si>
  <si>
    <r>
      <rPr>
        <b/>
        <sz val="8"/>
        <rFont val="Verdana"/>
        <family val="2"/>
      </rPr>
      <t>1</t>
    </r>
    <r>
      <rPr>
        <sz val="8"/>
        <rFont val="Verdana"/>
        <family val="2"/>
      </rPr>
      <t xml:space="preserve"> La Ley N° 20.750 define un </t>
    </r>
    <r>
      <rPr>
        <b/>
        <sz val="8"/>
        <rFont val="Verdana"/>
        <family val="2"/>
      </rPr>
      <t xml:space="preserve">Concesionario de Cobertura Nacional </t>
    </r>
    <r>
      <rPr>
        <sz val="8"/>
        <rFont val="Verdana"/>
        <family val="2"/>
      </rPr>
      <t>como</t>
    </r>
    <r>
      <rPr>
        <b/>
        <sz val="8"/>
        <rFont val="Verdana"/>
        <family val="2"/>
      </rPr>
      <t xml:space="preserve"> </t>
    </r>
    <r>
      <rPr>
        <sz val="8"/>
        <rFont val="Verdana"/>
        <family val="2"/>
      </rPr>
      <t>aquellos que sean titulares de concesiones que, consideradas en su conjunto, contemplen cualquier nivel de presencia en más del 50% de las regiones del país.</t>
    </r>
  </si>
  <si>
    <r>
      <rPr>
        <b/>
        <sz val="8"/>
        <rFont val="Verdana"/>
        <family val="2"/>
      </rPr>
      <t>2</t>
    </r>
    <r>
      <rPr>
        <sz val="8"/>
        <rFont val="Verdana"/>
        <family val="2"/>
      </rPr>
      <t xml:space="preserve"> La Ley N° 20.750 define un </t>
    </r>
    <r>
      <rPr>
        <b/>
        <sz val="8"/>
        <rFont val="Verdana"/>
        <family val="2"/>
      </rPr>
      <t>Concesionario de Cobertura Regional</t>
    </r>
    <r>
      <rPr>
        <sz val="8"/>
        <rFont val="Verdana"/>
        <family val="2"/>
      </rPr>
      <t xml:space="preserve"> como aquellos que sean titulares de concesiones que, consideradas en su conjunto, contemplen cualquier nivel de presencia en una o más regiones, pero en no más del 50% de las regiones del país. En caso de presencia en sólo una región, dichas concesiones deberán comprender un alcance efectivo igual o superior al 25% de la población o una cobertura igual o superior al 50% de las comunas de dicha región.</t>
    </r>
  </si>
  <si>
    <r>
      <rPr>
        <b/>
        <sz val="8"/>
        <rFont val="Verdana"/>
        <family val="2"/>
      </rPr>
      <t>3</t>
    </r>
    <r>
      <rPr>
        <sz val="8"/>
        <rFont val="Verdana"/>
        <family val="2"/>
      </rPr>
      <t xml:space="preserve"> La Ley N° 20.750 define un </t>
    </r>
    <r>
      <rPr>
        <b/>
        <sz val="8"/>
        <rFont val="Verdana"/>
        <family val="2"/>
      </rPr>
      <t>Concesionario de Cobertura Local</t>
    </r>
    <r>
      <rPr>
        <sz val="8"/>
        <rFont val="Verdana"/>
        <family val="2"/>
      </rPr>
      <t xml:space="preserve"> como aquellos que sean titulares de concesiones que, consideradas en su conjunto, contemplen presencia en sólo una región, comprendiendo dentro de ella un alcance efectivo inferior al 25% de su población y con una cobertura inferior al 50% de las comunas de dicha región.</t>
    </r>
  </si>
  <si>
    <r>
      <rPr>
        <b/>
        <sz val="8"/>
        <rFont val="Verdana"/>
        <family val="2"/>
      </rPr>
      <t xml:space="preserve">4 </t>
    </r>
    <r>
      <rPr>
        <sz val="8"/>
        <rFont val="Verdana"/>
        <family val="2"/>
      </rPr>
      <t xml:space="preserve">La Ley N° 20.750 define a un </t>
    </r>
    <r>
      <rPr>
        <b/>
        <sz val="8"/>
        <rFont val="Verdana"/>
        <family val="2"/>
      </rPr>
      <t>Concesionario de Cobertura Local</t>
    </r>
    <r>
      <rPr>
        <sz val="8"/>
        <rFont val="Verdana"/>
        <family val="2"/>
      </rPr>
      <t xml:space="preserve"> de Carácter Comunitario como aquellas personas jurídicas de derecho privado, sin fines de lucro, que sean titulares de una sola concesión dentro de los márgenes de presencia establecidos para los concesionarios de cobertura local y que no podrán formar cadenas ni redes de manera permanente. Dichos concesionarios deberán velar por la promoción del desarrollo social y local, debiendo dar cabida a aquella producción realizada por grupos sociales o personas que residan en la zona de cobertura de su concesión. Podrán ser concesionarios locales de carácter comunitario las juntas de vecinos y demás organizaciones comunitarias constituidas en conformidad a la Ley N° 19.418, las comunidades agrícolas y las comunidades y asociaciones indígenas, entre otros.</t>
    </r>
  </si>
  <si>
    <t xml:space="preserve">Fuente: Consejo Nacional de Televisión (CNTV). </t>
  </si>
  <si>
    <t>Número de Concesionarios</t>
  </si>
  <si>
    <r>
      <rPr>
        <b/>
        <sz val="8"/>
        <rFont val="Verdana"/>
        <family val="2"/>
      </rPr>
      <t>1</t>
    </r>
    <r>
      <rPr>
        <sz val="8"/>
        <rFont val="Verdana"/>
        <family val="2"/>
      </rPr>
      <t xml:space="preserve"> Se considera</t>
    </r>
    <r>
      <rPr>
        <b/>
        <sz val="8"/>
        <rFont val="Verdana"/>
        <family val="2"/>
      </rPr>
      <t xml:space="preserve"> </t>
    </r>
    <r>
      <rPr>
        <sz val="8"/>
        <rFont val="Verdana"/>
        <family val="2"/>
      </rPr>
      <t>Concesionario de Radiodifusión Televisiva de Libre Recepción al titular de una concesión para dichas transmisiones de acuerdo a lo establecido en el Art. 15, y siguientes, de la Ley N° 18.838.</t>
    </r>
  </si>
  <si>
    <r>
      <rPr>
        <b/>
        <sz val="8"/>
        <rFont val="Verdana"/>
        <family val="2"/>
      </rPr>
      <t>2</t>
    </r>
    <r>
      <rPr>
        <sz val="8"/>
        <rFont val="Verdana"/>
        <family val="2"/>
      </rPr>
      <t xml:space="preserve"> Estos datos dan cuenta del registro de concesiones existentes, lo que incluye a concesiones de televisión analógica y de televisión digital. La distinción entre cobertura nacional, regional, local y local comunitario, no existía en la ley que regulaba el sistema analógico. Esta distinción geográfica se introdujo en la Ley N° 20.750 en su Art. 15 ter y ha comenzado a aplicarse paulatinamente durante la migración del sistema analógico a digital, como parte del proceso de la implementación de la televisión digital.</t>
    </r>
  </si>
  <si>
    <r>
      <rPr>
        <b/>
        <sz val="8"/>
        <color indexed="8"/>
        <rFont val="Verdana"/>
        <family val="2"/>
      </rPr>
      <t>3</t>
    </r>
    <r>
      <rPr>
        <sz val="8"/>
        <color indexed="8"/>
        <rFont val="Verdana"/>
        <family val="2"/>
      </rPr>
      <t xml:space="preserve"> La Ley N° 20.750 define un </t>
    </r>
    <r>
      <rPr>
        <b/>
        <sz val="8"/>
        <color indexed="8"/>
        <rFont val="Verdana"/>
        <family val="2"/>
      </rPr>
      <t>Concesionario de Cobertura Nacional</t>
    </r>
    <r>
      <rPr>
        <sz val="8"/>
        <color rgb="FF000000"/>
        <rFont val="Verdana"/>
        <family val="2"/>
      </rPr>
      <t xml:space="preserve"> como</t>
    </r>
    <r>
      <rPr>
        <b/>
        <sz val="8"/>
        <color indexed="8"/>
        <rFont val="Verdana"/>
        <family val="2"/>
      </rPr>
      <t xml:space="preserve"> </t>
    </r>
    <r>
      <rPr>
        <sz val="8"/>
        <color indexed="8"/>
        <rFont val="Verdana"/>
        <family val="2"/>
      </rPr>
      <t>aquellos que sean titulares de concesiones que, consideradas en su conjunto, contemplen cualquier nivel de presencia en más del 50% de las regiones del país.</t>
    </r>
  </si>
  <si>
    <r>
      <rPr>
        <b/>
        <sz val="8"/>
        <rFont val="Verdana"/>
        <family val="2"/>
      </rPr>
      <t xml:space="preserve">4 </t>
    </r>
    <r>
      <rPr>
        <sz val="8"/>
        <rFont val="Verdana"/>
        <family val="2"/>
      </rPr>
      <t xml:space="preserve">La Ley N° 20.750 define un </t>
    </r>
    <r>
      <rPr>
        <b/>
        <sz val="8"/>
        <rFont val="Verdana"/>
        <family val="2"/>
      </rPr>
      <t>Concesionario de Cobertura Regional</t>
    </r>
    <r>
      <rPr>
        <sz val="8"/>
        <rFont val="Verdana"/>
        <family val="2"/>
      </rPr>
      <t xml:space="preserve"> como aquellos que sean titulares de concesiones que, consideradas en su conjunto, contemplen cualquier nivel de presencia en una o más regiones, pero en no más del 50% de las regiones del país. En caso de presencia en sólo una región, dichas concesiones deberán comprender un alcance efectivo igual o superior al 25% de la población o una cobertura igual o superior al 50% de las comunas de dicha región.</t>
    </r>
  </si>
  <si>
    <r>
      <rPr>
        <b/>
        <sz val="8"/>
        <rFont val="Verdana"/>
        <family val="2"/>
      </rPr>
      <t xml:space="preserve">5 </t>
    </r>
    <r>
      <rPr>
        <sz val="8"/>
        <rFont val="Verdana"/>
        <family val="2"/>
      </rPr>
      <t xml:space="preserve">La Ley N° 20.750 define un </t>
    </r>
    <r>
      <rPr>
        <b/>
        <sz val="8"/>
        <rFont val="Verdana"/>
        <family val="2"/>
      </rPr>
      <t>Concesionario de Cobertura Local</t>
    </r>
    <r>
      <rPr>
        <sz val="8"/>
        <rFont val="Verdana"/>
        <family val="2"/>
      </rPr>
      <t xml:space="preserve"> como aquellos que sean titulares de concesiones que, consideradas en su conjunto, contemplen presencia en solo una región, comprendiendo dentro de ella un alcance efectivo inferior al 25% de su población y con una cobertura inferior al 50% de las comunas de dicha región.</t>
    </r>
  </si>
  <si>
    <r>
      <rPr>
        <b/>
        <sz val="8"/>
        <color indexed="8"/>
        <rFont val="Verdana"/>
        <family val="2"/>
      </rPr>
      <t xml:space="preserve">6 </t>
    </r>
    <r>
      <rPr>
        <sz val="8"/>
        <color rgb="FF000000"/>
        <rFont val="Verdana"/>
        <family val="2"/>
      </rPr>
      <t>La Ley N° 20.750 define un</t>
    </r>
    <r>
      <rPr>
        <b/>
        <sz val="8"/>
        <color indexed="8"/>
        <rFont val="Verdana"/>
        <family val="2"/>
      </rPr>
      <t xml:space="preserve"> Concesionario de Cobertura Local de Carácter Comunitario</t>
    </r>
    <r>
      <rPr>
        <sz val="8"/>
        <color indexed="8"/>
        <rFont val="Verdana"/>
        <family val="2"/>
      </rPr>
      <t xml:space="preserve"> como aquellas personas jurídicas de derecho privado, sin fines de lucro, que sean titulares de una sola concesión dentro de los márgenes de presencia establecidos para los concesionarios de cobertura local y que no podrán formar cadenas ni redes de manera permanente. Dichos concesionarios deberán velar por la promoción del desarrollo social y local, debiendo dar cabida a aquella producción realizada por grupos sociales o personas que residan en la zona de cobertura de su concesión. Podrán ser concesionarios locales de carácter comunitario las juntas de vecinos y demás organizaciones comunitarias constituidas en conformidad a la Ley N° 19.418, las comunidades agrícolas y las comunidades y asociaciones indígenas, entre otros.</t>
    </r>
  </si>
  <si>
    <t>TABLA 15.4: NÚMERO DE HORAS DE OFERTA DE PROGRAMACIÓN DE TELEVISIÓN ABIERTA, SEGÚN PÚBLICO OBJETIVO. 2023</t>
  </si>
  <si>
    <t>Público Objetivo</t>
  </si>
  <si>
    <t>Oferta</t>
  </si>
  <si>
    <t>Infantil 0-5</t>
  </si>
  <si>
    <t>Infantil 6-12</t>
  </si>
  <si>
    <t>Adolescente 13-17</t>
  </si>
  <si>
    <t>Otro (familiar/adulto) 18 y más</t>
  </si>
  <si>
    <r>
      <rPr>
        <b/>
        <sz val="8"/>
        <rFont val="Verdana"/>
        <family val="2"/>
      </rPr>
      <t>1</t>
    </r>
    <r>
      <rPr>
        <sz val="8"/>
        <rFont val="Verdana"/>
        <family val="2"/>
      </rPr>
      <t xml:space="preserve"> Corresponde al número total de horas anuales emitidas según público objetivo.</t>
    </r>
  </si>
  <si>
    <t>Género Televisivo</t>
  </si>
  <si>
    <t>Conversación</t>
  </si>
  <si>
    <t>Documentales</t>
  </si>
  <si>
    <t>Eventos</t>
  </si>
  <si>
    <t>Informativos</t>
  </si>
  <si>
    <t>Instruccional-Formativo</t>
  </si>
  <si>
    <t>Misceláneos</t>
  </si>
  <si>
    <t>Reportajes</t>
  </si>
  <si>
    <t>Series y miniseries</t>
  </si>
  <si>
    <t>Telenovelas</t>
  </si>
  <si>
    <t>Videoclips</t>
  </si>
  <si>
    <r>
      <rPr>
        <b/>
        <sz val="8"/>
        <rFont val="Verdana"/>
        <family val="2"/>
      </rPr>
      <t>1</t>
    </r>
    <r>
      <rPr>
        <sz val="8"/>
        <rFont val="Verdana"/>
        <family val="2"/>
      </rPr>
      <t xml:space="preserve"> Consumo se define como el número de horas promedio de consumo anual.</t>
    </r>
  </si>
  <si>
    <r>
      <rPr>
        <b/>
        <sz val="8"/>
        <rFont val="Verdana"/>
        <family val="2"/>
      </rPr>
      <t xml:space="preserve">2 </t>
    </r>
    <r>
      <rPr>
        <sz val="8"/>
        <rFont val="Verdana"/>
        <family val="2"/>
      </rPr>
      <t>Oferta corresponde al número total de horas anuales emitidas de acuerdo a cada género televisivo.</t>
    </r>
  </si>
  <si>
    <r>
      <rPr>
        <b/>
        <sz val="8"/>
        <rFont val="Verdana"/>
        <family val="2"/>
      </rPr>
      <t>3</t>
    </r>
    <r>
      <rPr>
        <sz val="8"/>
        <rFont val="Verdana"/>
        <family val="2"/>
      </rPr>
      <t xml:space="preserve"> Consumo General mide el promedio de minutos en que se sintonizó un canal o programa.</t>
    </r>
  </si>
  <si>
    <r>
      <rPr>
        <b/>
        <sz val="8"/>
        <rFont val="Verdana"/>
        <family val="2"/>
      </rPr>
      <t>4</t>
    </r>
    <r>
      <rPr>
        <sz val="8"/>
        <rFont val="Verdana"/>
        <family val="2"/>
      </rPr>
      <t xml:space="preserve"> Consumo Efectivo mide el promedio de tiempo que le dedica cada persona a ver televisión, teniendo en cuenta sólo a quienes han sido espectadores(as) de al menos un minuto en el canal o programa.</t>
    </r>
  </si>
  <si>
    <r>
      <rPr>
        <b/>
        <sz val="8"/>
        <rFont val="Verdana"/>
        <family val="2"/>
      </rPr>
      <t xml:space="preserve">5 </t>
    </r>
    <r>
      <rPr>
        <sz val="8"/>
        <rFont val="Verdana"/>
        <family val="2"/>
      </rPr>
      <t>La categoría Publicidad sólo mide el subgénero Infomerciales y franjas electorales (en caso de existir), no mide spots publicitarios ni apoyos promocionales, ya que no se consideran programas de televisión.</t>
    </r>
  </si>
  <si>
    <r>
      <rPr>
        <b/>
        <sz val="8"/>
        <rFont val="Verdana"/>
        <family val="2"/>
      </rPr>
      <t xml:space="preserve">6 </t>
    </r>
    <r>
      <rPr>
        <sz val="8"/>
        <rFont val="Verdana"/>
        <family val="2"/>
      </rPr>
      <t>La Telerrealidad presenta como elemento central la exposición —ya sea in situ o no— de las vivencias de personas o grupos de personas en distintas situaciones (encierro, espacios públicos, espacios personales y rutinarios, etc.), con el propósito de exponer a los individuos, sus emociones y conflictos. Se exhiben historias personales y relaciones sociales.</t>
    </r>
  </si>
  <si>
    <t>Fuente: Consejo Nacional de Televisión (CNTV) y estudio People Meter suministrado por la empresa Kantar Ibope Media.</t>
  </si>
  <si>
    <t>Procedencia</t>
  </si>
  <si>
    <t>Nacional</t>
  </si>
  <si>
    <t>Extranjero</t>
  </si>
  <si>
    <t xml:space="preserve">Horas </t>
  </si>
  <si>
    <r>
      <rPr>
        <b/>
        <sz val="8"/>
        <rFont val="Verdana"/>
        <family val="2"/>
      </rPr>
      <t>6</t>
    </r>
    <r>
      <rPr>
        <sz val="8"/>
        <rFont val="Verdana"/>
        <family val="2"/>
      </rPr>
      <t xml:space="preserve"> La Telerrealidad presenta como elemento central la exposición —ya sea in situ o no— de las vivencias de personas o grupos de personas en distintas situaciones (encierro, espacios públicos, espacios personales y rutinarios, etc.), con el propósito de exponer a los individuos, sus emociones y conflictos. Se exhiben historias personales y relaciones sociales.</t>
    </r>
  </si>
  <si>
    <r>
      <rPr>
        <b/>
        <sz val="8"/>
        <rFont val="Verdana"/>
        <family val="2"/>
      </rPr>
      <t xml:space="preserve">5 </t>
    </r>
    <r>
      <rPr>
        <sz val="8"/>
        <rFont val="Verdana"/>
        <family val="2"/>
      </rPr>
      <t>La categoría Publicidad sólo mide el subgénero Infomerciales y franjas electorales (en caso de existir), no mide spots publicitario ni apoyos promocionales, ya que no se considera programas de televisión.</t>
    </r>
  </si>
  <si>
    <r>
      <rPr>
        <b/>
        <sz val="8"/>
        <rFont val="Verdana"/>
        <family val="2"/>
      </rPr>
      <t>5</t>
    </r>
    <r>
      <rPr>
        <sz val="8"/>
        <rFont val="Verdana"/>
        <family val="2"/>
      </rPr>
      <t xml:space="preserve"> Programación Infantil corresponde a espacios para niños y niñas menores de 12 años.</t>
    </r>
  </si>
  <si>
    <r>
      <rPr>
        <b/>
        <sz val="8"/>
        <rFont val="Verdana"/>
        <family val="2"/>
      </rPr>
      <t>6</t>
    </r>
    <r>
      <rPr>
        <sz val="8"/>
        <rFont val="Verdana"/>
        <family val="2"/>
      </rPr>
      <t xml:space="preserve"> Categoría Otro considera adolescente (13 a 17 años) y familiar/adulto (18 años y más).</t>
    </r>
  </si>
  <si>
    <t>Programas culturales</t>
  </si>
  <si>
    <t>Otro tipo de programas</t>
  </si>
  <si>
    <r>
      <rPr>
        <b/>
        <sz val="8"/>
        <rFont val="Verdana"/>
        <family val="2"/>
      </rPr>
      <t xml:space="preserve">2 </t>
    </r>
    <r>
      <rPr>
        <sz val="8"/>
        <rFont val="Verdana"/>
        <family val="2"/>
      </rPr>
      <t>La definición de Programación Cultural está dada por la norma referida a dicha programación: Se entenderán como programas culturales aquellos que se refieren a los valores que emanan de las identidades multiculturales existentes en el país, así como los relativos a la formación cívica de las personas, los destinados al fortalecimiento de las identidades nacionales, regionales o locales, como fiestas o celebraciones costumbristas y aquellos destinados a promover el patrimonio universal y, en particular, el patrimonio nacional.
Disponible en sitio web https://www.bcn.cl/leychile/navegar?idNorma=1065732&amp;idParte=&amp;idVersion=</t>
    </r>
  </si>
  <si>
    <r>
      <rPr>
        <b/>
        <sz val="8"/>
        <rFont val="Verdana"/>
        <family val="2"/>
      </rPr>
      <t xml:space="preserve">3 </t>
    </r>
    <r>
      <rPr>
        <sz val="8"/>
        <rFont val="Verdana"/>
        <family val="2"/>
      </rPr>
      <t>Oferta corresponde al número total de horas anuales emitidas de acuerdo a cada género televisivo.</t>
    </r>
  </si>
  <si>
    <r>
      <rPr>
        <b/>
        <sz val="8"/>
        <rFont val="Verdana"/>
        <family val="2"/>
      </rPr>
      <t>4</t>
    </r>
    <r>
      <rPr>
        <sz val="8"/>
        <rFont val="Verdana"/>
        <family val="2"/>
      </rPr>
      <t xml:space="preserve"> Consumo General mide el promedio de minutos en que se sintonizó un canal o programa.</t>
    </r>
  </si>
  <si>
    <r>
      <rPr>
        <b/>
        <sz val="8"/>
        <rFont val="Verdana"/>
        <family val="2"/>
      </rPr>
      <t>5</t>
    </r>
    <r>
      <rPr>
        <sz val="8"/>
        <rFont val="Verdana"/>
        <family val="2"/>
      </rPr>
      <t xml:space="preserve"> Consumo Efectivo mide el promedio de tiempo que le dedica cada persona a ver televisión, teniendo en cuenta sólo a quienes han sido espectadores(as) de al menos un minuto en el canal o programa.</t>
    </r>
  </si>
  <si>
    <t>Rango Etario</t>
  </si>
  <si>
    <t>4 - 12</t>
  </si>
  <si>
    <t>13 - 17</t>
  </si>
  <si>
    <t>18 - 24</t>
  </si>
  <si>
    <t xml:space="preserve">25 - 34 </t>
  </si>
  <si>
    <t>35 - 49</t>
  </si>
  <si>
    <t>50 - 64</t>
  </si>
  <si>
    <t>65 y más</t>
  </si>
  <si>
    <r>
      <rPr>
        <b/>
        <sz val="8"/>
        <rFont val="Verdana"/>
        <family val="2"/>
      </rPr>
      <t xml:space="preserve">1 </t>
    </r>
    <r>
      <rPr>
        <sz val="8"/>
        <rFont val="Verdana"/>
        <family val="2"/>
      </rPr>
      <t>Cantidad de horas promedio de consumo anual por persona (en horas, minutos y segundos).</t>
    </r>
  </si>
  <si>
    <r>
      <rPr>
        <b/>
        <sz val="8"/>
        <rFont val="Verdana"/>
        <family val="2"/>
      </rPr>
      <t>2</t>
    </r>
    <r>
      <rPr>
        <sz val="8"/>
        <rFont val="Verdana"/>
        <family val="2"/>
      </rPr>
      <t xml:space="preserve"> Consumo General mide el promedio de minutos en que se sintonizó un canal o programa.</t>
    </r>
  </si>
  <si>
    <r>
      <rPr>
        <b/>
        <sz val="8"/>
        <rFont val="Verdana"/>
        <family val="2"/>
      </rPr>
      <t>3</t>
    </r>
    <r>
      <rPr>
        <sz val="8"/>
        <rFont val="Verdana"/>
        <family val="2"/>
      </rPr>
      <t xml:space="preserve"> Consumo Efectivo mide el promedio de tiempo que le dedica cada persona a ver televisión, teniendo en cuenta sólo a quienes han sido espectadores(as) de al menos un minuto en el canal o programa.</t>
    </r>
  </si>
  <si>
    <t>Consumo Infantil 4 - 12 años</t>
  </si>
  <si>
    <t>Infomerciales</t>
  </si>
  <si>
    <t>Series y Miniseries</t>
  </si>
  <si>
    <r>
      <rPr>
        <b/>
        <sz val="8"/>
        <rFont val="Verdana"/>
        <family val="2"/>
      </rPr>
      <t>4</t>
    </r>
    <r>
      <rPr>
        <sz val="8"/>
        <rFont val="Verdana"/>
        <family val="2"/>
      </rPr>
      <t xml:space="preserve"> La Telerrealidad presenta como elemento central la exposición —ya sea in situ o no— de las vivencias de personas o grupos de personas en distintas situaciones (encierro, espacios públicos, espacios personales y rutinarios, etc.), con el propósito de exponer a los individuos, sus emociones y conflictos. Se exhiben historias personales y relaciones sociales.</t>
    </r>
  </si>
  <si>
    <t>0 - 12 años</t>
  </si>
  <si>
    <t>4 - 12 años</t>
  </si>
  <si>
    <t>Tipo de Programa</t>
  </si>
  <si>
    <t>Programación general</t>
  </si>
  <si>
    <t>Programación con fondos CNTV</t>
  </si>
  <si>
    <r>
      <t>2022</t>
    </r>
    <r>
      <rPr>
        <b/>
        <vertAlign val="superscript"/>
        <sz val="8"/>
        <color theme="1"/>
        <rFont val="Verdana"/>
        <family val="2"/>
      </rPr>
      <t>/R</t>
    </r>
  </si>
  <si>
    <t>Otorgado</t>
  </si>
  <si>
    <r>
      <t xml:space="preserve">1 </t>
    </r>
    <r>
      <rPr>
        <sz val="8"/>
        <rFont val="Verdana"/>
        <family val="2"/>
      </rPr>
      <t>Permisionario: acto administrativo que faculta el permiso del servicio.</t>
    </r>
  </si>
  <si>
    <r>
      <rPr>
        <b/>
        <sz val="8"/>
        <rFont val="Verdana"/>
        <family val="2"/>
      </rPr>
      <t>2</t>
    </r>
    <r>
      <rPr>
        <sz val="8"/>
        <rFont val="Verdana"/>
        <family val="2"/>
      </rPr>
      <t xml:space="preserve"> Cifra corresponde al registro de permisionarios, acumulados al 31 de diciembre de cada año.</t>
    </r>
  </si>
  <si>
    <t>Fuente: Subsecretaría de Telecomunicaciones (Subtel).</t>
  </si>
  <si>
    <t>Dominio Cultural</t>
  </si>
  <si>
    <t>Exportaciones Total País 2023
 (en US$ FOB)</t>
  </si>
  <si>
    <t>Participación Cultura en Exportaciones</t>
  </si>
  <si>
    <t>Importaciones Total País 2023
(en US$ CIF)</t>
  </si>
  <si>
    <t>Participación Cultura en Importaciones</t>
  </si>
  <si>
    <t>Total Bienes Creativos</t>
  </si>
  <si>
    <t>Arquitectura, Diseño y Servicios Creativos</t>
  </si>
  <si>
    <t>Artes Escénicas</t>
  </si>
  <si>
    <t>Artes Literarias, Libros y Prensa</t>
  </si>
  <si>
    <t>Artes Musicales</t>
  </si>
  <si>
    <t>Artes Visuales</t>
  </si>
  <si>
    <t>Artesanía</t>
  </si>
  <si>
    <t>Infraestructura y Equipamiento</t>
  </si>
  <si>
    <t>Medios Audiovisuales e Interactivos</t>
  </si>
  <si>
    <t>Patrimonio</t>
  </si>
  <si>
    <t>Total Servicios Creativos</t>
  </si>
  <si>
    <t>Dominios Culturales</t>
  </si>
  <si>
    <t>Actividades de Soporte</t>
  </si>
  <si>
    <r>
      <t>1</t>
    </r>
    <r>
      <rPr>
        <sz val="8"/>
        <rFont val="Verdana"/>
        <family val="2"/>
      </rPr>
      <t xml:space="preserve"> Los códigos de bienes seleccionados como culturales están contenidos en el Arancel Aduanero chileno en su versión 2022.</t>
    </r>
  </si>
  <si>
    <r>
      <rPr>
        <b/>
        <sz val="8"/>
        <rFont val="Verdana"/>
        <family val="2"/>
      </rPr>
      <t>2</t>
    </r>
    <r>
      <rPr>
        <sz val="8"/>
        <rFont val="Verdana"/>
        <family val="2"/>
      </rPr>
      <t xml:space="preserve"> Los totales se calcularon a partir de valor FOB (Free on Board-Libre a bordo) y CIF (Cost, Insurance &amp; Freight-Costo, Seguro y Flete) en dólares (US$) 2023.</t>
    </r>
  </si>
  <si>
    <r>
      <rPr>
        <b/>
        <sz val="8"/>
        <rFont val="Verdana"/>
        <family val="2"/>
      </rPr>
      <t>3</t>
    </r>
    <r>
      <rPr>
        <sz val="8"/>
        <rFont val="Verdana"/>
        <family val="2"/>
      </rPr>
      <t xml:space="preserve"> Las cifras totales de bienes y servicios han sido extraídas desde el Servicio Nacional de Aduanas.</t>
    </r>
  </si>
  <si>
    <t>Fuente: Servicio Nacional de Aduanas (SNA), según clasificación de códigos culturales del Ministerio de las Culturas, las Artes y el Patrimonio.</t>
  </si>
  <si>
    <t>Dominio y Subdominio Cultural</t>
  </si>
  <si>
    <t>Importaciones (en US$ CIF)</t>
  </si>
  <si>
    <t>Exportaciones (en US$ FOB)</t>
  </si>
  <si>
    <t>Arquitectura</t>
  </si>
  <si>
    <t>Diseño</t>
  </si>
  <si>
    <t>Diarios y Revistas</t>
  </si>
  <si>
    <t>Editorial</t>
  </si>
  <si>
    <t>Fotografía</t>
  </si>
  <si>
    <t>Medios Informáticos</t>
  </si>
  <si>
    <t>Audiovisual</t>
  </si>
  <si>
    <t>Radio y Televisión</t>
  </si>
  <si>
    <t>Video Juegos</t>
  </si>
  <si>
    <t>Importaciones
(en pesos corrientes $ CIF)</t>
  </si>
  <si>
    <t>Exportaciones
(en pesos corrientes $ FOB)</t>
  </si>
  <si>
    <r>
      <rPr>
        <b/>
        <sz val="8"/>
        <rFont val="Verdana"/>
        <family val="2"/>
      </rPr>
      <t xml:space="preserve">2 </t>
    </r>
    <r>
      <rPr>
        <sz val="8"/>
        <rFont val="Verdana"/>
        <family val="2"/>
      </rPr>
      <t>Los valores en dólares han sido transformados a pesos corriente según el dólar promedio anual redondeado a dos decimales.</t>
    </r>
  </si>
  <si>
    <r>
      <rPr>
        <b/>
        <sz val="8"/>
        <rFont val="Verdana"/>
        <family val="2"/>
      </rPr>
      <t xml:space="preserve">3 </t>
    </r>
    <r>
      <rPr>
        <sz val="8"/>
        <rFont val="Verdana"/>
        <family val="2"/>
      </rPr>
      <t>Dólar promedio anual 2022: 872,33. Valor utilizado para el cálculo de exportaciones e importaciones de 2022, en pesos corrientes.</t>
    </r>
  </si>
  <si>
    <r>
      <rPr>
        <b/>
        <sz val="8"/>
        <rFont val="Verdana"/>
        <family val="2"/>
      </rPr>
      <t xml:space="preserve">4 </t>
    </r>
    <r>
      <rPr>
        <sz val="8"/>
        <rFont val="Verdana"/>
        <family val="2"/>
      </rPr>
      <t>Dólar promedio anual 2023: 893,07. Valor utilizado para el cálculo de exportaciones e importaciones de 2023, en pesos corrientes.</t>
    </r>
  </si>
  <si>
    <t>Importaciones
(en pesos de 2023)</t>
  </si>
  <si>
    <t>Exportaciones
 (en pesos de 2023)</t>
  </si>
  <si>
    <r>
      <rPr>
        <b/>
        <sz val="8"/>
        <rFont val="Verdana"/>
        <family val="2"/>
      </rPr>
      <t>3</t>
    </r>
    <r>
      <rPr>
        <sz val="8"/>
        <rFont val="Verdana"/>
        <family val="2"/>
      </rPr>
      <t xml:space="preserve"> Dic. 2022: 3,9. Valor utilizado para ajustes de pesos corrientes 2022 a pesos 2023, para exportaciones e importaciones del año 2022.</t>
    </r>
  </si>
  <si>
    <r>
      <t>Nota:</t>
    </r>
    <r>
      <rPr>
        <sz val="8"/>
        <rFont val="Verdana"/>
        <family val="2"/>
      </rPr>
      <t xml:space="preserve"> Los códigos de bienes seleccionados como culturales están contenidos en el Arancel Aduanero chileno en su versión 2022.</t>
    </r>
  </si>
  <si>
    <r>
      <rPr>
        <b/>
        <sz val="8"/>
        <rFont val="Verdana"/>
        <family val="2"/>
      </rPr>
      <t xml:space="preserve">1 </t>
    </r>
    <r>
      <rPr>
        <sz val="8"/>
        <rFont val="Verdana"/>
        <family val="2"/>
      </rPr>
      <t>Los valores en dólares de la Tabla 16.2 han sido transformados a pesos corriente según el dólar promedio anual redondeado a dos decimales.</t>
    </r>
  </si>
  <si>
    <r>
      <rPr>
        <b/>
        <sz val="8"/>
        <rFont val="Verdana"/>
        <family val="2"/>
      </rPr>
      <t xml:space="preserve">2 </t>
    </r>
    <r>
      <rPr>
        <sz val="8"/>
        <rFont val="Verdana"/>
        <family val="2"/>
      </rPr>
      <t>Dólar promedio anual 2022: 872,33. Valor utilizado para el cálculo de exportaciones e importaciones de 2022, en pesos corrientes.</t>
    </r>
  </si>
  <si>
    <r>
      <rPr>
        <b/>
        <sz val="8"/>
        <rFont val="Verdana"/>
        <family val="2"/>
      </rPr>
      <t xml:space="preserve">3 </t>
    </r>
    <r>
      <rPr>
        <sz val="8"/>
        <rFont val="Verdana"/>
        <family val="2"/>
      </rPr>
      <t>Dólar promedio anual 2023: 872,33. Valor utilizado para el cálculo de exportaciones e importaciones de 2022, en pesos corrientes.</t>
    </r>
  </si>
  <si>
    <t>- No registró movimiento.</t>
  </si>
  <si>
    <t>Total (en US$ FOB)</t>
  </si>
  <si>
    <t>País</t>
  </si>
  <si>
    <t>Argentina</t>
  </si>
  <si>
    <t>Brasil</t>
  </si>
  <si>
    <t>Perú</t>
  </si>
  <si>
    <t>México</t>
  </si>
  <si>
    <t>Estados Unidos</t>
  </si>
  <si>
    <t>Resto de América</t>
  </si>
  <si>
    <t>España</t>
  </si>
  <si>
    <t>Resto de Europa</t>
  </si>
  <si>
    <t>China</t>
  </si>
  <si>
    <t>Resto de Asia</t>
  </si>
  <si>
    <t>Desconocido</t>
  </si>
  <si>
    <r>
      <rPr>
        <b/>
        <sz val="8"/>
        <rFont val="Verdana"/>
        <family val="2"/>
      </rPr>
      <t xml:space="preserve">2 </t>
    </r>
    <r>
      <rPr>
        <sz val="8"/>
        <rFont val="Verdana"/>
        <family val="2"/>
      </rPr>
      <t>Los totales se calcularon a partir del valor FOB (Free on Board-Libre a bordo) en dólares (US$) 2023.</t>
    </r>
  </si>
  <si>
    <t>Total (en US$ CIF)</t>
  </si>
  <si>
    <r>
      <rPr>
        <b/>
        <sz val="8"/>
        <rFont val="Verdana"/>
        <family val="2"/>
      </rPr>
      <t xml:space="preserve">2 </t>
    </r>
    <r>
      <rPr>
        <sz val="8"/>
        <rFont val="Verdana"/>
        <family val="2"/>
      </rPr>
      <t>Los totales se calcularon a partir del valor CIF (Cost, Insurance &amp; Freight-Costo, Seguro y Flete) en dólares (US$) 2023.</t>
    </r>
  </si>
  <si>
    <t>Total
(en US$ CIF)</t>
  </si>
  <si>
    <t>Insumos para la Creación</t>
  </si>
  <si>
    <t>Aparatos para la Reproducción</t>
  </si>
  <si>
    <t>Producto Terminado</t>
  </si>
  <si>
    <t>Total
(en US$ FOB)</t>
  </si>
  <si>
    <r>
      <rPr>
        <b/>
        <sz val="8"/>
        <rFont val="Verdana"/>
        <family val="2"/>
      </rPr>
      <t xml:space="preserve">2 </t>
    </r>
    <r>
      <rPr>
        <sz val="8"/>
        <rFont val="Verdana"/>
        <family val="2"/>
      </rPr>
      <t>Los totales se calcularon a partir del valor FOB (Free on Board-Libre a bordo) y CIF (Cost, Insurance &amp; Freight-Costo, Seguro y Flete) en dólares (US$) 2023.</t>
    </r>
  </si>
  <si>
    <r>
      <rPr>
        <b/>
        <sz val="8"/>
        <rFont val="Verdana"/>
        <family val="2"/>
      </rPr>
      <t xml:space="preserve">1 </t>
    </r>
    <r>
      <rPr>
        <sz val="8"/>
        <rFont val="Verdana"/>
        <family val="2"/>
      </rPr>
      <t>Los totales se calcularon a partir del valor FOB (Free on Board-Libre a bordo) en dólares (US$) 2023.</t>
    </r>
  </si>
  <si>
    <r>
      <rPr>
        <b/>
        <sz val="8"/>
        <rFont val="Verdana"/>
        <family val="2"/>
      </rPr>
      <t>2</t>
    </r>
    <r>
      <rPr>
        <sz val="8"/>
        <rFont val="Verdana"/>
        <family val="2"/>
      </rPr>
      <t xml:space="preserve"> Según el Glosario de términos de Comercio Exterior del Servicio Nacional de Aduanas, Mercancía Nacionalizada: Es la mercancía extranjera cuya importación se ha consumado legalmente, esto es cuando terminada la tramitación fiscal, queda a la libre disposición de los interesados.</t>
    </r>
  </si>
  <si>
    <t>Servicios Nucleares a la Cultura</t>
  </si>
  <si>
    <t>Edición libros</t>
  </si>
  <si>
    <t>Edición prensa</t>
  </si>
  <si>
    <t>Imprenta</t>
  </si>
  <si>
    <t>Animación y Videojuegos</t>
  </si>
  <si>
    <t>Cine</t>
  </si>
  <si>
    <t>Asesoría legal en propiedad Intelectual</t>
  </si>
  <si>
    <t>Informática</t>
  </si>
  <si>
    <t>Total (en pesos corrientes)</t>
  </si>
  <si>
    <r>
      <rPr>
        <b/>
        <sz val="8"/>
        <rFont val="Verdana"/>
        <family val="2"/>
      </rPr>
      <t xml:space="preserve">1 </t>
    </r>
    <r>
      <rPr>
        <sz val="8"/>
        <rFont val="Verdana"/>
        <family val="2"/>
      </rPr>
      <t>Los valores en dólares han sido transformados a pesos corriente según el dólar promedio anual redondeado a dos decimales.</t>
    </r>
  </si>
  <si>
    <r>
      <rPr>
        <b/>
        <sz val="8"/>
        <rFont val="Verdana"/>
        <family val="2"/>
      </rPr>
      <t xml:space="preserve">2 </t>
    </r>
    <r>
      <rPr>
        <sz val="8"/>
        <rFont val="Verdana"/>
        <family val="2"/>
      </rPr>
      <t>Dólar promedio anual 2019: 702,63. Valor utilizado para el cálculo de exportaciones e importaciones de 2019, en pesos corrientes.</t>
    </r>
  </si>
  <si>
    <r>
      <rPr>
        <b/>
        <sz val="8"/>
        <rFont val="Verdana"/>
        <family val="2"/>
      </rPr>
      <t xml:space="preserve">3 </t>
    </r>
    <r>
      <rPr>
        <sz val="8"/>
        <rFont val="Verdana"/>
        <family val="2"/>
      </rPr>
      <t>Dólar promedio anual 2020: 792,22. Valor utilizado para el cálculo de exportaciones e importaciones de 2020, en pesos corrientes.</t>
    </r>
  </si>
  <si>
    <r>
      <rPr>
        <b/>
        <sz val="8"/>
        <rFont val="Verdana"/>
        <family val="2"/>
      </rPr>
      <t xml:space="preserve">4 </t>
    </r>
    <r>
      <rPr>
        <sz val="8"/>
        <rFont val="Verdana"/>
        <family val="2"/>
      </rPr>
      <t>Dólar promedio anual 2021: 759,27. Valor utilizado para el cálculo de exportaciones e importaciones de 2021, en pesos corrientes.</t>
    </r>
  </si>
  <si>
    <r>
      <rPr>
        <b/>
        <sz val="8"/>
        <rFont val="Verdana"/>
        <family val="2"/>
      </rPr>
      <t xml:space="preserve">5 </t>
    </r>
    <r>
      <rPr>
        <sz val="8"/>
        <rFont val="Verdana"/>
        <family val="2"/>
      </rPr>
      <t>Dólar promedio anual 2022: 872,33. Valor utilizado para el cálculo de exportaciones e importaciones de 2022, en pesos corrientes.</t>
    </r>
  </si>
  <si>
    <r>
      <rPr>
        <b/>
        <sz val="8"/>
        <rFont val="Verdana"/>
        <family val="2"/>
      </rPr>
      <t xml:space="preserve">6 </t>
    </r>
    <r>
      <rPr>
        <sz val="8"/>
        <rFont val="Verdana"/>
        <family val="2"/>
      </rPr>
      <t>Dólar promedio anual 2023: 893,07. Valor utilizado para el cálculo de exportaciones e importaciones de 2023, en pesos corrientes.</t>
    </r>
  </si>
  <si>
    <t>Total (en pesos de 2023)</t>
  </si>
  <si>
    <t xml:space="preserve">  Artes Musicales</t>
  </si>
  <si>
    <t>Servicios de Soporte a la Cultura</t>
  </si>
  <si>
    <r>
      <rPr>
        <b/>
        <sz val="8"/>
        <rFont val="Verdana"/>
        <family val="2"/>
      </rPr>
      <t>2</t>
    </r>
    <r>
      <rPr>
        <sz val="8"/>
        <rFont val="Verdana"/>
        <family val="2"/>
      </rPr>
      <t xml:space="preserve"> Dic. 2019: 29,4. Valor utilizado para ajustes de pesos corrientes 2019 a pesos 2023, para exportaciones e importaciones del año 2019.</t>
    </r>
  </si>
  <si>
    <r>
      <rPr>
        <b/>
        <sz val="8"/>
        <rFont val="Verdana"/>
        <family val="2"/>
      </rPr>
      <t>3</t>
    </r>
    <r>
      <rPr>
        <sz val="8"/>
        <rFont val="Verdana"/>
        <family val="2"/>
      </rPr>
      <t xml:space="preserve"> Dic. 2020: 25,6. Valor utilizado para ajustes de pesos corrientes 2020 a pesos 2023, para exportaciones e importaciones del año 2020.</t>
    </r>
  </si>
  <si>
    <r>
      <rPr>
        <b/>
        <sz val="8"/>
        <rFont val="Verdana"/>
        <family val="2"/>
      </rPr>
      <t>4</t>
    </r>
    <r>
      <rPr>
        <sz val="8"/>
        <rFont val="Verdana"/>
        <family val="2"/>
      </rPr>
      <t xml:space="preserve"> Dic. 2021: 17,2. Valor utilizado para ajustes de pesos corrientes 2021 a pesos 2023, para exportaciones e importaciones del año 2021.</t>
    </r>
  </si>
  <si>
    <r>
      <rPr>
        <b/>
        <sz val="8"/>
        <rFont val="Verdana"/>
        <family val="2"/>
      </rPr>
      <t>5</t>
    </r>
    <r>
      <rPr>
        <sz val="8"/>
        <rFont val="Verdana"/>
        <family val="2"/>
      </rPr>
      <t xml:space="preserve"> Dic. 2022: 3,9. Valor utilizado para ajustes de pesos corrientes 2022 a pesos 2023, para exportaciones e importaciones del año 2022.</t>
    </r>
  </si>
  <si>
    <t>Servicios nucleares a la Cultura</t>
  </si>
  <si>
    <t>Servicios de soporte a la Cultura</t>
  </si>
  <si>
    <t>TOTAL (en US$ FOB)</t>
  </si>
  <si>
    <r>
      <rPr>
        <b/>
        <sz val="8"/>
        <rFont val="Verdana"/>
        <family val="2"/>
      </rPr>
      <t>1</t>
    </r>
    <r>
      <rPr>
        <sz val="8"/>
        <rFont val="Verdana"/>
        <family val="2"/>
      </rPr>
      <t xml:space="preserve"> Los totales se calcularon a partir del valor FOB (Free on Board-Libre a bordo) en dólares (US$) 2023.</t>
    </r>
  </si>
  <si>
    <t>TABLA 16.9: MONTOS DE EXPORTACIONES DE SERVICIOS CULTURALES (EN US$ FOB), POR AÑO, SEGÚN DOMINIO Y SUBDOMINIO CULTURAL. 2019-2023</t>
  </si>
  <si>
    <r>
      <rPr>
        <b/>
        <sz val="8"/>
        <rFont val="Verdana"/>
        <family val="2"/>
      </rPr>
      <t>1</t>
    </r>
    <r>
      <rPr>
        <sz val="8"/>
        <rFont val="Verdana"/>
        <family val="2"/>
      </rPr>
      <t xml:space="preserve"> Los valores en pesos corrientes del cuadro 16.10 han sido deflactados según IPC año base 2023.</t>
    </r>
  </si>
  <si>
    <t>Matrícula de Jóvenes con Especialidad Artística</t>
  </si>
  <si>
    <t>Matrícula de Jóvenes con Especialidad Industrial y Artística</t>
  </si>
  <si>
    <t>Establecimientos Educacionales que Imparten la Especialidad Artística</t>
  </si>
  <si>
    <t>Establecimientos Educacionales que Imparten la Especialidad Industrial y Artística</t>
  </si>
  <si>
    <t>Arica y Parinacota​</t>
  </si>
  <si>
    <t>O’Higgins</t>
  </si>
  <si>
    <t>Fuente: Elaboración del Ministerio de las Culturas, las Artes y el Patrimonio, a partir de datos del Sistema Información General de Estudiantes (SIGE) del Mineduc.</t>
  </si>
  <si>
    <t>Matriculados/as</t>
  </si>
  <si>
    <t>Gráfica</t>
  </si>
  <si>
    <t>Dibujo Técnico</t>
  </si>
  <si>
    <t>Vestuario y Confección Textil</t>
  </si>
  <si>
    <r>
      <rPr>
        <b/>
        <sz val="8"/>
        <color rgb="FF000000"/>
        <rFont val="Verdana"/>
        <family val="2"/>
      </rPr>
      <t>2</t>
    </r>
    <r>
      <rPr>
        <sz val="8"/>
        <color rgb="FF000000"/>
        <rFont val="Verdana"/>
        <family val="2"/>
      </rPr>
      <t xml:space="preserve"> La selección de especialidades es realizada por el Departamento de Estudios del Ministerio de las Culturas, las Artes y el Patrimonio, a partir de la categorización de especialidades expresadas en el documento Manual Educación Media Técnico Profesional 2023. </t>
    </r>
  </si>
  <si>
    <r>
      <rPr>
        <b/>
        <sz val="8"/>
        <color rgb="FF000000"/>
        <rFont val="Verdana"/>
        <family val="2"/>
      </rPr>
      <t xml:space="preserve">3 </t>
    </r>
    <r>
      <rPr>
        <sz val="8"/>
        <color rgb="FF000000"/>
        <rFont val="Verdana"/>
        <family val="2"/>
      </rPr>
      <t xml:space="preserve">Para la publicación de este tabulado se revisa un total de 15 especialidades artísticas. Sin embargo, sólo se indican en el tabulado 6 carreras con matrículas durante el año 2023. Las otras especialidades consultadas fueron: Tejido, Textil, Productos del Cuero, Artes Audiovisuales, Diseño, Interpretación Teatral, Diseño Escénico, Interpretación en Danza de Nivel Intermedio, Monitoría de Danza. </t>
    </r>
  </si>
  <si>
    <t>Especialidad</t>
  </si>
  <si>
    <t>Especialidad no artística</t>
  </si>
  <si>
    <r>
      <rPr>
        <b/>
        <sz val="8"/>
        <color rgb="FF000000"/>
        <rFont val="Verdana"/>
        <family val="2"/>
      </rPr>
      <t>2</t>
    </r>
    <r>
      <rPr>
        <sz val="8"/>
        <color rgb="FF000000"/>
        <rFont val="Verdana"/>
        <family val="2"/>
      </rPr>
      <t xml:space="preserve"> La selección de especialidades (agrupadas como especialidad artística y detalladas en tabla 17.2 es realizada por el Departamento de Estudios del Ministerio de las Culturas, las Artes y el Patrimonio, a partir de la categorización de especialidades expresadas en el documento Manual Educación Media Técnico Profesional 2023. </t>
    </r>
  </si>
  <si>
    <t>Entidades Empleadoras con Seguridad Social</t>
  </si>
  <si>
    <t>Participación de los Empleadores Cotizantes en el Total (%)</t>
  </si>
  <si>
    <t>Total General en Sector Creativo</t>
  </si>
  <si>
    <t>Artesanías</t>
  </si>
  <si>
    <t>Educación Cultural</t>
  </si>
  <si>
    <t>Transversales</t>
  </si>
  <si>
    <r>
      <rPr>
        <b/>
        <sz val="8"/>
        <rFont val="Verdana"/>
        <family val="2"/>
      </rPr>
      <t xml:space="preserve">1 </t>
    </r>
    <r>
      <rPr>
        <sz val="8"/>
        <rFont val="Verdana"/>
        <family val="2"/>
      </rPr>
      <t>Los datos del sector creativo se construyen a partir de la selección de 49 códigos de Actividad Económica de la Cultura Clasificador Industrial Internacional Uniforme (CIIU4.CL 2012). La selección de códigos y asignación de Dominio Cultural es definida por Ministerio de las Culturas, Las Artes y el Patrimonio en base a los lineamientos del Marco de Estadísticas Culturales de UNESCO (2009). Para mayor detalle, ver selección de códigos de actividades características de la cultura en el siguiente enlace: https://www.ine.gob.cl/estadisticas/sociales/mercado-laboral/ocupacion-en-las-actividades-caracteristicas-de-la-cultura</t>
    </r>
  </si>
  <si>
    <r>
      <rPr>
        <b/>
        <sz val="8"/>
        <rFont val="Verdana"/>
        <family val="2"/>
      </rPr>
      <t>2</t>
    </r>
    <r>
      <rPr>
        <sz val="8"/>
        <rFont val="Verdana"/>
        <family val="2"/>
      </rPr>
      <t xml:space="preserve"> Para la construcción del dato del Sector Creativo no se contó con un número identificador que permitiera identificar una entidad empleadora entre las diferentes fuentes (Mutuales e ISL), lo que deriva en que un número no identificado de entidades puede estar duplicado en el recuento.</t>
    </r>
  </si>
  <si>
    <r>
      <rPr>
        <b/>
        <sz val="8"/>
        <rFont val="Verdana"/>
        <family val="2"/>
      </rPr>
      <t>3</t>
    </r>
    <r>
      <rPr>
        <sz val="8"/>
        <rFont val="Verdana"/>
        <family val="2"/>
      </rPr>
      <t xml:space="preserve"> El número de entidades empleadoras de total economía ha sido tomado de la Superintendencia de Seguridad Social en función del número de entidades cotizantes. Para el cálculo del total la Superintendencia realiza una corrección no considerada en el presente cálculo de las entidades del sector creativo, por ello, el valor encontrado al sumar los registros de las Mutuales de Seguridad e ISL difiere del número publicado por la Superintendencia de Seguridad Social y se encuentra sobreestimado. </t>
    </r>
  </si>
  <si>
    <t>Fuente: Datos de entidades y empleo cultural elaborados por el Ministerio de las Culturas, las Artes y el Patrimonio, a partir de datos ofrecidos por la Asociación Chilena de Seguridad (ACHS), el Instituto de Seguridad del Trabajo (IST), la Mutual de Seguridad de la Cámara Chilena de la Construcción (CCHC) y el Instituto de Seguridad Laboral (ISL).</t>
  </si>
  <si>
    <t>Entidades Empleadoras 
con Seguridad Social</t>
  </si>
  <si>
    <t>Empresas</t>
  </si>
  <si>
    <t>Independientes</t>
  </si>
  <si>
    <t>Transversal</t>
  </si>
  <si>
    <r>
      <rPr>
        <b/>
        <sz val="8"/>
        <rFont val="Verdana"/>
        <family val="2"/>
      </rPr>
      <t>1</t>
    </r>
    <r>
      <rPr>
        <sz val="8"/>
        <rFont val="Verdana"/>
        <family val="2"/>
      </rPr>
      <t xml:space="preserve"> Los datos del Sector Creativo se construyen a partir de la selección de 49 Códigos de Actividad Económica de la Cultura Clasificador Industrial Internacional Uniforme (CIIU4.CL 2012). La selección de códigos y asignación de Dominio Cultural es definida por Ministerio de las Culturas, las Artes y el Patrimonio en base a los lineamientos del Marco de Estadísticas Culturales de UNESCO (2009). Para mayor detalle, ver selección de Códigos de Actividades Características de la Cultura en el siguiente enlace: https://www.ine.gob.cl/estadisticas/sociales/mercado-laboral/ocupacion-en-las-actividades-caracteristicas-de-la-cultura</t>
    </r>
  </si>
  <si>
    <r>
      <t>3</t>
    </r>
    <r>
      <rPr>
        <sz val="8"/>
        <rFont val="Verdana"/>
        <family val="2"/>
      </rPr>
      <t xml:space="preserve"> El método utilizado para obtener las remuneraciones promedio consiste en calcular el promedio de las remuneraciones para entidades empleadoras de cada dominio, ponderado por la cantidad de trabajadores promedio de cada entidad empleadora. Sólo se considera trabajadores con remuneración asociada.</t>
    </r>
  </si>
  <si>
    <t>Fuente: Datos de empleo cultural elaborados por el Ministerio de las Culturas, las Artes y el Patrimonio, a partir de datos ofrecidos por la Asociación Chilena de Seguridad (ACHS), el Instituto de Seguridad del Trabajo (IST), la Mutual de Seguridad de la Cámara Chilena de la Construcción (CCHC) y el Instituto de Seguridad Laboral (ISL).</t>
  </si>
  <si>
    <r>
      <rPr>
        <b/>
        <sz val="8"/>
        <rFont val="Verdana"/>
        <family val="2"/>
      </rPr>
      <t>1</t>
    </r>
    <r>
      <rPr>
        <sz val="8"/>
        <rFont val="Verdana"/>
        <family val="2"/>
      </rPr>
      <t xml:space="preserve"> Los datos del Sector Creativo se construyen a partir de la selección de 49 Códigos de Actividad Económica de la Cultura Clasificador Industrial Internacional Uniforme (CIIU4.CL 2012). La selección de códigos y asignación de Dominio Cultural es definida por Ministerio de las Cultura, las Artes y el Patrimonio en base a los lineamientos del Marco de Estadísticas Culturales de UNESCO (2009). Para mayor detalle, ver selección de Códigos de Actividades Características de la Cultura en el siguiente enlace: https://www.ine.gob.cl/estadisticas/sociales/mercado-laboral/ocupacion-en-las-actividades-caracteristicas-de-la-cultura</t>
    </r>
  </si>
  <si>
    <r>
      <t>2</t>
    </r>
    <r>
      <rPr>
        <sz val="8"/>
        <rFont val="Verdana"/>
        <family val="2"/>
      </rPr>
      <t xml:space="preserve"> Para la construcción del dato del Sector Creativo no se contó con un número identificador que permitiera identificar una entidad empleadora entre las diferentes fuentes (Mutuales e ISL), lo que deriva en que un número no identificado de entidades puede estar duplicado en el recuento.</t>
    </r>
  </si>
  <si>
    <r>
      <rPr>
        <b/>
        <sz val="8"/>
        <rFont val="Verdana"/>
        <family val="2"/>
      </rPr>
      <t>3</t>
    </r>
    <r>
      <rPr>
        <sz val="8"/>
        <rFont val="Verdana"/>
        <family val="2"/>
      </rPr>
      <t xml:space="preserve"> La ubicación geográfica se determina por la dirección vigente de la casa matriz de la entidad empleadora. Esto implica que un número indeterminado de personas trabajadoras están consideradas en una región diferente de donde desempeñan sus labores.</t>
    </r>
  </si>
  <si>
    <r>
      <t xml:space="preserve">4 </t>
    </r>
    <r>
      <rPr>
        <sz val="8"/>
        <rFont val="Verdana"/>
        <family val="2"/>
      </rPr>
      <t>El método utilizado para obtener las remuneraciones promedio consiste en calcular el promedio de las remuneraciones para entidades empleadoras de cada región, ponderado por la cantidad de trabajadores promedio de cada entidad empleadora. Sólo se considera trabajadores con remuneración asociada.</t>
    </r>
  </si>
  <si>
    <t>Fuente: Datos de Empleo Cultural elaborados por el Ministerio de las Culturas, las Artes y el Patrimonio, a partir de datos ofrecidos por la Asociación Chilena de Seguridad (ACHS), el Instituto de Seguridad del Trabajo (IST), la Mutual de Seguridad de la Cámara Chilena de la Construcción (CCHC) y el Instituto de Seguridad Laboral (ISL).</t>
  </si>
  <si>
    <r>
      <t xml:space="preserve">3 </t>
    </r>
    <r>
      <rPr>
        <sz val="8"/>
        <rFont val="Verdana"/>
        <family val="2"/>
      </rPr>
      <t>El método utilizado para obtener las remuneraciones promedio consiste en calcular el promedio de las remuneraciones para entidades empleadoras de cada dominio por sexo, ponderado por la cantidad de trabajadores promedio de cada entidad empleadora. Sólo se considera trabajadores con remuneración asociada.</t>
    </r>
  </si>
  <si>
    <t>Total Economía</t>
  </si>
  <si>
    <t>Total ACC</t>
  </si>
  <si>
    <t>Participación del Sector Cultural con Respecto al Total (%)</t>
  </si>
  <si>
    <r>
      <rPr>
        <b/>
        <sz val="8"/>
        <color rgb="FF000000"/>
        <rFont val="Verdana"/>
        <family val="2"/>
      </rPr>
      <t>1</t>
    </r>
    <r>
      <rPr>
        <sz val="8"/>
        <color rgb="FF000000"/>
        <rFont val="Verdana"/>
        <family val="2"/>
      </rPr>
      <t xml:space="preserve"> Las ACC hacen referencia a actividades características de la cultura definidas por el Ministerio de las Culturas, las Artes y el Patrimonio. Para mayor detalle de la metodología de cálculo, ver documento metodológico: https://www.ine.gob.cl/estadisticas/sociales/mercado-laboral/ocupacion-en-las-actividades-caracteristicas-de-la-cultura.</t>
    </r>
  </si>
  <si>
    <r>
      <rPr>
        <b/>
        <sz val="8"/>
        <color rgb="FF000000"/>
        <rFont val="Verdana"/>
        <family val="2"/>
      </rPr>
      <t>2</t>
    </r>
    <r>
      <rPr>
        <sz val="8"/>
        <color rgb="FF000000"/>
        <rFont val="Verdana"/>
        <family val="2"/>
      </rPr>
      <t xml:space="preserve"> Columna hace alusión al estándar de calidad de estimaciones con encuestas de hogares del INE. Al respecto, si está vacío se trata de dato confiable; Si contiene la letra "a", se trata de un dato poco confiable; Si contiene letra "b", es un dato no confiable.</t>
    </r>
  </si>
  <si>
    <t>a: estimación poco fiable (coeficiente de variación mayor a 15% y menor o igual a 30%. En el caso de estimaciones de razón, si no cumple con el umbral de aceptación asociado a su error estándar).</t>
  </si>
  <si>
    <t>b: estimación no fiable (número de casos muestrales menor a 60, grados de libertad menores a 9 o coeficiente de variación mayor a 30%).</t>
  </si>
  <si>
    <t>Fuente: Estimación Sintética de Personas Ocupadas en las ACC a partir de la Encuesta Nacional de Empleo (anualizadas 2019-2023), INE-Chile.</t>
  </si>
  <si>
    <t>Norte</t>
  </si>
  <si>
    <t>Región Metropolitana</t>
  </si>
  <si>
    <t>Centro</t>
  </si>
  <si>
    <t>Sur</t>
  </si>
  <si>
    <r>
      <rPr>
        <b/>
        <sz val="8"/>
        <rFont val="Verdana"/>
        <family val="2"/>
      </rPr>
      <t>1</t>
    </r>
    <r>
      <rPr>
        <sz val="8"/>
        <rFont val="Verdana"/>
        <family val="2"/>
      </rPr>
      <t xml:space="preserve"> Las ACC hacen referencia a actividades características de la cultura definidas por el Ministerio de las Culturas, las Artes y el Patrimonio. Para mayor detalle de la metodología de cálculo, ver documento metodológico: https://www.ine.gob.cl/estadisticas/sociales/mercado-laboral/ocupacion-en-las-actividades-caracteristicas-de-la-cultura.</t>
    </r>
  </si>
  <si>
    <r>
      <rPr>
        <b/>
        <sz val="8"/>
        <color theme="1"/>
        <rFont val="Verdana"/>
        <family val="2"/>
      </rPr>
      <t>2</t>
    </r>
    <r>
      <rPr>
        <sz val="8"/>
        <color theme="1"/>
        <rFont val="Verdana"/>
        <family val="2"/>
      </rPr>
      <t xml:space="preserve"> Las Macrozonas utilizadas se construyen de la siguiente manera: Norte (Arica y Parinacota, Tarapacá, Antofagasta, Atacama y Coquimbo); Región Metropolitana; Centro (Valparaíso, O'Higgins, Maule, Ñuble y Biobío); Sur (La Araucanía, Los Lagos, Los Ríos, Aysén y Magallanes).</t>
    </r>
  </si>
  <si>
    <r>
      <rPr>
        <b/>
        <sz val="8"/>
        <color rgb="FF000000"/>
        <rFont val="Verdana"/>
        <family val="2"/>
      </rPr>
      <t>3</t>
    </r>
    <r>
      <rPr>
        <sz val="8"/>
        <color rgb="FF000000"/>
        <rFont val="Verdana"/>
        <family val="2"/>
      </rPr>
      <t xml:space="preserve"> Columna hace alusión al estándar de calidad de estimaciones con encuestas de hogares del INE. Al respecto, si está vacío se trata de dato confiable; Si contiene la letra "a", se trata de un dato poco confiable; Si contiene letra "b", es un dato no confiable.</t>
    </r>
  </si>
  <si>
    <t>%</t>
  </si>
  <si>
    <t>N</t>
  </si>
  <si>
    <t>Formal</t>
  </si>
  <si>
    <t>Informal</t>
  </si>
  <si>
    <t>Dependientes</t>
  </si>
  <si>
    <r>
      <rPr>
        <b/>
        <sz val="8"/>
        <rFont val="Verdana"/>
        <family val="2"/>
      </rPr>
      <t>1</t>
    </r>
    <r>
      <rPr>
        <sz val="8"/>
        <rFont val="Verdana"/>
        <family val="2"/>
      </rPr>
      <t xml:space="preserve"> Las ACC hacen referencia a actividades características de la cultura definidas por el Ministerio de las Culturas, las Artes y el Patrimonio. Para mayor detalle de la metodología de cálculo, ver documento metodológico: https://www.ine.gob.cl/estadisticas/sociales/mercado-laboral/ocupacion-en-las-actividades-caracteristicas-de-la-cultura</t>
    </r>
  </si>
  <si>
    <r>
      <rPr>
        <b/>
        <sz val="8"/>
        <color theme="1"/>
        <rFont val="Verdana"/>
        <family val="2"/>
      </rPr>
      <t>3</t>
    </r>
    <r>
      <rPr>
        <sz val="8"/>
        <color theme="1"/>
        <rFont val="Verdana"/>
        <family val="2"/>
      </rPr>
      <t xml:space="preserve"> Trabajo de menos de 30 horas a la semana de manera involuntaria.</t>
    </r>
  </si>
  <si>
    <t>Nivel</t>
  </si>
  <si>
    <r>
      <t>2020</t>
    </r>
    <r>
      <rPr>
        <b/>
        <vertAlign val="superscript"/>
        <sz val="8"/>
        <color theme="1"/>
        <rFont val="Verdana"/>
        <family val="2"/>
      </rPr>
      <t>/R</t>
    </r>
  </si>
  <si>
    <t>Primaria</t>
  </si>
  <si>
    <t>a</t>
  </si>
  <si>
    <t>Secundaria</t>
  </si>
  <si>
    <t>Superior (no universitaria)</t>
  </si>
  <si>
    <t>Superior (universitaria)</t>
  </si>
  <si>
    <t>b</t>
  </si>
  <si>
    <r>
      <t xml:space="preserve">3 </t>
    </r>
    <r>
      <rPr>
        <sz val="8"/>
        <color theme="1"/>
        <rFont val="Verdana"/>
        <family val="2"/>
      </rPr>
      <t>Nivel Otros considera grupos: nunca estudió, educación preescolar y nivel ignorado.</t>
    </r>
  </si>
  <si>
    <t>Tramos de Edad</t>
  </si>
  <si>
    <t>15 a 24 años</t>
  </si>
  <si>
    <t>25 a 29 años</t>
  </si>
  <si>
    <t>30 a 34 años</t>
  </si>
  <si>
    <t>35 a 39 años</t>
  </si>
  <si>
    <t>40 a 44 años</t>
  </si>
  <si>
    <t>45 a 49 años</t>
  </si>
  <si>
    <t>50 a 54 años</t>
  </si>
  <si>
    <t>55 a 59 años</t>
  </si>
  <si>
    <t>60 a 64 años</t>
  </si>
  <si>
    <t>65 años o +</t>
  </si>
  <si>
    <r>
      <rPr>
        <b/>
        <sz val="8"/>
        <rFont val="Verdana"/>
        <family val="2"/>
      </rPr>
      <t>R</t>
    </r>
    <r>
      <rPr>
        <sz val="8"/>
        <rFont val="Verdana"/>
        <family val="2"/>
      </rPr>
      <t xml:space="preserve"> Rectificado por protocolo de rectificaciones de la Encuesta Nacional de Empleo.</t>
    </r>
  </si>
  <si>
    <t>TABLA 19.1: PRESUPUESTO PÚBLICO DESTINADO A CULTURA, SEGÚN EL MINISTERIO DE LAS CULTURAS, LAS ARTES Y EL PATRIMONIO. 2023</t>
  </si>
  <si>
    <t>Presupuesto</t>
  </si>
  <si>
    <t>Monto en Miles de Pesos</t>
  </si>
  <si>
    <t>Total Presupuesto Destinado a Cultura por el Ministerio de las Culturas las Artes y el Patrimonio</t>
  </si>
  <si>
    <t>Porcentaje del Presupuesto Público que se Destina a Cultura</t>
  </si>
  <si>
    <t>Subsecretarías y Servicio</t>
  </si>
  <si>
    <t>Programas</t>
  </si>
  <si>
    <t>Total Presupuesto Público en Cultura</t>
  </si>
  <si>
    <t>2901 Subsecretaría de las Culturas y las Artes (Programa 01+02)</t>
  </si>
  <si>
    <t>Subsecretaría de las Culturas y las Artes: Programa 01</t>
  </si>
  <si>
    <t>Fundación Artesanías de Chile</t>
  </si>
  <si>
    <t xml:space="preserve">Fundación Tiempos Nuevos </t>
  </si>
  <si>
    <t>Orquestas Sinfónicas Juveniles e Infantiles de Chile</t>
  </si>
  <si>
    <t>Centro Cultural Palacio La Moneda</t>
  </si>
  <si>
    <t>Corporación Centro Cultural Gabriela Mistral</t>
  </si>
  <si>
    <t>Fundación Internacional Teatro a Mil</t>
  </si>
  <si>
    <t>Corporación Centro Balmaceda 1215</t>
  </si>
  <si>
    <t>Corporación Cultural Matucana 100</t>
  </si>
  <si>
    <t>Sociedad de Escritores de Chile (SECH)</t>
  </si>
  <si>
    <t>Asociación de Pintores y Escultores</t>
  </si>
  <si>
    <t>Museo Violeta Parra</t>
  </si>
  <si>
    <t>Fundación Larraín Echenique - Museo Chileno de Arte Precolombino</t>
  </si>
  <si>
    <t>Corporación Cultural Teatro Regional Biobío</t>
  </si>
  <si>
    <t>Parque Cultural Valparaíso</t>
  </si>
  <si>
    <t>Programa de Orquestas Regionales Profesionales</t>
  </si>
  <si>
    <t xml:space="preserve">Subsecretaría de las Culturas y las Artes </t>
  </si>
  <si>
    <t>Actividades de Fomento y Desarrollo Cultural</t>
  </si>
  <si>
    <t>Ministerio de las Culturas, las Artes y el Patrimonio</t>
  </si>
  <si>
    <t>Red Cultura y Puntos de Cultura Comunitaria</t>
  </si>
  <si>
    <t xml:space="preserve">Programa Nacional de Desarrollo Artístico en la Educación  </t>
  </si>
  <si>
    <t>Programa de Exportación de Servicios</t>
  </si>
  <si>
    <t>Fomento y Desarrollo de Artes de la Visualidad</t>
  </si>
  <si>
    <t>Fondos Culturales y Artísticos: Programa 02</t>
  </si>
  <si>
    <t>Fondo Nacional de Fomento del Libro y la Lectura, Ley N° 19.227</t>
  </si>
  <si>
    <t>Fondo Nacional de Desarrollo Cultural y las Artes, Ley N° 19.891</t>
  </si>
  <si>
    <t>Fondo para el Fomento de la Música Nacional, Ley N° 19.928</t>
  </si>
  <si>
    <t>Fondo de Fomento Audiovisual, Ley N° 19.981</t>
  </si>
  <si>
    <t>Fondo Nacional de Fomento y Desarrollo de las Artes Escénicas, Ley N° 21.175</t>
  </si>
  <si>
    <t xml:space="preserve">Subsecretaría del Patrimonio Cultural </t>
  </si>
  <si>
    <t>2902 Subsecretaría del Patrimonio Cultural</t>
  </si>
  <si>
    <t>Subsecretaría del Patrimonio Cultural</t>
  </si>
  <si>
    <t>2903 Servicio Nacional del Patrimonio Cultural (Programa 01+02+03+04)</t>
  </si>
  <si>
    <t xml:space="preserve">Servicio Nacional del Patrimonio Cultural: Programa 01 </t>
  </si>
  <si>
    <t>Corporación Parque por la Paz Villa Grimaldi</t>
  </si>
  <si>
    <t>Fundación Arte y Solidaridad</t>
  </si>
  <si>
    <t>Fundación Eduardo Frei Montalva</t>
  </si>
  <si>
    <t>Londres 38 Casa Memoria</t>
  </si>
  <si>
    <t>Museo del Carmen de Maipú</t>
  </si>
  <si>
    <t>Memorial de Paine</t>
  </si>
  <si>
    <t>Centro Cultural Museo y Memoria de Neltume</t>
  </si>
  <si>
    <t>Fundación Patricio Aylwin Azócar</t>
  </si>
  <si>
    <t>Corporación Estadio Nacional. Memoria Nacional</t>
  </si>
  <si>
    <t>Fundación Documentos y Archivos Vicaría de la Solidaridad</t>
  </si>
  <si>
    <t>Fundación 1367 Casa Memoria José Domingo Caña</t>
  </si>
  <si>
    <t>Corporación de Ex Presos Políticos de Pisagua</t>
  </si>
  <si>
    <t xml:space="preserve">Fundación Salvador Allende </t>
  </si>
  <si>
    <t>Museo San Francisco</t>
  </si>
  <si>
    <t>Fundación Museo de la Memoria</t>
  </si>
  <si>
    <t>Sitios Patrimonio Mundial</t>
  </si>
  <si>
    <t>Fondo Concursable del Patrimonio</t>
  </si>
  <si>
    <t xml:space="preserve">Acciones Culturales Complementarias </t>
  </si>
  <si>
    <t>Centro Nacional del Patrimonio Mundial</t>
  </si>
  <si>
    <t>Fomento y Desarrollo del Patrimonio Nacional</t>
  </si>
  <si>
    <t>Sistema Nacional de Patrimonio Material e Inmaterial</t>
  </si>
  <si>
    <t xml:space="preserve">Fomento y Difusión del Arte y las Culturas de Pueblos Indígenas   </t>
  </si>
  <si>
    <t>Programa de Modernización del Sector Público, Archivo Nacional</t>
  </si>
  <si>
    <t>Organismos Internacionales</t>
  </si>
  <si>
    <t>Transferencias de Capital al Sector Privado: Fondo de Mejoramiento Integral de Museos</t>
  </si>
  <si>
    <t xml:space="preserve">Subsecretaría de Desarrollo Regional y Administrativo - Programa de Desarrollo Local </t>
  </si>
  <si>
    <t>Programa de Mejoramiento Integral de Bibliotecas Públicas</t>
  </si>
  <si>
    <t>Transferencias de Capital a Entidades Públicas: Fondo de Mejoramiento Integral de Museos</t>
  </si>
  <si>
    <t>Fondo del Patrimonio Ley N° 21.045</t>
  </si>
  <si>
    <t>Red de Bibliotecas Públicas: Programa 02</t>
  </si>
  <si>
    <t>Consejo de Monumentos Nacionales: Programa 03</t>
  </si>
  <si>
    <t>Museos Nacionales: Programa 04</t>
  </si>
  <si>
    <r>
      <rPr>
        <b/>
        <sz val="8"/>
        <rFont val="Verdana"/>
        <family val="2"/>
      </rPr>
      <t>1</t>
    </r>
    <r>
      <rPr>
        <sz val="8"/>
        <rFont val="Verdana"/>
        <family val="2"/>
      </rPr>
      <t xml:space="preserve"> Todas las cifras, excepto cuando se indique, corresponden a la Ley de Presupuestos 2023 y están en miles de pesos nominales 2023. Para calcular el gasto presupuestario total del Gobierno central, se suma el total de gasto indicado en el Artículo 1 En moneda nacional y el total de gasto indicado En moneda extranjera convertida a dólares. Aquel valor expresado en la Ley de Presupuestos en dólares, corresponde al cálculo del valor dólar observado promedio anual redondeado a 2 decimales: 839,07 (Fuente: Banco Central).</t>
    </r>
  </si>
  <si>
    <r>
      <rPr>
        <b/>
        <sz val="8"/>
        <rFont val="Verdana"/>
        <family val="2"/>
      </rPr>
      <t xml:space="preserve">2 </t>
    </r>
    <r>
      <rPr>
        <sz val="8"/>
        <rFont val="Verdana"/>
        <family val="2"/>
      </rPr>
      <t>Administra el Teatro Municipal de Santiago.</t>
    </r>
  </si>
  <si>
    <r>
      <rPr>
        <b/>
        <sz val="8"/>
        <rFont val="Verdana"/>
        <family val="2"/>
      </rPr>
      <t>3</t>
    </r>
    <r>
      <rPr>
        <sz val="8"/>
        <rFont val="Verdana"/>
        <family val="2"/>
      </rPr>
      <t xml:space="preserve"> Con este ítem se pagarán todos aquellos gastos destinados al funcionamiento y actividades de la Orquesta de Cámara de Chile y del Ballet Folclórico Nacional.</t>
    </r>
  </si>
  <si>
    <r>
      <rPr>
        <b/>
        <sz val="8"/>
        <rFont val="Verdana"/>
        <family val="2"/>
      </rPr>
      <t>4</t>
    </r>
    <r>
      <rPr>
        <sz val="8"/>
        <rFont val="Verdana"/>
        <family val="2"/>
      </rPr>
      <t xml:space="preserve"> Recursos destinados principalmente a: 
a) Proyectos de arte y cultura para establecimientos educacionales, incluidas muestras regionales y/o nacionales de talleres. 
b) Instancias de mediación artística cultural y de capacitación de docentes y artistas. 
c) La asistencia técnica pedagógica a equipos docentes, directivos, artistas y cultores que participan del programa.</t>
    </r>
  </si>
  <si>
    <r>
      <rPr>
        <b/>
        <sz val="8"/>
        <rFont val="Verdana"/>
        <family val="2"/>
      </rPr>
      <t xml:space="preserve">5 </t>
    </r>
    <r>
      <rPr>
        <sz val="8"/>
        <rFont val="Verdana"/>
        <family val="2"/>
      </rPr>
      <t>Recursos destinados a financiar las actividades artísticas y culturales que se realizarán en  beneficio de los niños, niñas y jóvenes, conforme la Resolución N° 311, del Consejo Nacional de la Cultura y las Artes, del año 2016, y sus modificaciones, o la resolución de la Subsecretaría de las Culturas y las Artes que la reemplace, la que deberá ser visada por la Dirección de Presupuestos. Con cargo a este ítem se pagarán todos aquellos gastos destinados al funcionamiento de los Centros de Creación y Desarrollo Artístico para Niños, Niñas y Jóvenes, incluidos gastos en personal, el arriendo de inmuebles donde funcionarán y los respectivos gastos de habilitación de éstos.</t>
    </r>
  </si>
  <si>
    <r>
      <rPr>
        <b/>
        <sz val="8"/>
        <rFont val="Verdana"/>
        <family val="2"/>
      </rPr>
      <t>6</t>
    </r>
    <r>
      <rPr>
        <sz val="8"/>
        <rFont val="Verdana"/>
        <family val="2"/>
      </rPr>
      <t xml:space="preserve"> El programa busca dar continuidad a los programas Fortalecimiento de Organizaciones Culturales (Ex Intermediación Cultural) y Otras Instituciones Colaboradoras. Es un programa destinado a fortalecer la sostenibilidad de las organizaciones que realizan intermediación cultural e impulsen el desarrollo de la programación y circulación artística, en relación a la gestión, los recursos económicos y la asociatividad. Asimismo, para el financiamiento de proyectos, capacitaciones, cursos, charlas, investigaciones, estudios, consultorías, gastos de premiación, apoyo financiero a agentes culturales y otras actividades culturales y artísticas, que permitan contribuir en la construcción de ecosistemas creativos. Este Programa se ejecutará de acuerdo a la Resolución N° 2, de 2020 y sus modificaciones.
Los recursos que se destinen al financiamiento de planes de gestión se adjudicarán mediante la conformación de un Registro y las modalidades establecidas en la resolución antes señalada. Al menos, $4.000.000 miles serán asignados para ser ejecutados en regiones distintas a la Región Metropolitana.
Con cargo a estos recursos se podrá financiar todo tipo de gastos, incluidos los de personal, que demande la ejecución del programa. Para convenios con personas naturales, incluye:
- N° de personas
- Miles de $
</t>
    </r>
  </si>
  <si>
    <r>
      <rPr>
        <b/>
        <sz val="8"/>
        <rFont val="Verdana"/>
        <family val="2"/>
      </rPr>
      <t xml:space="preserve">7 </t>
    </r>
    <r>
      <rPr>
        <sz val="8"/>
        <rFont val="Verdana"/>
        <family val="2"/>
      </rPr>
      <t xml:space="preserve">Recursos destinados al financiamiento de actividades que permitan contribuir al mejoramiento de las condiciones laborales de trabajadoras y trabajadores culturales. Comprende el financiamiento de actividades culturales, de investigación, formación y capacitación, de inserción laboral y generación de empleo cultural y/o intermediación laboral, asistencia técnica, gestión para la generación de marcos de competencia técnica y de oficios para la certificación de los trabajadores culturales, y acciones de difusión y comunicación para la puesta en valor del trabajador(a) cultural. Con cargo a este ítem se podrán pagar todo tipo de gastos destinados a la ejecución del programa.
Mediante resolución de la Subsecretaría de las Culturas y las Artes, suscrita por el Ministerio del Trabajo y Previsión Social, y visada por la Dirección de Presupuestos, se establecerá la forma de ejecución de esta asignación, especificándose el contenido y los resultados esperados con el desarrollo del Programa. Dicha resolución podrá dictarse a contar de la fecha de publicación de esta ley.
Para convenios con personas naturales, incluye:
- N° de personas
- Miles de $
</t>
    </r>
  </si>
  <si>
    <r>
      <rPr>
        <b/>
        <sz val="8"/>
        <rFont val="Verdana"/>
        <family val="2"/>
      </rPr>
      <t>8</t>
    </r>
    <r>
      <rPr>
        <sz val="8"/>
        <rFont val="Verdana"/>
        <family val="2"/>
      </rPr>
      <t xml:space="preserve"> Considera el financiamiento de obligaciones derivadas de convenios celebrados con otros países u organismos internacionales, establecidos mediante resolución fundada de la Subsecretaría de las Culturas y las Artes. </t>
    </r>
  </si>
  <si>
    <r>
      <rPr>
        <b/>
        <sz val="8"/>
        <rFont val="Verdana"/>
        <family val="2"/>
      </rPr>
      <t xml:space="preserve">9 </t>
    </r>
    <r>
      <rPr>
        <sz val="8"/>
        <rFont val="Verdana"/>
        <family val="2"/>
      </rPr>
      <t>Recursos transferidos desde el Ministerio de las Culturas, las Artes y el Patrimonio a otras instituciones del Gobierno central, en el caso al Ministerio de Relaciones Exteriores, según convenios previos establecidos.</t>
    </r>
  </si>
  <si>
    <r>
      <rPr>
        <b/>
        <sz val="8"/>
        <rFont val="Verdana"/>
        <family val="2"/>
      </rPr>
      <t xml:space="preserve">10 </t>
    </r>
    <r>
      <rPr>
        <sz val="8"/>
        <rFont val="Verdana"/>
        <family val="2"/>
      </rPr>
      <t>Recursos destinados a financiar iniciativas de infraestructura cultural, lo que será regulado por una o más resoluciones de la Subsecretaría de las Culturas y las Artes, que deberán ser visadas por la Dirección de Presupuestos, en donde además se establecerá el tipo de inmueble en que se ejecutará el programa, pudiendo tratarse de inmuebles de propiedad privada, municipal o entregados en concesión o comodato otorgados por entidades de derecho público o privado.</t>
    </r>
  </si>
  <si>
    <r>
      <rPr>
        <b/>
        <sz val="8"/>
        <rFont val="Verdana"/>
        <family val="2"/>
      </rPr>
      <t>11</t>
    </r>
    <r>
      <rPr>
        <sz val="8"/>
        <rFont val="Verdana"/>
        <family val="2"/>
      </rPr>
      <t xml:space="preserve"> Son los recursos destinados a gastos en personal y bienes y servicios de consumo de las Subsecretaría de las Culturas y las Artes. </t>
    </r>
  </si>
  <si>
    <r>
      <rPr>
        <b/>
        <sz val="8"/>
        <rFont val="Verdana"/>
        <family val="2"/>
      </rPr>
      <t>12</t>
    </r>
    <r>
      <rPr>
        <sz val="8"/>
        <rFont val="Verdana"/>
        <family val="2"/>
      </rPr>
      <t xml:space="preserve"> Considera los recursos destinados a: Prestaciones de seguridad social, Adquisición activos no financieros, Íntegros al fisco, Iniciativas de inversión y Servicio a la deuda. Para el ítem Iniciativas de inversión, antes del 31 de enero de 2023 se informará a la Comisión de Cultura, Patrimonio, Artes, Deportes y Recreación del Senado y a la Comisión de Cultura, Artes y Comunicaciones de la Cámara de Diputados, de la nómina de proyectos de inversión que se financiarán con esos recursos.</t>
    </r>
  </si>
  <si>
    <r>
      <rPr>
        <b/>
        <sz val="8"/>
        <rFont val="Verdana"/>
        <family val="2"/>
      </rPr>
      <t>13</t>
    </r>
    <r>
      <rPr>
        <sz val="8"/>
        <rFont val="Verdana"/>
        <family val="2"/>
      </rPr>
      <t xml:space="preserve"> Considera el financiamiento de obligaciones derivadas de convenios celebrados con otros países u organismos internacionales, establecidos mediante resolución fundada de la Subsecretaría de las Culturas y las Artes. Los correspondientes con organismos internacionales requerirán la visación previa de la Dirección de Presupuestos. Para convenios con personas naturales, incluye: N° de personas y Miles de $.</t>
    </r>
  </si>
  <si>
    <r>
      <rPr>
        <b/>
        <sz val="8"/>
        <rFont val="Verdana"/>
        <family val="2"/>
      </rPr>
      <t>14</t>
    </r>
    <r>
      <rPr>
        <sz val="8"/>
        <rFont val="Verdana"/>
        <family val="2"/>
      </rPr>
      <t xml:space="preserve"> Son los recursos destinados a gastos en personal y bienes y servicios de consumo de Fondos Culturales y Artísticos de la Subsecretaría de las Culturas y las Artes. </t>
    </r>
  </si>
  <si>
    <r>
      <rPr>
        <b/>
        <sz val="8"/>
        <rFont val="Verdana"/>
        <family val="2"/>
      </rPr>
      <t xml:space="preserve">15 </t>
    </r>
    <r>
      <rPr>
        <sz val="8"/>
        <rFont val="Verdana"/>
        <family val="2"/>
      </rPr>
      <t>Considera la transferencia denominada Servicio de la deuda ubicada en el capítulo 01, programa 02 Fondos Culturales y Artísticos de la Subsecretaría de las Culturas y las Artes</t>
    </r>
  </si>
  <si>
    <r>
      <t>16</t>
    </r>
    <r>
      <rPr>
        <sz val="8"/>
        <rFont val="Verdana"/>
        <family val="2"/>
      </rPr>
      <t xml:space="preserve"> El monto corresponde al saldo después de transferir recursos a: Corporación Parque por la Paz Villa Grimaldi, Fundación Arte y Solidaridad, Fundación Eduardo Frei Montalva, Londres 38 Casa Memoria, Museo del Carmen de Maipú, El Memorial de Paine, Centro Cultural Museo y Memoria de Neltume, Fundación Patricio Aylwin Azócar, Corporación Estadio Nacional. Memoria Nacional, Fundación Documento y Archivo Vicaría de la Solidaridad, Fundación 1367 Casa Memoria José Domingo Cañas, Corporación de Ex Presos políticos de Pisagua y Fundación Salvador Allende.</t>
    </r>
  </si>
  <si>
    <r>
      <t>17</t>
    </r>
    <r>
      <rPr>
        <sz val="8"/>
        <rFont val="Verdana"/>
        <family val="2"/>
      </rPr>
      <t xml:space="preserve"> Con cargo a esta asignación se podrán financiar todo tipo de gastos que demanden las actividades de participación y difusión involucradas en el proceso de Consulta Pública a los Pueblos Indígenas y Pueblo Tribal Afrodescendiente Chileno, en el marco del Proyecto de Ley del Patrimonio Cultural, incluyendo gastos de implementación y coordinación del proceso, los que incluyen personal, bienes y servicios de consumo, equipamiento, entre otros. Estos gastos podrán ejecutarse a través de entidades públicas o privadas.
Para convenios con personas naturales, incluye:
- N° de personas
- Miles de $</t>
    </r>
  </si>
  <si>
    <r>
      <t xml:space="preserve">18 </t>
    </r>
    <r>
      <rPr>
        <sz val="8"/>
        <rFont val="Verdana"/>
        <family val="2"/>
      </rPr>
      <t>Considera los recursos destinados a gastos en personal, bienes y servicios de consumo del Servicio Nacional del Patrimonio Cultural.</t>
    </r>
  </si>
  <si>
    <r>
      <t xml:space="preserve">19 </t>
    </r>
    <r>
      <rPr>
        <sz val="8"/>
        <rFont val="Verdana"/>
        <family val="2"/>
      </rPr>
      <t>Considera los recursos destinados a: Adquisición activos no financieros, Iniciativas de inversión, Integros al fisco y Servicio a la deuda.</t>
    </r>
  </si>
  <si>
    <t>Fuente: Ley de Presupuestos del Sector Público Año 2023. Ley N° 21.516 publicada en el Diario Oficial el 20 de diciembre de 2022.</t>
  </si>
  <si>
    <t>TABLA 19.2: PRESUPUESTO PÚBLICO DESTINADO A CULTURA, SEGÚN INSTITUCIÓN AFÍN A LA CULTURA. 2023</t>
  </si>
  <si>
    <t>Monto en miles de pesos</t>
  </si>
  <si>
    <t>Total Presupuesto Destinado a Cultura en Instituciones Afines a la Cultura</t>
  </si>
  <si>
    <t>Porcentaje del Presupuesto del Gobierno que se Destina a Cultura por Instituciones Afines a la Cultura</t>
  </si>
  <si>
    <t>Institución</t>
  </si>
  <si>
    <t>Total Presupuesto Instituciones Afines a la Cultura</t>
  </si>
  <si>
    <t>Consejo Nacional de Televisión (CNTV)</t>
  </si>
  <si>
    <t>Consejo Nacional de Televisión</t>
  </si>
  <si>
    <t>Fondo de Apoyo a Programas Culturales</t>
  </si>
  <si>
    <t>Ministerio Secretaría General de Gobierno</t>
  </si>
  <si>
    <t>Programa de Televisión Cultural y Educativa CNTV Infantil (ex Novasur)</t>
  </si>
  <si>
    <r>
      <rPr>
        <b/>
        <sz val="8"/>
        <rFont val="Verdana"/>
        <family val="2"/>
      </rPr>
      <t>2</t>
    </r>
    <r>
      <rPr>
        <sz val="8"/>
        <rFont val="Verdana"/>
        <family val="2"/>
      </rPr>
      <t xml:space="preserve"> Considera los recursos destinados a gastos en personal, bienes y servicios de consumo.</t>
    </r>
  </si>
  <si>
    <r>
      <rPr>
        <b/>
        <sz val="8"/>
        <rFont val="Verdana"/>
        <family val="2"/>
      </rPr>
      <t xml:space="preserve">3 </t>
    </r>
    <r>
      <rPr>
        <sz val="8"/>
        <rFont val="Verdana"/>
        <family val="2"/>
      </rPr>
      <t>Considera los recursos destinados a: Adquisición de activos no financieros, Servicio a la deuda y Saldo final de caja.</t>
    </r>
  </si>
  <si>
    <t>TABLA 19.3: PRESUPUESTO PÚBLICO DESTINADO A CULTURA, SEGÚN INSTITUCIONES CON PROGRAMAS CULTURALES. 2023</t>
  </si>
  <si>
    <t>Total Presupuesto Destinado a Cultura en Instituciones con Programas Culturales</t>
  </si>
  <si>
    <t>Porcentaje del Presupuesto del Gobierno que se Destina a Cultura en Instituciones con Programas Culturales</t>
  </si>
  <si>
    <t>Programas Culturales</t>
  </si>
  <si>
    <t>Total Presupuesto Instituciones con Programas Culturales</t>
  </si>
  <si>
    <t>Biblioteca del Congreso. 
Congreso Nacional</t>
  </si>
  <si>
    <t>Presupuesto para Funcionamiento de la Biblioteca del Congreso Nacional</t>
  </si>
  <si>
    <t>Biblioteca del Congreso</t>
  </si>
  <si>
    <t>Carabineros de Chile. Ministerio del Interior y Seguridad Pública</t>
  </si>
  <si>
    <t>Presupuesto Destinado a Cultura</t>
  </si>
  <si>
    <t>Museo Histórico y Centro Cultural de Carabineros de Chile</t>
  </si>
  <si>
    <t>Presupuesto Destinado a Cultura, Conadi</t>
  </si>
  <si>
    <t xml:space="preserve">Fondo de Desarrollo Indígena </t>
  </si>
  <si>
    <t xml:space="preserve">Fondo de Cultura y Educación Indígena </t>
  </si>
  <si>
    <t xml:space="preserve">Protección del Medio Ambiente y Recursos Naturales </t>
  </si>
  <si>
    <t xml:space="preserve">Corporación Nacional 
de Desarrollo Indígena 
</t>
  </si>
  <si>
    <t>Consulta a los Pueblos Indígenas</t>
  </si>
  <si>
    <t>Ministerio de Desarrollo Social y Familia</t>
  </si>
  <si>
    <t xml:space="preserve">Turismo y Pueblos Indígenas </t>
  </si>
  <si>
    <t>Programa de Apoyo al Fondo de Cultura y Educación Indígena</t>
  </si>
  <si>
    <t>Programa de Apoyo al Turismo y Pueblos Indígenas</t>
  </si>
  <si>
    <t>Programa de Apoyo a la Protección Ambiental Indígena</t>
  </si>
  <si>
    <t>Instrumentos Cofinanciados de Apoyo al Fondo de Desarrollo Indígena</t>
  </si>
  <si>
    <t>Programa Chile Indígena</t>
  </si>
  <si>
    <t>Corporación Nacional Forestal. Ministerio de Agricultura</t>
  </si>
  <si>
    <t>Presupuesto Destinado a Cultura, Conaf</t>
  </si>
  <si>
    <t>Fondo para Investigación Ley Bosque Nativo</t>
  </si>
  <si>
    <t>Presupuesto Destinado a Cultura, Subsecretaría de Agricultura</t>
  </si>
  <si>
    <t>Subsecretaría de Agricultura. Ministerio de Agricultura</t>
  </si>
  <si>
    <t>Programa de Desarrollo Territorial Indígena</t>
  </si>
  <si>
    <t>Ministerio de Bienes Nacionales</t>
  </si>
  <si>
    <t>Presupuesto Destinado a Cultura y Patrimonio, Ministerio de Bienes Nacionales</t>
  </si>
  <si>
    <t>Recuperación y Fortalecimiento de Rutas Patrimoniales</t>
  </si>
  <si>
    <t>Parque Metropolitano. 
Ministerio de Vivienda y Urbanismo</t>
  </si>
  <si>
    <t>Presupuesto Destinado a Cultura, Minvu</t>
  </si>
  <si>
    <t>Parque Metropolitano</t>
  </si>
  <si>
    <t>Presupuesto Infraestructura Cultural y Patrimonial, Ministerio del Interior</t>
  </si>
  <si>
    <t>Subsecretaría de 
Desarrollo Regional y Administrativo. 
Ministerio del Interior</t>
  </si>
  <si>
    <t>Presupuesto Destinado a Cultura, Mineduc</t>
  </si>
  <si>
    <t>Instituto de Chile</t>
  </si>
  <si>
    <t>Premios Nacionales y Premio Luis Cruz Martínez</t>
  </si>
  <si>
    <t>Consejo de Calificación Cinematográfica</t>
  </si>
  <si>
    <t xml:space="preserve">Subsecretaría de Educación. </t>
  </si>
  <si>
    <t xml:space="preserve">Intercambios Docentes, Cultural y de Asistencia </t>
  </si>
  <si>
    <t>Ministerio de Educación</t>
  </si>
  <si>
    <t>Programa de Educación Intercultural Bilingüe</t>
  </si>
  <si>
    <t>Centro de Recursos de Lectura, Aprendizaje y Bibliotecas Escolar CRA</t>
  </si>
  <si>
    <t>Textos para la Educación Escolar</t>
  </si>
  <si>
    <t>Junta Nacional de 
Auxilios Escolar y Becas. 
Ministerio de Educación</t>
  </si>
  <si>
    <t>Programa de Becas Indígenas</t>
  </si>
  <si>
    <t>Junta Nacional de Jardines Infantiles. 
Ministerio de Educación</t>
  </si>
  <si>
    <t>Ministerio de Salud</t>
  </si>
  <si>
    <t>Presupuesto Destinado a Cultura, Minsal</t>
  </si>
  <si>
    <t xml:space="preserve">Secretaría y Administración General y Servicio Exterior. </t>
  </si>
  <si>
    <t>Presupuesto Destinado a Cultura, Minrel</t>
  </si>
  <si>
    <t>Ministerio de Relaciones Exteriores</t>
  </si>
  <si>
    <t xml:space="preserve">Subsecretaría del Trabajo Proempleo. 
</t>
  </si>
  <si>
    <t>Presupuesto Destinado a Programa Pro Empleo en el Área de Artesanía</t>
  </si>
  <si>
    <t>Ministerio del Trabajo y Previsión Social</t>
  </si>
  <si>
    <t>Mejora a la Empleabilidad para Artesanos y Artesanas Tradicionales de Zonas Rurales.</t>
  </si>
  <si>
    <t xml:space="preserve">Presupuesto Destinado a Medio Ambiente </t>
  </si>
  <si>
    <t>Subsecretaría del Medio Ambiente. Ministerio del Medio Ambiente</t>
  </si>
  <si>
    <t>Fondo de Protección Ambiental</t>
  </si>
  <si>
    <t>Plataforma Intergubernamental sobre Biodiversidad y Servicios de los Ecosistemas (IPBES)</t>
  </si>
  <si>
    <r>
      <rPr>
        <b/>
        <sz val="8"/>
        <rFont val="Verdana"/>
        <family val="2"/>
      </rPr>
      <t>2</t>
    </r>
    <r>
      <rPr>
        <sz val="8"/>
        <rFont val="Verdana"/>
        <family val="2"/>
      </rPr>
      <t xml:space="preserve"> Incluye transferencias al sector privado considerando el Jardín Botánico. </t>
    </r>
  </si>
  <si>
    <r>
      <rPr>
        <b/>
        <sz val="8"/>
        <rFont val="Verdana"/>
        <family val="2"/>
      </rPr>
      <t>3</t>
    </r>
    <r>
      <rPr>
        <sz val="8"/>
        <rFont val="Verdana"/>
        <family val="2"/>
      </rPr>
      <t xml:space="preserve"> El monto es obtenido de la suma del presupuesto de CIREN ($3.892.497 M$), más Transferencias corrientes desde la Oficina de Estudios y Políticas Agrarias (ODEPA) ($687.501 M$).</t>
    </r>
  </si>
  <si>
    <r>
      <rPr>
        <b/>
        <sz val="8"/>
        <rFont val="Verdana"/>
        <family val="2"/>
      </rPr>
      <t>4</t>
    </r>
    <r>
      <rPr>
        <sz val="8"/>
        <rFont val="Verdana"/>
        <family val="2"/>
      </rPr>
      <t xml:space="preserve"> El monto es obtenido de la suma del presupuesto del Programa de Revitalización de Barrios e Infraestructura Patrimonial Emblemática ( $8.635.311 M$) más transferencias corrientes desde la Subsecretaría de Desarrollo Regional y Administrativo. Oficina Revitalización de Barrios e Infraestructura Patrimonial ($136.421 M$).</t>
    </r>
  </si>
  <si>
    <r>
      <rPr>
        <b/>
        <sz val="8"/>
        <rFont val="Verdana"/>
        <family val="2"/>
      </rPr>
      <t xml:space="preserve">5 </t>
    </r>
    <r>
      <rPr>
        <sz val="8"/>
        <rFont val="Verdana"/>
        <family val="2"/>
      </rPr>
      <t xml:space="preserve">La cifra es obtenida mediante la suma de Transferencia corriente a otras entidades públicas por 1.687.831 M$, más Transferencias de capital a otras instituciones públicas $ 6.050.841 M$. </t>
    </r>
  </si>
  <si>
    <r>
      <rPr>
        <b/>
        <sz val="8"/>
        <rFont val="Verdana"/>
        <family val="2"/>
      </rPr>
      <t xml:space="preserve">6 </t>
    </r>
    <r>
      <rPr>
        <sz val="8"/>
        <rFont val="Verdana"/>
        <family val="2"/>
      </rPr>
      <t>En la Ley de Presupuestos del Sector Público 2023 se establece que este monto representa el financiamiento de las actividades destinadas a la Orquesta Sinfónica de Chile, el Ballet Nacional y la Camerata Vocal de la Universidad de Chile.</t>
    </r>
  </si>
  <si>
    <r>
      <rPr>
        <b/>
        <sz val="8"/>
        <rFont val="Verdana"/>
        <family val="2"/>
      </rPr>
      <t xml:space="preserve">7 </t>
    </r>
    <r>
      <rPr>
        <sz val="8"/>
        <rFont val="Verdana"/>
        <family val="2"/>
      </rPr>
      <t>El monto es obtenido de la suma del presupuesto del Plan de Fomento de Lectura Primera Infancia (Junta Nacional de Jardines Infantiles) $543.345 $M, más Transferencias corrientes desde la Junta Nacional de Jardines Infantiles. Programas Alternativos de Enseñanza Preescolar por $134.551 M$.</t>
    </r>
  </si>
  <si>
    <r>
      <rPr>
        <b/>
        <sz val="8"/>
        <rFont val="Verdana"/>
        <family val="2"/>
      </rPr>
      <t>8</t>
    </r>
    <r>
      <rPr>
        <sz val="8"/>
        <rFont val="Verdana"/>
        <family val="2"/>
      </rPr>
      <t xml:space="preserve"> El monto máximo de gasto del Programa Especial de Salud de los Pueblos Indígenas y de los Convenios D.F.L. No 36, (S), de 1980, para cada Servicio de Salud, será determinado mediante resolución del Ministerio de Salud, el que podrá ser modificado mediante igual procedimiento.</t>
    </r>
  </si>
  <si>
    <r>
      <rPr>
        <b/>
        <sz val="8"/>
        <rFont val="Verdana"/>
        <family val="2"/>
      </rPr>
      <t>9</t>
    </r>
    <r>
      <rPr>
        <sz val="8"/>
        <rFont val="Verdana"/>
        <family val="2"/>
      </rPr>
      <t xml:space="preserve"> El Ministerio de Relaciones Exteriores informará semestralmente a la Comisión Especial Mixta de Presupuestos, a la Comisión de Educación y Cultura del Senado y a la Comisión de Cultura, Artes y Comunicaciones de la Cámara de Diputados, dentro de los 30 días siguientes al término del respectivo semestre, lo siguiente:
- Los proyectos de actividades específicas aprobados y en proceso de ejecución.
- Los proyectos de carácter cultural del concurso anual de proyectos para artistas o creadores o misiones diplomáticas y consulares del Ministerio.
- Todas las actividades y eventos que realicen las misiones internacionales y las unidades de la Cancillería de Chile en las cuales hayan recibido aportes del sector privado, indicando forma de los aportes y montos.
- Todas las actividades y eventos culturales que realicen las misiones internacionales y las unidades de la Cancillería de Chile que hayan recibido aportes del Ministerio, individualizando el monto asignado, el beneficiario de los recursos y el público destinatario.
</t>
    </r>
  </si>
  <si>
    <r>
      <rPr>
        <b/>
        <sz val="8"/>
        <rFont val="Verdana"/>
        <family val="2"/>
      </rPr>
      <t xml:space="preserve">10 </t>
    </r>
    <r>
      <rPr>
        <sz val="8"/>
        <rFont val="Verdana"/>
        <family val="2"/>
      </rPr>
      <t xml:space="preserve">Estos recursos se destinarán para financiar el Programa de Política Cultural que se convenga con la Subsecretaría de las Culturas y las Artes.
El Ministerio de Relaciones Exteriores informará semestralmente a la Comisión Especial Mixta de Presupuestos, a la Comisión de Educación y Cultura del Senado y a la Comisión de Cultura, Artes y Comunicaciones de la Cámara de Diputados, dentro de los 30 días siguientes al término del respectivo semestre, lo siguiente:
- Los proyectos de actividades específicas aprobados y en proceso de ejecución.
- Los proyectos de carácter cultural del concurso anual de proyectos para artistas o creadores o misiones diplomáticas y consulares del Ministerio.
- Todas las actividades y eventos que realicen las misiones internacionales y las unidades de la Cancillería de Chile en las cuales hayan recibido aportes del sector privado, indicando forma de los aportes y montos.
- Todas las actividades y eventos culturales que realicen las misiones internacionales y las unidades de la Cancillería de Chile que hayan recibido aportes del Ministerio, individualizando el monto asignado, el beneficiario de los recursos y el público destinatario.
El Ministerio de Relaciones Exteriores informará a la Comisión de Relaciones Exteriores de la Cámara de Diputados, al 31 de enero del 2023, el plan anual del Programa Política Cultural. Además, se informará trimestralmente de los Convenios suscritos con la Subsecretaría de las Culturas y de las Artes, con el detalle de los proyectos financiados y su costo.
</t>
    </r>
  </si>
  <si>
    <r>
      <rPr>
        <b/>
        <sz val="8"/>
        <rFont val="Verdana"/>
        <family val="2"/>
      </rPr>
      <t xml:space="preserve">11 </t>
    </r>
    <r>
      <rPr>
        <sz val="8"/>
        <rFont val="Verdana"/>
        <family val="2"/>
      </rPr>
      <t xml:space="preserve">El monto es obtenido de la suma del Programa de las Naciones Unidas para el Medio Ambiente (PNUMA) ($8.383 $M), el Programa de las Naciones Unidas para el Medio Ambiente (PNUMA)-UNFCCC-ONUMA ($13.621 $M) y el Programa de las Naciones Unidas para el Medio Ambiente (PNUMA)-UNFCCC ($78.887 $M). </t>
    </r>
  </si>
  <si>
    <t>Presupuesto Ejecutado</t>
  </si>
  <si>
    <t>Gasto Presupuestario Total del Gobierno Central</t>
  </si>
  <si>
    <t>Total Ejecutado Destinado a Cultura por Instituciones con Programas Culturales</t>
  </si>
  <si>
    <t>Porcentaje del Presupuesto Ejecutado del Gobierno por Instituciones con Programas Culturales</t>
  </si>
  <si>
    <t>Presupuesto en Miles de Pesos</t>
  </si>
  <si>
    <t>Total Presupuesto Ejecutado Instituciones con Programas Culturales</t>
  </si>
  <si>
    <t>Subsecretaría de Relaciones Económicas Internacionales de Chile.</t>
  </si>
  <si>
    <t>Programa Concurso Industrias Creativas</t>
  </si>
  <si>
    <t>Ministerio de Relaciones Exteriores.</t>
  </si>
  <si>
    <t>Programa Marcas Sectoriales</t>
  </si>
  <si>
    <t>Programa Planes Sectoriales</t>
  </si>
  <si>
    <t>Presupuesto Desarrollo Cultural de Corfo</t>
  </si>
  <si>
    <t>Corporación de Fomento de la Producción.</t>
  </si>
  <si>
    <t>Ministerio de Economía, Fomento y Reconstrucción</t>
  </si>
  <si>
    <t>Programa Crece</t>
  </si>
  <si>
    <t>Ministerio de Economía, Fomento y Turismo.</t>
  </si>
  <si>
    <t>Capital Abeja Emprende</t>
  </si>
  <si>
    <t>Servicio de Cooperación Técnica.</t>
  </si>
  <si>
    <t>Capital Semilla Emprende</t>
  </si>
  <si>
    <t>Mejora Negocios</t>
  </si>
  <si>
    <t>Cooperativas</t>
  </si>
  <si>
    <t>Formación Empresarial</t>
  </si>
  <si>
    <t>Almacenes de Chile</t>
  </si>
  <si>
    <t>Emergencia</t>
  </si>
  <si>
    <t>Instrumentos de Gestión Empresarial</t>
  </si>
  <si>
    <t>Dirección de Asuntos Culturales (Dirac).</t>
  </si>
  <si>
    <t>Proyectos Financiados y Gestión Operacional</t>
  </si>
  <si>
    <t>Secretaría y Administración General y Servicio Exterior.
Ministerio de Relaciones Exteriores</t>
  </si>
  <si>
    <t>Proyectos Culturales Concurso de Embajadas, Consulados, Artistas o Agrupaciones Culturales que Ejecutan Proyectos en el Exterior</t>
  </si>
  <si>
    <t>Fondo Nacional de Desarrollo Regional</t>
  </si>
  <si>
    <t>Subsecretaría de Desarrollo Regional y Administrativo.</t>
  </si>
  <si>
    <t>Ministerio del Interior</t>
  </si>
  <si>
    <t>Presupuesto Municipal en Cultura</t>
  </si>
  <si>
    <t xml:space="preserve">Programas Municipales Destinados a Cultura </t>
  </si>
  <si>
    <t>Gestión de Recursos Privados</t>
  </si>
  <si>
    <t>Crédito Tributario por Ley de Donaciones Culturales</t>
  </si>
  <si>
    <r>
      <rPr>
        <b/>
        <sz val="8"/>
        <rFont val="Verdana"/>
        <family val="2"/>
      </rPr>
      <t xml:space="preserve">1 </t>
    </r>
    <r>
      <rPr>
        <sz val="8"/>
        <rFont val="Verdana"/>
        <family val="2"/>
      </rPr>
      <t>Montos no han sido extraídos directamente desde la Ley de Presupuesto, sino de consultas a las instituciones descritas: ProChile, Corfo, Sercotec, Dirac, FNDR y Secretaría Ejecutiva. Comité Calificador de Donaciones Culturales.</t>
    </r>
  </si>
  <si>
    <r>
      <t xml:space="preserve">2 </t>
    </r>
    <r>
      <rPr>
        <sz val="8"/>
        <rFont val="Verdana"/>
        <family val="2"/>
      </rPr>
      <t xml:space="preserve">ProChile atendió el 2023 los siguientes sectores vinculados a Cultura, según programa. 1) Programa Concurso Industrias Creativas: Juego de Mesa, Calzado, Artesanías, Prendas de vestir, Animación, Artes Escénicas; 2) Ferias Internacionales: Audiovisual, Moda, Videojuegos, Editorial, Narrativa Gráfica e Ilustración; 3) Programa Marca Sectorial: Audiovisual y Música; 4) Programa Plan Sectorial: Audiovisual, Videojuegos, Animación, Narrativa Gráfica e Ilustración, Música, Artes de la Visualidad, Moda, Artes Escénicas, Industrias Creativas y Editorial. </t>
    </r>
  </si>
  <si>
    <r>
      <rPr>
        <b/>
        <sz val="8"/>
        <rFont val="Verdana"/>
        <family val="2"/>
      </rPr>
      <t>3</t>
    </r>
    <r>
      <rPr>
        <sz val="8"/>
        <rFont val="Verdana"/>
        <family val="2"/>
      </rPr>
      <t xml:space="preserve"> Incluye gastos devengados en el periodo de referencia (2023) por concepto de arriendo de espacios correspondientes a ferias ejecutadas y por ejecutar durante el año 2024 (Feria Marche du Film 2024, feria GDC 2024, Feria Fil Buenos Aires 2024, Feria Fil Bogotá 2024, Feria Berlinale 2024, Fil Bologna 2024, Festival Bande Dessiée d'Angouleme 2024, Big Festival 2024).</t>
    </r>
  </si>
  <si>
    <r>
      <rPr>
        <b/>
        <sz val="8"/>
        <rFont val="Verdana"/>
        <family val="2"/>
      </rPr>
      <t>4</t>
    </r>
    <r>
      <rPr>
        <sz val="8"/>
        <rFont val="Verdana"/>
        <family val="2"/>
      </rPr>
      <t xml:space="preserve"> Se considera los aportes de Corfo al financiamiento de proyectos asociados a Industrias creativas específicamente para Audiovisual. Considera Instrumentos como: Concurso Audiovisual y Programas Estratégicos.</t>
    </r>
  </si>
  <si>
    <r>
      <rPr>
        <b/>
        <sz val="8"/>
        <rFont val="Verdana"/>
        <family val="2"/>
      </rPr>
      <t>5</t>
    </r>
    <r>
      <rPr>
        <sz val="8"/>
        <rFont val="Verdana"/>
        <family val="2"/>
      </rPr>
      <t xml:space="preserve"> Se considera los aportes de Corfo al financiamiento de proyectos asociados a Industrias Creativas de Redes y Territorios. Considera instrumentos como: Programa de Apoyo a la Reactivación (PAR),Programas Territoriales Integrados (PTI), Red Asociativa, Red Mercados y Activa Inversión, Factoría Creativa, entre otros.</t>
    </r>
  </si>
  <si>
    <r>
      <rPr>
        <b/>
        <sz val="8"/>
        <rFont val="Verdana"/>
        <family val="2"/>
      </rPr>
      <t xml:space="preserve">6 </t>
    </r>
    <r>
      <rPr>
        <sz val="8"/>
        <rFont val="Verdana"/>
        <family val="2"/>
      </rPr>
      <t>Se considera los aportes de Corfo al financiamiento de proyectos asociados a Emprendimiento para Industrias creativas. Considera Instrumentos como: Semilla Inicia, Escalamiento, Ignite, Viraliza.</t>
    </r>
  </si>
  <si>
    <r>
      <rPr>
        <b/>
        <sz val="8"/>
        <rFont val="Verdana"/>
        <family val="2"/>
      </rPr>
      <t>7</t>
    </r>
    <r>
      <rPr>
        <sz val="8"/>
        <rFont val="Verdana"/>
        <family val="2"/>
      </rPr>
      <t xml:space="preserve"> Se considera los aportes de Corfo al financiamiento de proyectos asociados a Capacidades Tecnológicas en Industrias Creativas. Considera instrumentos como: Centros tecnológicos para la innovación.</t>
    </r>
  </si>
  <si>
    <r>
      <rPr>
        <b/>
        <sz val="8"/>
        <rFont val="Verdana"/>
        <family val="2"/>
      </rPr>
      <t>8</t>
    </r>
    <r>
      <rPr>
        <sz val="8"/>
        <rFont val="Verdana"/>
        <family val="2"/>
      </rPr>
      <t xml:space="preserve"> Se considera los aportes de Corfo al financiamiento de proyectos asociados a Innovación en Industrias Creativas. Considera Instrumentos como: Consolida y Expande.</t>
    </r>
  </si>
  <si>
    <r>
      <rPr>
        <b/>
        <sz val="8"/>
        <rFont val="Verdana"/>
        <family val="2"/>
      </rPr>
      <t>9</t>
    </r>
    <r>
      <rPr>
        <sz val="8"/>
        <rFont val="Verdana"/>
        <family val="2"/>
      </rPr>
      <t xml:space="preserve"> Se considera los aportes de Corfo al financiamiento de proyectos asociados a Comités Regionales en Industrias Creativas. Considera instrumentos como: Iniciativas de Fomento Integradas (IFI) - Inversión Tecnológica, Innova Social, Programa de Apoyo al Entorno para Emprendimiento y la Innovación (PAEI) y Programa de Difusión Tecnológica(PDT).</t>
    </r>
  </si>
  <si>
    <r>
      <rPr>
        <b/>
        <sz val="8"/>
        <rFont val="Verdana"/>
        <family val="2"/>
      </rPr>
      <t>10</t>
    </r>
    <r>
      <rPr>
        <sz val="8"/>
        <rFont val="Verdana"/>
        <family val="2"/>
      </rPr>
      <t xml:space="preserve"> Los programas que se presentan desagregados (Programa Crece, Capital Abeja Emprende, Capital Semilla Emprende, Mejora Negocios, Emergencia, Cooperativas, Formación Empresarial, Almacenes de Chile) Programas Asociativos son incluidos en nuestra publicación pues responden a rubros asociados a la dimensión cultural y/o patrimonial, según nuestra metodología (Televisión, Medios Radiales o Escritos; Servicios Informáticos, Fabricación de Muebles, Textiles, Calzados y Prendas de Vestir no Artesanales, entre otros).</t>
    </r>
  </si>
  <si>
    <r>
      <rPr>
        <b/>
        <sz val="8"/>
        <rFont val="Verdana"/>
        <family val="2"/>
      </rPr>
      <t>11</t>
    </r>
    <r>
      <rPr>
        <sz val="8"/>
        <rFont val="Verdana"/>
        <family val="2"/>
      </rPr>
      <t xml:space="preserve"> Programas asociativos hace referencia a proyectos financiados que se agrupan bajo dos tipos de programas: vinculados a Fortalecimiento Gremial y Cooperativo, Fortalecimiento de Asociaciones de Artesanos, Asociaciones Indígenas, entre otras.</t>
    </r>
  </si>
  <si>
    <r>
      <rPr>
        <b/>
        <sz val="8"/>
        <rFont val="Verdana"/>
        <family val="2"/>
      </rPr>
      <t>12</t>
    </r>
    <r>
      <rPr>
        <sz val="8"/>
        <rFont val="Verdana"/>
        <family val="2"/>
      </rPr>
      <t xml:space="preserve"> El presupuesto de Dirac es en Dólares Americanos. Se utilizó la conversión de Dólares a Pesos Chilenos US$ 1= CLP $ 910,28.</t>
    </r>
  </si>
  <si>
    <r>
      <rPr>
        <b/>
        <sz val="8"/>
        <rFont val="Verdana"/>
        <family val="2"/>
      </rPr>
      <t>13</t>
    </r>
    <r>
      <rPr>
        <sz val="8"/>
        <rFont val="Verdana"/>
        <family val="2"/>
      </rPr>
      <t xml:space="preserve"> Los Dominios Culturales atendidos por Dirac en el año 2023 fueron Audiovisual, Artes Escénicas (Teatro y Danza), Música, Artes Visuales, Artesanía y el Libro y sus Autores.</t>
    </r>
  </si>
  <si>
    <r>
      <rPr>
        <b/>
        <sz val="8"/>
        <rFont val="Verdana"/>
        <family val="2"/>
      </rPr>
      <t xml:space="preserve">14 </t>
    </r>
    <r>
      <rPr>
        <sz val="8"/>
        <rFont val="Verdana"/>
        <family val="2"/>
      </rPr>
      <t>FNDR relacionado a la asignación del 8% del presupuesto regional destinado al desarrollo de actividades sociales entre las que destacan las del ámbito de la cultura y que son efectuada en las municipalidades, otras entidades públicas y/o instituciones privadas sin fines de lucro.</t>
    </r>
  </si>
  <si>
    <r>
      <rPr>
        <b/>
        <sz val="8"/>
        <rFont val="Verdana"/>
        <family val="2"/>
      </rPr>
      <t xml:space="preserve">15 </t>
    </r>
    <r>
      <rPr>
        <sz val="8"/>
        <rFont val="Verdana"/>
        <family val="2"/>
      </rPr>
      <t>FNDR, de carácter transversal, relacionado al desarrollo del sector de Educación, Cultura y Patrimonio y a los subsectores de Arte y Cultura, Patrimonio y Cultura, al que pueden postular instituciones de diversos ámbitos de gestión. Para el cálculo se consideran los montos ejecutados entre enero y diciembre del añ</t>
    </r>
    <r>
      <rPr>
        <sz val="8"/>
        <color theme="1"/>
        <rFont val="Verdana"/>
        <family val="2"/>
      </rPr>
      <t>o 2023</t>
    </r>
    <r>
      <rPr>
        <sz val="8"/>
        <rFont val="Verdana"/>
        <family val="2"/>
      </rPr>
      <t>.</t>
    </r>
  </si>
  <si>
    <r>
      <rPr>
        <b/>
        <sz val="8"/>
        <rFont val="Verdana"/>
        <family val="2"/>
      </rPr>
      <t xml:space="preserve">16 </t>
    </r>
    <r>
      <rPr>
        <sz val="8"/>
        <rFont val="Verdana"/>
        <family val="2"/>
      </rPr>
      <t>El monto es obtenido de la suma de los gastos municipales publicados en el registro Monto Devengado en miles de pesos, Área de Gestión. Programas Culturales año 2023 de SUBDERE, consultado sobre las 345 comunas del país . Fuente: Subsecretaría de Desarrollo Regional y Administrativo (SUBDERE ) para 2023.</t>
    </r>
  </si>
  <si>
    <r>
      <rPr>
        <b/>
        <sz val="8"/>
        <rFont val="Verdana"/>
        <family val="2"/>
      </rPr>
      <t>17</t>
    </r>
    <r>
      <rPr>
        <sz val="8"/>
        <rFont val="Verdana"/>
        <family val="2"/>
      </rPr>
      <t xml:space="preserve"> Este monto se refiere al crédito tributario cuyo aporte estatal consiste hasta el 50% del monto total donado. De esta forma, el Estado aporta recursos a la cultura, al dejar de percibir impuestos en función de un traspaso entre privados. El otro 50% lo aportan los eventuales contribuyentes que donen a los proyectos aprobados por el Comité. Para efectos de la Ley de Donaciones Culturales: 
- La cantidad de contribuyentes que efectuaron donaciones a los proyectos del periodo 2023 corresponde a los antecedentes que el SII debe proveer a la Secretaría Ejecutiva del Comité de Donaciones Culturales al término de la operación renta correspondiente al año 2024, operación que a la fecha no ha finalizado. Sin perjuicio de lo anterior, se presenta información recopilada de los antecedentes que los beneficiarios han entregado a la Secretaría Ejecutiva del Comité Calificador de Donaciones Culturales, a través de los Certificados de Donaciones.
- La cantidad de recursos comprometidos por los contribuyentes se asocia a la cantidad de donaciones que han declarado los beneficiarios, a través del Certificado de Donación entregado a la Secretaría Ejecutiva del Comité Calificador de Donaciones Culturales.
Por lo tanto, el monto de donaciones que se han informado al 31 de diciembre de 2023, a través de los Certificados de Donaciones remitidos a la Secretaría Ejecutiva del Comité Calificador de Donaciones Culturales por los beneficiarios corresponde a $7.505.346.940, cifra que equivale a 541 donaciones (certificado emitidos) y a 350 donantes.</t>
    </r>
  </si>
  <si>
    <t>Fuente: Elaborado por el Instituto Nacional de Estadísticas utilizando bases de datos de ProChile, la Corporación de Fomento Productivo (Corfo), Servicio de Cooperación Técnica (Sercotec), Fondo Nacional de Desarrollo Regional (FNDR), Dirección de Asuntos Culturales del Ministerio de Relaciones Exteriores (Dirac), y los datos de Donaciones Culturales 2023 son entregados por la Secretaría Ejecutiva. Comité Calificador de Donaciones Culturales.</t>
  </si>
  <si>
    <t>TABLA 19.5: DISTRIBUCIÓN PORCENTUAL DEL PRESUPUESTO DESTINADO A CULTURA, SEGÚN INSTITUCIONES CULTURALES, AFINES A LA CULTURA Y PROGRAMAS CULTURALES. 2023</t>
  </si>
  <si>
    <t>Áreas de Presupuesto</t>
  </si>
  <si>
    <t>Total de Presupuesto Público Destinado a Cultura, bajo las tres Modalidades Referidas</t>
  </si>
  <si>
    <t>Monto y porcentaje del Presupuesto del Gobierno que se destina a Cultura</t>
  </si>
  <si>
    <t>Monto y porcentaje del Presupuesto del Gobierno que se destina a Cultura en Instituciones Afines a la Cultura</t>
  </si>
  <si>
    <t>Monto y porcentaje del Presupuesto del Gobierno que se destina a Cultura en Instituciones con Programas Culturales</t>
  </si>
  <si>
    <t>Postulados</t>
  </si>
  <si>
    <t>Elegibles</t>
  </si>
  <si>
    <t>Seleccionados</t>
  </si>
  <si>
    <t>Montos $</t>
  </si>
  <si>
    <t>Fondo Nacional del Desarrollo Cultural y las Artes (Fondart Nacional)</t>
  </si>
  <si>
    <t>Fondo Nacional del Desarrollo Cultural y las Artes (Fondart Regional)</t>
  </si>
  <si>
    <t>Fondo Nacional de Fomento del Libro y la Lectura</t>
  </si>
  <si>
    <t>Fondo de Fomento de la Música Nacional</t>
  </si>
  <si>
    <t>Fondo de Fomento Audiovisual</t>
  </si>
  <si>
    <t>Fondo Nacional de Fomento y Desarrollo de las Artes Escénicas</t>
  </si>
  <si>
    <t>Fondo Becas Chile Crea</t>
  </si>
  <si>
    <t>Programa de Apoyo a Organizaciones Culturales Colaboradoras</t>
  </si>
  <si>
    <t>Galería Gabriela Mistral</t>
  </si>
  <si>
    <t>Economía Creativa</t>
  </si>
  <si>
    <r>
      <rPr>
        <b/>
        <sz val="8"/>
        <rFont val="Verdana"/>
        <family val="2"/>
      </rPr>
      <t xml:space="preserve">2 </t>
    </r>
    <r>
      <rPr>
        <sz val="8"/>
        <rFont val="Verdana"/>
        <family val="2"/>
      </rPr>
      <t>La desagregación de los fondos por línea de concurso según región se encuentra en los capítulos destinados a cada dominio cultural.</t>
    </r>
  </si>
  <si>
    <r>
      <rPr>
        <b/>
        <sz val="8"/>
        <rFont val="Verdana"/>
        <family val="2"/>
      </rPr>
      <t xml:space="preserve">3 </t>
    </r>
    <r>
      <rPr>
        <sz val="8"/>
        <rFont val="Verdana"/>
        <family val="2"/>
      </rPr>
      <t>La unidad básica es el proyecto postulado y no la persona postulante.</t>
    </r>
  </si>
  <si>
    <r>
      <rPr>
        <b/>
        <sz val="8"/>
        <rFont val="Verdana"/>
        <family val="2"/>
      </rPr>
      <t xml:space="preserve">4 </t>
    </r>
    <r>
      <rPr>
        <sz val="8"/>
        <rFont val="Verdana"/>
        <family val="2"/>
      </rPr>
      <t>Centro Nacional de Arte Contemporáneo no considera solicitud presupuestaria, se asigna un monto único a los ganadores.</t>
    </r>
  </si>
  <si>
    <t>Fuente: Subsecretaría de las Culturas y las Artes - Ministerio de las Culturas, las Artes y el Patrimonio.</t>
  </si>
  <si>
    <t>Natural</t>
  </si>
  <si>
    <t>Jurídica</t>
  </si>
  <si>
    <t>Proyectos</t>
  </si>
  <si>
    <t>Monto Solicitado ($)</t>
  </si>
  <si>
    <t>Monto Adjudicado ($)</t>
  </si>
  <si>
    <t>Fondart Nacional</t>
  </si>
  <si>
    <t>Fondart Regional</t>
  </si>
  <si>
    <t>Fondo Nacional de Fomento del Libro y La Lectura</t>
  </si>
  <si>
    <t>Programa Apoyo de Organizaciones Culturales Colaboradoras</t>
  </si>
  <si>
    <t>Fonpat Nacional</t>
  </si>
  <si>
    <t>Fonpat Regional</t>
  </si>
  <si>
    <t>Fondo Subsidios Patrimonio Mundial</t>
  </si>
  <si>
    <t>Fondo Mejoramiento Integral de Museos</t>
  </si>
  <si>
    <t>Fondo Mejoramiento Integral de Bibliotecas</t>
  </si>
  <si>
    <t>Fondo Economía Creativa</t>
  </si>
  <si>
    <t>Fondo de Organizaciones Patrimoniales</t>
  </si>
  <si>
    <r>
      <rPr>
        <b/>
        <sz val="8"/>
        <rFont val="Verdana"/>
        <family val="2"/>
      </rPr>
      <t>2</t>
    </r>
    <r>
      <rPr>
        <sz val="8"/>
        <rFont val="Verdana"/>
        <family val="2"/>
      </rPr>
      <t xml:space="preserve"> Los Fondos Concursables que no presentan datos de series a cinco años son aquellos que fueron creados a partir del año 2019.</t>
    </r>
  </si>
  <si>
    <r>
      <rPr>
        <b/>
        <sz val="8"/>
        <rFont val="Verdana"/>
        <family val="2"/>
      </rPr>
      <t>3</t>
    </r>
    <r>
      <rPr>
        <sz val="8"/>
        <rFont val="Verdana"/>
        <family val="2"/>
      </rPr>
      <t xml:space="preserve"> El año 2020 el Fondo Nacional de Fomento y Desarrollo de las Artes Escénicas sólo presentó postulaciones en la categoría personas jurídicas.</t>
    </r>
  </si>
  <si>
    <r>
      <rPr>
        <b/>
        <sz val="8"/>
        <rFont val="Verdana"/>
        <family val="2"/>
      </rPr>
      <t>4</t>
    </r>
    <r>
      <rPr>
        <sz val="8"/>
        <rFont val="Verdana"/>
        <family val="2"/>
      </rPr>
      <t xml:space="preserve"> En el contexto de emergencia sanitaria, no se realizó el Concurso Nacional en la convocatoria para el año 2020.</t>
    </r>
  </si>
  <si>
    <r>
      <rPr>
        <b/>
        <sz val="8"/>
        <rFont val="Verdana"/>
        <family val="2"/>
      </rPr>
      <t>5</t>
    </r>
    <r>
      <rPr>
        <sz val="8"/>
        <rFont val="Verdana"/>
        <family val="2"/>
      </rPr>
      <t xml:space="preserve"> Centro Nacional de Arte Contemporáneo no considera solicitud presupuestaria, se asigna un monto único a los ganadores.</t>
    </r>
  </si>
  <si>
    <t>… Sin información disponible.</t>
  </si>
  <si>
    <t>Becas Chile Crea</t>
  </si>
  <si>
    <r>
      <rPr>
        <b/>
        <sz val="8"/>
        <rFont val="Verdana"/>
        <family val="2"/>
      </rPr>
      <t>4</t>
    </r>
    <r>
      <rPr>
        <sz val="8"/>
        <rFont val="Verdana"/>
        <family val="2"/>
      </rPr>
      <t xml:space="preserve"> En el contexto de emergencia sanitaria, no se realizó el Concurso Nacional en la convocatoria 2020.</t>
    </r>
  </si>
  <si>
    <t>Región de Domicilio de la Persona Seleccionada</t>
  </si>
  <si>
    <t>Creación Artística</t>
  </si>
  <si>
    <t>Circulación Nacional e Internacional 2023</t>
  </si>
  <si>
    <t>Investigación</t>
  </si>
  <si>
    <r>
      <rPr>
        <b/>
        <sz val="8"/>
        <color indexed="8"/>
        <rFont val="Verdana"/>
        <family val="2"/>
      </rPr>
      <t xml:space="preserve">2 </t>
    </r>
    <r>
      <rPr>
        <sz val="8"/>
        <color indexed="8"/>
        <rFont val="Verdana"/>
        <family val="2"/>
      </rPr>
      <t>A diferencia del Fondart Regional, este fondo cuenta sólo con una instancia de selección nacional. Se considera la proporción poblacional de la región como criterio para la distribución regional de los montos adjudicados a partir de la dirección inscrita por la persona postulante.</t>
    </r>
  </si>
  <si>
    <r>
      <t xml:space="preserve">3 </t>
    </r>
    <r>
      <rPr>
        <sz val="8"/>
        <color indexed="8"/>
        <rFont val="Verdana"/>
        <family val="2"/>
      </rPr>
      <t>El número de proyectos y de montos adjudicados por línea, corresponden a la suma total de los concursos durante el año.</t>
    </r>
  </si>
  <si>
    <t>Región del Fondo 
Entregado</t>
  </si>
  <si>
    <t>Organización de Festivales, Mercados, Ferias y Exposiciones</t>
  </si>
  <si>
    <t>Difusión</t>
  </si>
  <si>
    <t>Actividades Formativas</t>
  </si>
  <si>
    <t>Culturas Regionales</t>
  </si>
  <si>
    <t>Cultura de Pueblos Originarios</t>
  </si>
  <si>
    <r>
      <rPr>
        <b/>
        <sz val="8"/>
        <color indexed="8"/>
        <rFont val="Verdana"/>
        <family val="2"/>
      </rPr>
      <t xml:space="preserve">2 </t>
    </r>
    <r>
      <rPr>
        <sz val="8"/>
        <color indexed="8"/>
        <rFont val="Verdana"/>
        <family val="2"/>
      </rPr>
      <t>El presente cuadro da cuenta de los proyectos seleccionados por región y modalidad Fondart Regional. La distribución regional de las personas seleccionadas se realiza a partir de la región a la que pertenece el fondo entregado.</t>
    </r>
  </si>
  <si>
    <r>
      <rPr>
        <b/>
        <sz val="8"/>
        <color indexed="8"/>
        <rFont val="Verdana"/>
        <family val="2"/>
      </rPr>
      <t xml:space="preserve">3 </t>
    </r>
    <r>
      <rPr>
        <sz val="8"/>
        <color indexed="8"/>
        <rFont val="Verdana"/>
        <family val="2"/>
      </rPr>
      <t>El número de proyectos y de montos adjudicados por línea, corresponden a la suma total de los concursos durante la convocatoria del año.</t>
    </r>
  </si>
  <si>
    <r>
      <rPr>
        <b/>
        <sz val="8"/>
        <rFont val="Verdana"/>
        <family val="2"/>
      </rPr>
      <t>4</t>
    </r>
    <r>
      <rPr>
        <sz val="8"/>
        <rFont val="Verdana"/>
        <family val="2"/>
      </rPr>
      <t xml:space="preserve"> El tabulado pone a disposición del usuario las cinco líneas de concurso con mayor monto de recursos asignados en el período de referencia. Las restantes líneas de concurso se agruparon en la categoría Otras Líneas de Concurso la cual incluye las siguientes líneas: Culturas Migrantes, Infraestructura Cultural.</t>
    </r>
  </si>
  <si>
    <t>Música en Vivo (Presencial o Virtual)</t>
  </si>
  <si>
    <t>Producción de Registro Fonográfico</t>
  </si>
  <si>
    <t>Apoyo a la Circulación de la Música Chilena 2023</t>
  </si>
  <si>
    <t>Convocatoria Orquestas Profesionales Doctas 2023</t>
  </si>
  <si>
    <r>
      <rPr>
        <b/>
        <sz val="8"/>
        <rFont val="Verdana"/>
        <family val="2"/>
      </rPr>
      <t xml:space="preserve">2 </t>
    </r>
    <r>
      <rPr>
        <sz val="8"/>
        <rFont val="Verdana"/>
        <family val="2"/>
      </rPr>
      <t>A diferencia del Fondart, este fondo cuenta sólo con una instancia de selección nacional. Se considera la proporción poblacional de la región como criterio para la distribución regional de los montos adjudicados a partir de la dirección inscrita por la persona postulante.</t>
    </r>
  </si>
  <si>
    <r>
      <rPr>
        <b/>
        <sz val="8"/>
        <color indexed="8"/>
        <rFont val="Verdana"/>
        <family val="2"/>
      </rPr>
      <t xml:space="preserve">3 </t>
    </r>
    <r>
      <rPr>
        <sz val="8"/>
        <color indexed="8"/>
        <rFont val="Verdana"/>
        <family val="2"/>
      </rPr>
      <t>El número de proyectos y de montos adjudicados por línea, corresponden a la suma total de los concursos durante el año.</t>
    </r>
  </si>
  <si>
    <r>
      <rPr>
        <b/>
        <sz val="8"/>
        <rFont val="Verdana"/>
        <family val="2"/>
      </rPr>
      <t>4</t>
    </r>
    <r>
      <rPr>
        <sz val="8"/>
        <rFont val="Verdana"/>
        <family val="2"/>
      </rPr>
      <t xml:space="preserve"> El tabulado pone a disposición del usuario las cinco líneas de concurso con mayor monto de recursos asignados en el período de referencia. Las restantes líneas de concurso se agruparon en la categoría Otras Líneas de Concurso la cual incluye las siguientes líneas: Actividades Formativas, Asistencia a Mercados Foco 2023, Convocatoria Orquestas Profesionales Populares 2023, Coros, Orquestas y Bandas Instrumentales, Difusión de la Música Nacional, Investigación y Registro de la Música Nacional, Producción y Difusión de Videoclip.</t>
    </r>
  </si>
  <si>
    <t>Fomento de la Lectura y/o Escritura</t>
  </si>
  <si>
    <t>Fomento a la Industria</t>
  </si>
  <si>
    <t>Creación</t>
  </si>
  <si>
    <t>Apoyo a Festivales y Ferias del Libro</t>
  </si>
  <si>
    <r>
      <rPr>
        <b/>
        <sz val="8"/>
        <rFont val="Verdana"/>
        <family val="2"/>
      </rPr>
      <t>4</t>
    </r>
    <r>
      <rPr>
        <sz val="8"/>
        <rFont val="Verdana"/>
        <family val="2"/>
      </rPr>
      <t xml:space="preserve"> El tabulado pone a disposición del usuario las cinco líneas de concurso con mayor monto de recursos asignados en el período de referencia. Las restantes líneas de concurso se agruparon en la categoría Otras Líneas de Concurso la cual incluye las siguientes líneas: Apoyo a la Difusión de Obras, Autores e Industria Editorial - FIL Buenos Aires 2023, Apoyo a la Difusión de Obras, Autores e Industria Editorial 2° semestre 2023, Apoyo a la Traducción 2023, Misión a Feria del Libro de Frankfurt 2023.</t>
    </r>
  </si>
  <si>
    <t xml:space="preserve">
Total Nacional
</t>
  </si>
  <si>
    <t>Producción Audiovisual de Largometrajes</t>
  </si>
  <si>
    <t>Difusión, Exhibición e Implementación Audiovisual</t>
  </si>
  <si>
    <t>Producción Audiovisual Regional</t>
  </si>
  <si>
    <t>Distribución de Cine y Videojuegos</t>
  </si>
  <si>
    <t>Producción Audiovisual de Cortometrajes</t>
  </si>
  <si>
    <r>
      <rPr>
        <b/>
        <sz val="8"/>
        <rFont val="Verdana"/>
        <family val="2"/>
      </rPr>
      <t>4</t>
    </r>
    <r>
      <rPr>
        <sz val="8"/>
        <rFont val="Verdana"/>
        <family val="2"/>
      </rPr>
      <t xml:space="preserve"> El tabulado pone a disposición del usuario las cinco líneas de concurso con mayor monto de recursos asignados en el período de referencia. Las restantes líneas de concurso se agruparon en la categoría Otras Líneas de Concurso la cual incluye las siguientes líneas: Formación Grupal, Fortalecimiento de la Empresa Audiovisual 2023, Fortalecimiento de Proyectos de Cortometraje 2023, Fortalecimiento de Proyectos de Largometraje 2023, Fortalecimiento de Proyectos de Serie o Webserie 2023, Fortalecimiento de Proyectos de Videojuego 2023, Guion Original y Adaptación Literaria, Investigación, Producción de Audiovisual Interactivo o Experimental, Producción de Videojuegos, Programa de Apoyo para la Participación en Instancias Competitivas y Formativas Internacionales 2023, Programa de Apoyo para la Participación en Mercados Internacionales 2023, Webserie.</t>
    </r>
  </si>
  <si>
    <t>Becas Chile Crea - Fondart</t>
  </si>
  <si>
    <t>Beca Chile Crea - Fondo de Fomento de la Música Nacional</t>
  </si>
  <si>
    <t>Becas Chile Crea - Fondo de Fomento Audiovisual</t>
  </si>
  <si>
    <t>Becas Chile Crea - Fondo Nacional de Fomento y Desarrollo de las Artes Escénicas</t>
  </si>
  <si>
    <t>Becas Chile Crea - Fondo Nacional de Fomento del Libro y la Lectura</t>
  </si>
  <si>
    <r>
      <rPr>
        <b/>
        <sz val="8"/>
        <rFont val="Verdana"/>
        <family val="2"/>
      </rPr>
      <t xml:space="preserve">3 </t>
    </r>
    <r>
      <rPr>
        <sz val="8"/>
        <rFont val="Verdana"/>
        <family val="2"/>
      </rPr>
      <t>El número de proyectos y de montos adjudicados por línea, corresponden a la suma total de los concursos durante el año.</t>
    </r>
  </si>
  <si>
    <t>Región de Domicilio de la Organización Seleccionada</t>
  </si>
  <si>
    <t>Financiamiento de Planes de Gestión</t>
  </si>
  <si>
    <t>Financiamiento de Planes de Gestión/Continuidad</t>
  </si>
  <si>
    <t>Trayectoria</t>
  </si>
  <si>
    <r>
      <rPr>
        <b/>
        <sz val="8"/>
        <color rgb="FF000000"/>
        <rFont val="Verdana"/>
        <family val="2"/>
      </rPr>
      <t xml:space="preserve">2 </t>
    </r>
    <r>
      <rPr>
        <sz val="8"/>
        <color rgb="FF000000"/>
        <rFont val="Verdana"/>
        <family val="2"/>
      </rPr>
      <t>A diferencia del Fondart, este fondo cuenta sólo con una instancia de selección nacional. Se considera la proporción poblacional de la región como criterio para la distribución regional de los montos adjudicados a partir de la dirección inscrita por la organización postulante.</t>
    </r>
  </si>
  <si>
    <t>Creación y Producción de Montajes Escénicos</t>
  </si>
  <si>
    <t>Festivales y Encuentros</t>
  </si>
  <si>
    <t>Circulación Nacional</t>
  </si>
  <si>
    <t>Creación Escénica</t>
  </si>
  <si>
    <t>Programas Formativos</t>
  </si>
  <si>
    <r>
      <rPr>
        <b/>
        <sz val="8"/>
        <rFont val="Verdana"/>
        <family val="2"/>
      </rPr>
      <t>4</t>
    </r>
    <r>
      <rPr>
        <sz val="8"/>
        <rFont val="Verdana"/>
        <family val="2"/>
      </rPr>
      <t xml:space="preserve"> El tabulado pone a disposición del usuario las cinco líneas de concurso con mayor monto de recursos asignados en el período de referencia. Las restantes líneas de concurso se agruparon en la categoría Otras Líneas de Concurso la cual incluye las siguientes líneas: Circulación Internacional de Artes Escénicas - 1° Llamado, Circulación Internacional de Artes Escénicas - 2° Llamado, Difusión Digital, Equipamiento y Adecuación de Espacios Escénicos, Investigación, Plan Estratégico de Internacionalización, Producción Escénica, X Encuentros Coreográficos Nacionales, XXI Muestra Nacional de Dramaturgia.</t>
    </r>
  </si>
  <si>
    <t>12° Concurso Público de Ensayos sobre Artes Visuales</t>
  </si>
  <si>
    <r>
      <rPr>
        <b/>
        <sz val="8"/>
        <rFont val="Verdana"/>
        <family val="2"/>
      </rPr>
      <t xml:space="preserve">2 </t>
    </r>
    <r>
      <rPr>
        <sz val="8"/>
        <rFont val="Verdana"/>
        <family val="2"/>
      </rPr>
      <t>El número de proyectos y de montos adjudicados por línea, corresponden a la suma total de los concursos durante el año.</t>
    </r>
  </si>
  <si>
    <t>Convocatoria para Exhibición en Galería Gabriela Mistral 2024</t>
  </si>
  <si>
    <r>
      <rPr>
        <b/>
        <sz val="8"/>
        <rFont val="Verdana"/>
        <family val="2"/>
      </rPr>
      <t xml:space="preserve">2 </t>
    </r>
    <r>
      <rPr>
        <sz val="8"/>
        <rFont val="Verdana"/>
        <family val="2"/>
      </rPr>
      <t>A diferencia del Fondart, este fondo cuenta sólo con una instancia de selección nacional. Se considera la proporción poblacional de la región como criterio para la distribución regional de los fondos adjudicados a partir de la dirección inscrita por la persona postulante.</t>
    </r>
  </si>
  <si>
    <t>Activación de Ecosistemas Creativos Territoriales: Fortalecimiento de Ferias, Festivales, Encuentros y Mercados</t>
  </si>
  <si>
    <t>Fomento al Primer Empleo en Cultura – Organizaciones</t>
  </si>
  <si>
    <t>Apoyo a la Gestión de Cooperativas Culturales</t>
  </si>
  <si>
    <t>TABLA 19.20: NÚMERO Y MONTOS DE PROYECTOS POSTULADOS Y SELECCIONADOS DEL FONDO DEL PATRIMONIO CULTURAL (FONPAT), DEL SERVICIO NACIONAL DEL PATRIMONIO CULTURAL, POR LÍNEA DE CONCURSO, SEGÚN AÑO. 2019-2023</t>
  </si>
  <si>
    <t>Concurso Nacional</t>
  </si>
  <si>
    <t>Concurso Regional</t>
  </si>
  <si>
    <r>
      <t>Seleccionados</t>
    </r>
    <r>
      <rPr>
        <b/>
        <vertAlign val="superscript"/>
        <sz val="8"/>
        <rFont val="Verdana"/>
        <family val="2"/>
      </rPr>
      <t>/R</t>
    </r>
  </si>
  <si>
    <r>
      <rPr>
        <b/>
        <sz val="8"/>
        <rFont val="Verdana"/>
        <family val="2"/>
      </rPr>
      <t>R</t>
    </r>
    <r>
      <rPr>
        <sz val="8"/>
        <rFont val="Verdana"/>
        <family val="2"/>
      </rPr>
      <t xml:space="preserve"> Cifras rectificadas para número y/o monto de proyectos seleccionados en los años 2020, 2021 y 2022.</t>
    </r>
  </si>
  <si>
    <r>
      <rPr>
        <b/>
        <sz val="8"/>
        <rFont val="Verdana"/>
        <family val="2"/>
      </rPr>
      <t>1</t>
    </r>
    <r>
      <rPr>
        <sz val="8"/>
        <rFont val="Verdana"/>
        <family val="2"/>
      </rPr>
      <t xml:space="preserve"> Los montos se presentan en pesos corrientes, es decir, monto en pesos de cada año sin la actualización de ajustes por Índice de Precios al Consumidor (IPC).</t>
    </r>
  </si>
  <si>
    <r>
      <rPr>
        <b/>
        <sz val="8"/>
        <rFont val="Verdana"/>
        <family val="2"/>
      </rPr>
      <t xml:space="preserve">2 </t>
    </r>
    <r>
      <rPr>
        <sz val="8"/>
        <rFont val="Verdana"/>
        <family val="2"/>
      </rPr>
      <t>En el contexto de emergencia sanitaria, el Fondo del Patrimonio Cultural no realizó Concurso Nacional en la Convocatoria 2020.</t>
    </r>
  </si>
  <si>
    <t>TABLA 19.21: NÚMERO DE PROYECTOS Y MONTOS SELECCIONADOS DEL FONDO DEL PATRIMONIO CULTURAL (FONPAT), DEL SERVICIO NACIONAL DEL PATRIMONIO CULTURAL, POR AÑO, SEGÚN REGIÓN. 2019-2023</t>
  </si>
  <si>
    <t>Región de Ejecución del Proyecto</t>
  </si>
  <si>
    <r>
      <t>2020</t>
    </r>
    <r>
      <rPr>
        <b/>
        <vertAlign val="superscript"/>
        <sz val="8"/>
        <color rgb="FF000000"/>
        <rFont val="Verdana"/>
        <family val="2"/>
      </rPr>
      <t>/R</t>
    </r>
  </si>
  <si>
    <r>
      <t>2021</t>
    </r>
    <r>
      <rPr>
        <b/>
        <vertAlign val="superscript"/>
        <sz val="8"/>
        <color rgb="FF000000"/>
        <rFont val="Verdana"/>
        <family val="2"/>
      </rPr>
      <t>/R</t>
    </r>
  </si>
  <si>
    <r>
      <t>2022</t>
    </r>
    <r>
      <rPr>
        <b/>
        <vertAlign val="superscript"/>
        <sz val="8"/>
        <color rgb="FF000000"/>
        <rFont val="Verdana"/>
        <family val="2"/>
      </rPr>
      <t>/R</t>
    </r>
  </si>
  <si>
    <r>
      <rPr>
        <b/>
        <sz val="8"/>
        <rFont val="Verdana"/>
        <family val="2"/>
      </rPr>
      <t>R</t>
    </r>
    <r>
      <rPr>
        <sz val="8"/>
        <rFont val="Verdana"/>
        <family val="2"/>
      </rPr>
      <t xml:space="preserve"> Cifras rectificadas para el número y/o monto de proyectos.</t>
    </r>
  </si>
  <si>
    <t>TABLA 19.22: NÚMERO Y MONTOS DE PROYECTOS POSTULADOS Y SELECCIONADOS DEL FONDO SUBSIDIOS PROGRAMA SOCIAL SITIOS PATRIMONIO MUNDIAL, DEL SERVICIO NACIONAL DEL PATRIMONIO CULTURAL, POR SUBSIDIO, SEGÚN AÑO. 2019-2023</t>
  </si>
  <si>
    <t>Subsidios</t>
  </si>
  <si>
    <r>
      <rPr>
        <b/>
        <sz val="8"/>
        <color theme="1"/>
        <rFont val="Verdana"/>
        <family val="2"/>
      </rPr>
      <t xml:space="preserve">1 </t>
    </r>
    <r>
      <rPr>
        <sz val="8"/>
        <color theme="1"/>
        <rFont val="Verdana"/>
        <family val="2"/>
      </rPr>
      <t>Fondo de Emergencia Transitorio COVID-19, creado con el objeto de solventar todo tipo de gastos para enfrentar los efectos y atender las necesidades derivadas de la crisis sanitaria causada por la pandemia.</t>
    </r>
  </si>
  <si>
    <r>
      <rPr>
        <b/>
        <sz val="8"/>
        <rFont val="Verdana"/>
        <family val="2"/>
      </rPr>
      <t>2</t>
    </r>
    <r>
      <rPr>
        <sz val="8"/>
        <rFont val="Verdana"/>
        <family val="2"/>
      </rPr>
      <t xml:space="preserve"> Los montos se presentan en pesos corrientes, es decir, monto en pesos de cada año sin la actualización de ajustes por Índice de Precios al Consumidor (IPC).</t>
    </r>
  </si>
  <si>
    <r>
      <rPr>
        <b/>
        <sz val="8"/>
        <color theme="1"/>
        <rFont val="Verdana"/>
        <family val="2"/>
      </rPr>
      <t xml:space="preserve">3 </t>
    </r>
    <r>
      <rPr>
        <sz val="8"/>
        <color theme="1"/>
        <rFont val="Verdana"/>
        <family val="2"/>
      </rPr>
      <t>Para el 2021, el monto de los proyectos seleccionados contempla la asignación total de recursos, no sólo la correspondiente al año presupuestario (dado que algunos proyectos tienen financiamiento para más de un año).</t>
    </r>
  </si>
  <si>
    <t>TABLA 19.23: NÚMERO DE PROYECTOS Y MONTOS SELECCIONADOS DEL FONDO SUBSIDIOS PROGRAMA SOCIAL SITIOS PATRIMONIO MUNDIAL, DEL SERVICIO NACIONAL DEL PATRIMONIO CULTURAL, POR AÑO, SEGÚN REGIÓN. 2019-2023</t>
  </si>
  <si>
    <t>TABLA 19.24: NÚMERO Y MONTOS DE PROYECTOS POSTULADOS Y SELECCIONADOS DEL FONDO MEJORAMIENTO INTEGRAL DE MUSEOS, DEL SERVICIO NACIONAL DEL PATRIMONIO CULTURAL, POR CATEGORÍA DE CONCURSO, SEGÚN AÑO. 2019-2023</t>
  </si>
  <si>
    <t>Equipamiento Museográfico</t>
  </si>
  <si>
    <t>Colecciones</t>
  </si>
  <si>
    <t>TABLA 19.25: NÚMERO DE PROYECTOS Y MONTOS SELECCIONADOS DEL FONDO MEJORAMIENTO INTEGRAL DE MUSEOS, DEL SERVICIO NACIONAL DEL PATRIMONIO CULTURAL, POR AÑO, SEGÚN REGIÓN. 2019-2023</t>
  </si>
  <si>
    <t>TABLA 19.26: NÚMERO Y MONTOS DE PROYECTOS POSTULADOS Y SELECCIONADOS DEL FONDO PROGRAMA DE MEJORAMIENTO INTEGRAL DE BIBLIOTECAS PÚBLICAS, DEL SERVICIO NACIONAL DEL PATRIMONIO CULTURAL, POR AÑO. 2019-2023</t>
  </si>
  <si>
    <t>TABLA 19.27: NÚMERO DE PROYECTOS Y MONTOS SELECCIONADOS DEL FONDO PROGRAMA DE MEJORAMIENTO INTEGRAL DE BIBLIOTECAS PÚBLICAS, DEL SERVICIO NACIONAL DEL PATRIMONIO CULTURAL, POR AÑO, SEGÚN REGIÓN. 2019-2023</t>
  </si>
  <si>
    <r>
      <rPr>
        <b/>
        <sz val="8"/>
        <rFont val="Verdana"/>
        <family val="2"/>
      </rPr>
      <t>1</t>
    </r>
    <r>
      <rPr>
        <sz val="8"/>
        <rFont val="Verdana"/>
        <family val="2"/>
      </rPr>
      <t xml:space="preserve"> Fondo concursable no presenta serie de datos a cinco años ya que fue creado el año 2021.</t>
    </r>
  </si>
  <si>
    <t>N° de Personas</t>
  </si>
  <si>
    <t xml:space="preserve">Hombre </t>
  </si>
  <si>
    <t xml:space="preserve">Mujer </t>
  </si>
  <si>
    <r>
      <rPr>
        <b/>
        <sz val="8"/>
        <color rgb="FF000000"/>
        <rFont val="Verdana"/>
        <family val="2"/>
      </rPr>
      <t>1</t>
    </r>
    <r>
      <rPr>
        <sz val="8"/>
        <color rgb="FF000000"/>
        <rFont val="Verdana"/>
        <family val="2"/>
      </rPr>
      <t xml:space="preserve"> El Estado de Chile, a través de la Ley N° 19.253, reconoce la existencia de los pueblos indígenas en Chile y mandata a la Corporación Nacional de Desarrollo Indígena (Conadi) el registro de las personas a las que se les reconoce su calidad de pertenecientes a ellos. Las siguientes corresponden a las etnias indígenas reconocidas por el Estado de Chile: Mapuche, Aymara, Rapa Nui, Atacameñas, Quechuas, Collas, Diaguita, Kawashkar y Yagán.</t>
    </r>
  </si>
  <si>
    <r>
      <rPr>
        <b/>
        <sz val="8"/>
        <color rgb="FF000000"/>
        <rFont val="Verdana"/>
        <family val="2"/>
      </rPr>
      <t>2</t>
    </r>
    <r>
      <rPr>
        <sz val="8"/>
        <color rgb="FF000000"/>
        <rFont val="Verdana"/>
        <family val="2"/>
      </rPr>
      <t xml:space="preserve"> Los datos corresponden a la cantidad de personas con reconocimiento de calidad indígena entregado durante el periodo de referencia indicado, es decir, desde el 1 de enero al 31 de diciembre de cada año.</t>
    </r>
  </si>
  <si>
    <t>Fuente: Corporación Nacional de Desarrollo Indígena (Conadi).</t>
  </si>
  <si>
    <t>Pueblo Indígena</t>
  </si>
  <si>
    <t>Atacameño</t>
  </si>
  <si>
    <r>
      <rPr>
        <b/>
        <sz val="8"/>
        <color rgb="FF000000"/>
        <rFont val="Verdana"/>
        <family val="2"/>
      </rPr>
      <t>2</t>
    </r>
    <r>
      <rPr>
        <sz val="8"/>
        <color rgb="FF000000"/>
        <rFont val="Verdana"/>
        <family val="2"/>
      </rPr>
      <t xml:space="preserve"> Desde octubre del 2020 se reconoce oficialmente al pueblo Chango en la Ley n° 19.253, y desde enero del 2021 se otorgan los primeros reconocimientos de calidad indígena.</t>
    </r>
  </si>
  <si>
    <r>
      <rPr>
        <b/>
        <sz val="8"/>
        <color indexed="8"/>
        <rFont val="Verdana"/>
        <family val="2"/>
      </rPr>
      <t>2</t>
    </r>
    <r>
      <rPr>
        <sz val="8"/>
        <color indexed="8"/>
        <rFont val="Verdana"/>
        <family val="2"/>
      </rPr>
      <t xml:space="preserve"> Los datos corresponden a la cantidad de personas con reconocimiento de calidad indígena entregado desde el año 1994 hasta el 31 de diciembre del 2023.</t>
    </r>
  </si>
  <si>
    <r>
      <rPr>
        <b/>
        <sz val="8"/>
        <color rgb="FF000000"/>
        <rFont val="Verdana"/>
        <family val="2"/>
      </rPr>
      <t>3</t>
    </r>
    <r>
      <rPr>
        <sz val="8"/>
        <color rgb="FF000000"/>
        <rFont val="Verdana"/>
        <family val="2"/>
      </rPr>
      <t xml:space="preserve"> Desde octubre del 2020 se reconoce oficialmente al pueblo Chango en la Ley n° 19.253, y desde enero del 2021 se otorgan los primeros reconocimientos de calidad indígena.</t>
    </r>
  </si>
  <si>
    <t>TABLA 21.5: NÚMERO DE BECAS INDÍGENAS OTORGADAS POR AÑO, NIVEL DE EDUCACIÓN Y SEXO, SEGÚN REGIÓN. 2019-2023</t>
  </si>
  <si>
    <t>Total Regional 2019</t>
  </si>
  <si>
    <t>Educación Básica</t>
  </si>
  <si>
    <t>Educación Media</t>
  </si>
  <si>
    <t>Educación Superior</t>
  </si>
  <si>
    <t>Total Regional 2020</t>
  </si>
  <si>
    <t>(CONTINUACIÓN TABLA 21.5)</t>
  </si>
  <si>
    <t>Total Regional 2021</t>
  </si>
  <si>
    <t>Total Regional 2022</t>
  </si>
  <si>
    <t>Total Regional 2023</t>
  </si>
  <si>
    <t>Fuente: Corporación Nacional de Desarrollo Indígena (Conadi) - Junta Nacional de Auxilio Escolar y Becas (Junaeb).</t>
  </si>
  <si>
    <t>TABLA 21.6: MONTO DE LA INVERSIÓN EN BECAS INDÍGENAS, POR AÑO Y NIVEL DE EDUCACIÓN, SEGÚN REGIÓN. 2019-2023</t>
  </si>
  <si>
    <t>Nivel de Educación</t>
  </si>
  <si>
    <t>Superior</t>
  </si>
  <si>
    <t>(CONTINUACIÓN TABLA 21.6)</t>
  </si>
  <si>
    <r>
      <rPr>
        <b/>
        <sz val="8"/>
        <color rgb="FF000000"/>
        <rFont val="Verdana"/>
        <family val="2"/>
      </rPr>
      <t>1</t>
    </r>
    <r>
      <rPr>
        <sz val="8"/>
        <color rgb="FF000000"/>
        <rFont val="Verdana"/>
        <family val="2"/>
      </rPr>
      <t xml:space="preserve"> Junaeb también administra a nivel central un gasto regular asociado a gastos de administración de los programas de Becas Indígenas (personal, manuales de procedimiento, difusión, supervisiones, etc.). El monto para el año 2018 fue de 361.539.790, en 2019 fue de 573.851.063, en 2020 fue de 299.692.500, en 2021 fue de 686.337.477 y, en 2022 fue 768.903.198</t>
    </r>
  </si>
  <si>
    <r>
      <rPr>
        <b/>
        <sz val="8"/>
        <color rgb="FF000000"/>
        <rFont val="Verdana"/>
        <family val="2"/>
      </rPr>
      <t>2</t>
    </r>
    <r>
      <rPr>
        <sz val="8"/>
        <color rgb="FF000000"/>
        <rFont val="Verdana"/>
        <family val="2"/>
      </rPr>
      <t xml:space="preserve"> Durante el 2023 se generó una reorganización del proceso del Programa de Beca Indígena, donde el gasto de las raciones de almuerzos y desayunos en los Hogares Indígenas que formaban parte del Programa de Alimentación Escolar, pasan a ser parte del Programa Beca Indígena. Siendo 2.278.636.980 pesos el gasto correspondiente a nivel central.</t>
    </r>
  </si>
  <si>
    <t>TABLA 21.7: NÚMERO DE ESTUDIANTES INDÍGENAS BENEFICIARIOS DE BECAS INDÍGENAS, POR AÑO Y NIVEL DE EDUCACIÓN, SEGÚN PUEBLO ORIGINARIO. 2019-2023</t>
  </si>
  <si>
    <t xml:space="preserve">Educación Superior </t>
  </si>
  <si>
    <t>Kawhaskar</t>
  </si>
  <si>
    <r>
      <rPr>
        <b/>
        <sz val="8"/>
        <color indexed="8"/>
        <rFont val="Verdana"/>
        <family val="2"/>
      </rPr>
      <t>1</t>
    </r>
    <r>
      <rPr>
        <sz val="8"/>
        <color indexed="8"/>
        <rFont val="Verdana"/>
        <family val="2"/>
      </rPr>
      <t xml:space="preserve"> Desde octubre del 2020 se reconoce oficialmente al pueblo Chango en la Ley n° 19.253, y desde enero del 2021 se otorgan los primeros reconocimientos de calidad indígena.</t>
    </r>
  </si>
  <si>
    <t>Fuente: Corporación Nacional de Desarrollo Indígena (Conadi). Junta Nacional de Auxilio Escolar y Becas (Junaeb).</t>
  </si>
  <si>
    <t>TABLA 21.8: NÚMERO DE PROGRAMAS Y MONTO DE LA INVERSIÓN DEL FONDO DE CULTURA Y EDUCACIÓN INDÍGENA, POR AÑO Y TIPO DE PROGRAMA DE CULTURA, SEGÚN REGIÓN Y UNIDAD OPERATIVA. 2019-2023</t>
  </si>
  <si>
    <t>Unidad operativa</t>
  </si>
  <si>
    <t>N° Total</t>
  </si>
  <si>
    <t>Monto Total ($)</t>
  </si>
  <si>
    <t>N° TOTAL</t>
  </si>
  <si>
    <t>Dirección Regional Arica y Parinacota</t>
  </si>
  <si>
    <t>Tarapacá / Atacama</t>
  </si>
  <si>
    <t>Subdirección Nacional Iquique</t>
  </si>
  <si>
    <t>Oficina de Asuntos Indígenas San Pedro de Atacama</t>
  </si>
  <si>
    <t>Valparaíso (insular)</t>
  </si>
  <si>
    <t>Oficina de Asuntos Indígenas Isla de Pascua</t>
  </si>
  <si>
    <t>Coquimbo / Valparaíso cont. / Metropolitana / O'Higgins</t>
  </si>
  <si>
    <t>Oficina de Asuntos Indígenas Santiago</t>
  </si>
  <si>
    <t>Dirección Regional Cañete</t>
  </si>
  <si>
    <t>Subdirección Nacional Temuco</t>
  </si>
  <si>
    <t>Dirección Regional Valdivia</t>
  </si>
  <si>
    <t>Los Lagos / Aysén</t>
  </si>
  <si>
    <t>Dirección Regional Osorno</t>
  </si>
  <si>
    <t>Oficina de Asuntos Indígenas Punta Arenas</t>
  </si>
  <si>
    <t>Dirección Nacional</t>
  </si>
  <si>
    <t>(CONTINUACIÓN TABLA 21.8)</t>
  </si>
  <si>
    <t>Dirección Regional Los Ríos</t>
  </si>
  <si>
    <t>Dirección Regional Los Lagos</t>
  </si>
  <si>
    <r>
      <t>1</t>
    </r>
    <r>
      <rPr>
        <sz val="8"/>
        <color indexed="8"/>
        <rFont val="Verdana"/>
        <family val="2"/>
      </rPr>
      <t xml:space="preserve"> DIF: Programa de Difusión y Fomento de las Culturas Indígenas.</t>
    </r>
  </si>
  <si>
    <r>
      <t xml:space="preserve">2 </t>
    </r>
    <r>
      <rPr>
        <sz val="8"/>
        <color indexed="8"/>
        <rFont val="Verdana"/>
        <family val="2"/>
      </rPr>
      <t>LEN: Programa de Recuperación y Revitalización de las Lenguas Indígenas.</t>
    </r>
  </si>
  <si>
    <r>
      <t xml:space="preserve">3 </t>
    </r>
    <r>
      <rPr>
        <sz val="8"/>
        <color indexed="8"/>
        <rFont val="Verdana"/>
        <family val="2"/>
      </rPr>
      <t>PAT: Programa Manejo y Protección del Patrimonio Cultural Indígena.</t>
    </r>
  </si>
  <si>
    <r>
      <t xml:space="preserve">4 </t>
    </r>
    <r>
      <rPr>
        <sz val="8"/>
        <rFont val="Verdana"/>
        <family val="2"/>
      </rPr>
      <t>Varias: Corresponde a lo ejecutado desde la Dirección Nacional en varias regiones.</t>
    </r>
  </si>
  <si>
    <t>TABLA 21.9: NÚMERO DE PROGRAMAS Y MONTO DE LA INVERSIÓN DEL FONDO DE CULTURA Y EDUCACIÓN INDÍGENA, POR AÑO Y TIPO DE PROGRAMA DE EDUCACIÓN, SEGÚN REGIÓN Y UNIDAD OPERATIVA. 2019-2023</t>
  </si>
  <si>
    <t>Unidad Operativa</t>
  </si>
  <si>
    <t>N° Total de Programas</t>
  </si>
  <si>
    <t>(CONTINUACIÓN TABLA 21.9)</t>
  </si>
  <si>
    <r>
      <t xml:space="preserve">1 </t>
    </r>
    <r>
      <rPr>
        <sz val="8"/>
        <color indexed="8"/>
        <rFont val="Verdana"/>
        <family val="2"/>
      </rPr>
      <t>EIB: Programa Educación Intercultural e Indígena.</t>
    </r>
  </si>
  <si>
    <r>
      <t xml:space="preserve">2 </t>
    </r>
    <r>
      <rPr>
        <sz val="8"/>
        <color indexed="8"/>
        <rFont val="Verdana"/>
        <family val="2"/>
      </rPr>
      <t>CAP: Programa Subsidio a la Capacitación y Especialización de Indígenas.</t>
    </r>
  </si>
  <si>
    <r>
      <t xml:space="preserve">3 </t>
    </r>
    <r>
      <rPr>
        <sz val="8"/>
        <rFont val="Verdana"/>
        <family val="2"/>
      </rPr>
      <t>Varias: Corresponde a lo ejecutado desde la Dirección Nacional en varias regiones.</t>
    </r>
  </si>
  <si>
    <t>TABLA 21.10: DISTRIBUCIÓN REGIONAL DE FONDOS CONCURSABLES PARA SUBSIDIOS DE CAPACITACIÓN Y ESPECIALIZACIÓN DE PROFESIONALES Y PERSONAL TÉCNICO INDÍGENA, POR AÑO Y SEXO, SEGÚN REGIÓN. 2019-2023</t>
  </si>
  <si>
    <t>Monto ($)</t>
  </si>
  <si>
    <t>TABLA 21.11: NÚMERO DE PROYECTOS DEL FONDO DE DESARROLLO INDÍGENA (FDI) Y MONTO DE LA INVERSIÓN, POR AÑO, SEGÚN REGIÓN Y UNIDAD OPERATIVA. 2019-2023</t>
  </si>
  <si>
    <t>N°
Proyectos</t>
  </si>
  <si>
    <t>Tarapacá/Atacama</t>
  </si>
  <si>
    <t>Coquimbo/ Valparaíso cont./ Metropolitana/ O'Higgins</t>
  </si>
  <si>
    <t>Los Lagos/Aysén</t>
  </si>
  <si>
    <r>
      <rPr>
        <b/>
        <sz val="8"/>
        <color indexed="8"/>
        <rFont val="Verdana"/>
        <family val="2"/>
      </rPr>
      <t xml:space="preserve">1 </t>
    </r>
    <r>
      <rPr>
        <sz val="8"/>
        <color indexed="8"/>
        <rFont val="Verdana"/>
        <family val="2"/>
      </rPr>
      <t>Varias: Corresponde a lo ejecutado desde la Dirección Nacional en varias regiones.</t>
    </r>
  </si>
  <si>
    <t>TABLA 21.12: NÚMERO DE INSCRIPCIONES EN EL REGISTRO PÚBLICO DE TIERRAS INDÍGENAS EMITIDOS, POR AÑO Y SEXO, SEGÚN REGISTRO PÚBLICO Y REGIÓN. 2019-2023</t>
  </si>
  <si>
    <t>Registro Público y Región</t>
  </si>
  <si>
    <t>Registro Insular</t>
  </si>
  <si>
    <t>Centro Sur</t>
  </si>
  <si>
    <t>Magallanes y Aysén</t>
  </si>
  <si>
    <r>
      <rPr>
        <b/>
        <sz val="8"/>
        <rFont val="Verdana"/>
        <family val="2"/>
      </rPr>
      <t xml:space="preserve">1 </t>
    </r>
    <r>
      <rPr>
        <sz val="8"/>
        <rFont val="Verdana"/>
        <family val="2"/>
      </rPr>
      <t>La categoría Comunidad incluye el número de inscripciones de la totalidad de una Comunidad, parte de Comunidades y Sucesiones.</t>
    </r>
  </si>
  <si>
    <r>
      <rPr>
        <b/>
        <sz val="8"/>
        <color indexed="8"/>
        <rFont val="Verdana"/>
        <family val="2"/>
      </rPr>
      <t xml:space="preserve">2 </t>
    </r>
    <r>
      <rPr>
        <sz val="8"/>
        <color indexed="8"/>
        <rFont val="Verdana"/>
        <family val="2"/>
      </rPr>
      <t>EL RPTI Insular Rapa Nui, comprende las tierras correspondientes a la provincia Isla de Pascua de la región de Valparaíso.</t>
    </r>
  </si>
  <si>
    <t>TABLA 20.1: NÚMERO DE SERVICIOS REALIZADOS EN EL DEPARTAMENTO DE DERECHOS INTELECTUALES (DDI) DEL SERVICIO NACIONAL DEL PATRIMONIO CULTURAL, POR AÑO, SEGÚN TIPO DE SERVICIO. 2019-2023</t>
  </si>
  <si>
    <t>Número de certificados emitidos</t>
  </si>
  <si>
    <t>Número de consultas respondidas por el Departamento de Derechos Intelectuales</t>
  </si>
  <si>
    <t xml:space="preserve">Número de charlas de difusión, en materias especializadas de propiedad intelectual  </t>
  </si>
  <si>
    <r>
      <rPr>
        <b/>
        <sz val="8"/>
        <rFont val="Verdana"/>
        <family val="2"/>
      </rPr>
      <t>1</t>
    </r>
    <r>
      <rPr>
        <sz val="8"/>
        <rFont val="Verdana"/>
        <family val="2"/>
      </rPr>
      <t xml:space="preserve"> Desde el año 2020, con la puesta en marcha de la plataforma en línea del Centro de Registros Integrados Nacionales (CRIN), la que ha derivado en un menor número de consultas en relación con las inscripciones realizadas, el total de las solicitudes de inscripciones se realizan mediante la plataforma en línea de CRIN (Centro de Registros Integrados Nacionales).</t>
    </r>
  </si>
  <si>
    <r>
      <t xml:space="preserve">2 </t>
    </r>
    <r>
      <rPr>
        <sz val="8"/>
        <rFont val="Verdana"/>
        <family val="2"/>
      </rPr>
      <t>Producto de la pandemia entre los meses de marzo y diciembre del año 2020, los servicios del departamento no funcionaron con normalidad, volcando todos los procesos relativos a inscripciones a través de la plataforma en línea del Centro de Registros Integrados Nacionales (CRIN). Esto implicó una caída en las frecuencias para ese año.</t>
    </r>
  </si>
  <si>
    <r>
      <rPr>
        <b/>
        <sz val="8"/>
        <rFont val="Verdana"/>
        <family val="2"/>
      </rPr>
      <t>3</t>
    </r>
    <r>
      <rPr>
        <sz val="8"/>
        <rFont val="Verdana"/>
        <family val="2"/>
      </rPr>
      <t xml:space="preserve"> Corresponde a la elaboración de informes especializados que son entregados a diferentes tribunales, servicios públicos y personas que los soliciten directamente al Departamento de Derechos Intelectuales.</t>
    </r>
  </si>
  <si>
    <t>Fuente: Departamento de Derechos Intelectuales del Servicio Nacional del Patrimonio Cultural - Ministerio de las Culturas, las Artes y el Patrimonio.</t>
  </si>
  <si>
    <t>TABLA 20.2: NÚMERO DE INSCRIPCIONES EN MATERIA DE DERECHOS DE AUTOR REGISTRADOS EN EL DEPARTAMENTO DE DERECHOS INTELECTUALES (DDI) DEL SERVICIO NACIONAL DEL PATRIMONIO CULTURAL, POR AÑO, SEGÚN TIPO DE REGISTRO. 2019-2023</t>
  </si>
  <si>
    <t>Tipo de Registro</t>
  </si>
  <si>
    <t>Contratos/derechos de autor</t>
  </si>
  <si>
    <t>Fonogramas</t>
  </si>
  <si>
    <t>Obras artísticas</t>
  </si>
  <si>
    <t xml:space="preserve"> … </t>
  </si>
  <si>
    <t>Obras literarias</t>
  </si>
  <si>
    <t>Seudónimos</t>
  </si>
  <si>
    <r>
      <rPr>
        <b/>
        <sz val="8"/>
        <rFont val="Verdana"/>
        <family val="2"/>
      </rPr>
      <t xml:space="preserve">1 </t>
    </r>
    <r>
      <rPr>
        <sz val="8"/>
        <rFont val="Verdana"/>
        <family val="2"/>
      </rPr>
      <t>Desde el año 2020, con la puesta en marcha de la plataforma en línea del Centro de Registros Integrados Nacionales (CRIN), sólo es factible clasificar los registros en los siguientes tipos: Contratos/derechos de autor, Fonogramas, Seudónimos y la categoría Obras, esta última abarca obras literarias y artísticas, proyectos de ingeniería, proyectos de arquitectura, programas de computación, bases de datos, diseño de página web.</t>
    </r>
  </si>
  <si>
    <r>
      <t>2</t>
    </r>
    <r>
      <rPr>
        <sz val="8"/>
        <rFont val="Verdana"/>
        <family val="2"/>
      </rPr>
      <t xml:space="preserve"> Producto de la pandemia entre los meses de marzo y diciembre del año 2020, los servicios del departamento no funcionaron con normalidad, volcando todos los procesos relativos a inscripciones a través de la plataforma en línea del Centro de Registros Integrados Nacionales (CRIN). Esto implicó una caída en las frecuencias para ese año.</t>
    </r>
  </si>
  <si>
    <r>
      <rPr>
        <b/>
        <sz val="8"/>
        <rFont val="Verdana"/>
        <family val="2"/>
      </rPr>
      <t xml:space="preserve">3 </t>
    </r>
    <r>
      <rPr>
        <sz val="8"/>
        <rFont val="Verdana"/>
        <family val="2"/>
      </rPr>
      <t>Obras científicas considera: base de datos, proyecto de ingeniería, entre otras.</t>
    </r>
  </si>
  <si>
    <r>
      <rPr>
        <b/>
        <sz val="8"/>
        <color rgb="FF000000"/>
        <rFont val="Verdana"/>
        <family val="2"/>
      </rPr>
      <t>4</t>
    </r>
    <r>
      <rPr>
        <sz val="8"/>
        <color rgb="FF000000"/>
        <rFont val="Verdana"/>
        <family val="2"/>
      </rPr>
      <t xml:space="preserve"> Obras se divide en literarias y artísticas y considera dos segmentos. Segmento Literarias: adaptación, antología, artículo, crónica, cuento, diccionario, enciclopedia, ensayo, escrito, folleto, guion de televisión, guion de cine, libro, libro en soporte magnético, manual, memoria  tesis, monografía, novela, poemas, texto de estudio, traducción, comedia, guía, conferencia, libreto, programa computacional/software, entre otras. Segmento Artísticas: afiche, canción (letra y música), cómic, dibujo, dibujo/modelo textil, diseño página web, escultura, fotografía, mapa, música, multimedia, obra cinematográfica, personaje, pintura, proyecto de arquitectura, videograma, entre otras. A la fecha no es posible desagregar por cada una de las subcategoría que cada una de ellas abarca.</t>
    </r>
  </si>
  <si>
    <t>TABLA 20.3: NÚMERO DE PERSONAS AFILIADAS A LA SOCIEDAD DE CREADORES DE IMAGEN FIJA (CREAIMAGEN), POR SEXO, SEGÚN REGIÓN. 2023</t>
  </si>
  <si>
    <t>Fuente: Sociedad de Creadores de Imagen Fija (Creaimagen).</t>
  </si>
  <si>
    <t>Nacionalidad Afiliados(as) que Generaron Derechos</t>
  </si>
  <si>
    <t>Nacionales</t>
  </si>
  <si>
    <r>
      <rPr>
        <b/>
        <sz val="8"/>
        <color rgb="FF000000"/>
        <rFont val="Verdana"/>
        <family val="2"/>
      </rPr>
      <t>1</t>
    </r>
    <r>
      <rPr>
        <sz val="8"/>
        <color rgb="FF000000"/>
        <rFont val="Verdana"/>
        <family val="2"/>
      </rPr>
      <t xml:space="preserve"> Una licencia (autorización) no representa la cantidad de autores que generan derechos, ya que en una misma licencia se pueden autorizar 100 autores o 1. Depende del proyecto del usuario. </t>
    </r>
  </si>
  <si>
    <r>
      <t xml:space="preserve">2 </t>
    </r>
    <r>
      <rPr>
        <sz val="8"/>
        <color rgb="FF000000"/>
        <rFont val="Verdana"/>
        <family val="2"/>
      </rPr>
      <t>El aumento de la cifra se debe a la reactivación de las actividades culturales y administrativas de Creaimagen, luego de las condiciones excepcionales de restricción que se generaron por la pandemia de COVID-19.</t>
    </r>
  </si>
  <si>
    <t>TABLA 20.5: NÚMERO DE AUTORIZACIONES SOBRE USO DE IMAGEN FIJA, REGISTRADAS POR LA SOCIEDAD DE CREADORES DE IMAGEN FIJA (CREAIMAGEN), POR AÑO, SEGÚN AUTORIZACIONES CONCEDIDAS EN CHILE. 2019-2023</t>
  </si>
  <si>
    <t>Autorizaciones</t>
  </si>
  <si>
    <r>
      <rPr>
        <b/>
        <sz val="8"/>
        <rFont val="Verdana"/>
        <family val="2"/>
      </rPr>
      <t xml:space="preserve">1 </t>
    </r>
    <r>
      <rPr>
        <sz val="8"/>
        <rFont val="Verdana"/>
        <family val="2"/>
      </rPr>
      <t>Incluye obras nacionales y extranjeras.</t>
    </r>
  </si>
  <si>
    <r>
      <t xml:space="preserve">1 </t>
    </r>
    <r>
      <rPr>
        <sz val="8"/>
        <rFont val="Verdana"/>
        <family val="2"/>
      </rPr>
      <t>Incluye recaudación por concepto de obras nacionales y extranjeras (derechos recibidos desde el extranjero).</t>
    </r>
  </si>
  <si>
    <r>
      <rPr>
        <b/>
        <sz val="8"/>
        <rFont val="Verdana"/>
        <family val="2"/>
      </rPr>
      <t>3</t>
    </r>
    <r>
      <rPr>
        <sz val="8"/>
        <rFont val="Verdana"/>
        <family val="2"/>
      </rPr>
      <t xml:space="preserve"> El incremento de la recaudación nacional, en el comparado 2019-2020, se justifica en razón de la autorización de licencia de Creaimagen para la reproducción de un alto tiraje con obras de diversos autores (aplazado por las circunstancias del estallido social del año 2019).</t>
    </r>
  </si>
  <si>
    <r>
      <t xml:space="preserve">4 </t>
    </r>
    <r>
      <rPr>
        <sz val="8"/>
        <rFont val="Verdana"/>
        <family val="2"/>
      </rPr>
      <t>Recaudación nacional: recaudación de derechos de artistas nacionales y extranjeros en territorio de Chile.</t>
    </r>
  </si>
  <si>
    <r>
      <rPr>
        <b/>
        <sz val="8"/>
        <rFont val="Verdana"/>
        <family val="2"/>
      </rPr>
      <t xml:space="preserve">5 </t>
    </r>
    <r>
      <rPr>
        <sz val="8"/>
        <rFont val="Verdana"/>
        <family val="2"/>
      </rPr>
      <t>Recaudación extranjera: recaudación de derechos de artistas nacionales en territorio extranjero que se envía por otras sociedades hermanas a Creaimagen, para su distribución entre sus asociados.</t>
    </r>
  </si>
  <si>
    <t>TABLA 20.7: DISTRIBUCIÓN DE DERECHOS DE AUTOR POR LA SOCIEDAD DE CREADORES DE IMAGEN FIJA (CREAIMAGEN), POR AÑO, SEGÚN DESTINO DE DISTRIBUCIÓN. 2019-2023</t>
  </si>
  <si>
    <t>Distribución nacional</t>
  </si>
  <si>
    <t>Distribución extranjera</t>
  </si>
  <si>
    <r>
      <rPr>
        <b/>
        <sz val="8"/>
        <rFont val="Verdana"/>
        <family val="2"/>
      </rPr>
      <t>2</t>
    </r>
    <r>
      <rPr>
        <sz val="8"/>
        <rFont val="Verdana"/>
        <family val="2"/>
      </rPr>
      <t xml:space="preserve"> El alto monto de la distribución nacional en el año 2019 se debe a que Creaimagen recibió de forma excepcional remesas por concepto de canon compensatorio por copia privada para repartir entre sus socios ese año.</t>
    </r>
  </si>
  <si>
    <r>
      <rPr>
        <b/>
        <sz val="8"/>
        <rFont val="Verdana"/>
        <family val="2"/>
      </rPr>
      <t xml:space="preserve">3 </t>
    </r>
    <r>
      <rPr>
        <sz val="8"/>
        <rFont val="Verdana"/>
        <family val="2"/>
      </rPr>
      <t xml:space="preserve">La crisis sanitaria por COVID-19, desatada durante el periodo, obligó a cerrar museos, galerías de arte y centros culturales; lo mismo ocurrió con editoriales, por lo que la distribución de derechos de autor se vio profundamente mermada. </t>
    </r>
  </si>
  <si>
    <r>
      <rPr>
        <b/>
        <sz val="8"/>
        <rFont val="Verdana"/>
        <family val="2"/>
      </rPr>
      <t>4</t>
    </r>
    <r>
      <rPr>
        <sz val="8"/>
        <rFont val="Verdana"/>
        <family val="2"/>
      </rPr>
      <t xml:space="preserve"> No se realizó distribución extranjera ya que se opta por acumular recursos que justifiquen las comisiones que se pagan a la banca por el envío de remesas al extranjero.</t>
    </r>
  </si>
  <si>
    <t>TABLA 20.8: NÚMERO DE PERSONAS ASOCIADAS AL SINDICATO DE ACTORES DE CHILE (SIDARTE), ACUMULADO AL 2023, POR AÑO, SEGÚN REGIÓN. 2019-2023</t>
  </si>
  <si>
    <t>REGIÓN</t>
  </si>
  <si>
    <r>
      <rPr>
        <b/>
        <sz val="8"/>
        <rFont val="Verdana"/>
        <family val="2"/>
      </rPr>
      <t>1</t>
    </r>
    <r>
      <rPr>
        <sz val="8"/>
        <rFont val="Verdana"/>
        <family val="2"/>
      </rPr>
      <t xml:space="preserve"> Los datos no se pueden relacionar a alguna región del país, ya que no tienen comuna o ciudad de origen.</t>
    </r>
  </si>
  <si>
    <r>
      <rPr>
        <b/>
        <sz val="8"/>
        <rFont val="Verdana"/>
        <family val="2"/>
      </rPr>
      <t>2</t>
    </r>
    <r>
      <rPr>
        <sz val="8"/>
        <rFont val="Verdana"/>
        <family val="2"/>
      </rPr>
      <t xml:space="preserve"> Personas que al momento del registro indican residencia fuera del país.</t>
    </r>
  </si>
  <si>
    <t>Fuente: Sindicato de Actores de Chile (Sidarte).</t>
  </si>
  <si>
    <t>TABLA 20.9: NÚMERO DE ACTORES Y ACTRICES ASOCIADOS(AS) A LA CORPORACIÓN DE ACTORES DE CHILE (CHILEACTORES), POR SEXO, SEGÚN AÑO. 2019-2023</t>
  </si>
  <si>
    <r>
      <t xml:space="preserve">1 </t>
    </r>
    <r>
      <rPr>
        <sz val="8"/>
        <color rgb="FF000000"/>
        <rFont val="Verdana"/>
        <family val="2"/>
      </rPr>
      <t>Cifra corresponde al registro de actores y actrices asociados(as), acumulados al 31 de diciembre de cada año.</t>
    </r>
  </si>
  <si>
    <t>Fuente: Corporación de Actores de Chile (Chileactores).</t>
  </si>
  <si>
    <t>Tipo de Producción</t>
  </si>
  <si>
    <t>Extranjeras</t>
  </si>
  <si>
    <t>Teleseries</t>
  </si>
  <si>
    <t>Series</t>
  </si>
  <si>
    <t>Teatro</t>
  </si>
  <si>
    <t>Concurso</t>
  </si>
  <si>
    <t>Dibujos animados</t>
  </si>
  <si>
    <t>Magazine</t>
  </si>
  <si>
    <t>Programas de humor</t>
  </si>
  <si>
    <t>Programas musicales</t>
  </si>
  <si>
    <r>
      <rPr>
        <b/>
        <sz val="8"/>
        <rFont val="Verdana"/>
        <family val="2"/>
      </rPr>
      <t xml:space="preserve">1 </t>
    </r>
    <r>
      <rPr>
        <sz val="8"/>
        <rFont val="Verdana"/>
        <family val="2"/>
      </rPr>
      <t>Se entiende por explotación a la emisión de una obra a través de cualquier medio tecnológico.</t>
    </r>
  </si>
  <si>
    <r>
      <rPr>
        <b/>
        <sz val="8"/>
        <rFont val="Verdana"/>
        <family val="2"/>
      </rPr>
      <t xml:space="preserve">2 </t>
    </r>
    <r>
      <rPr>
        <sz val="8"/>
        <rFont val="Verdana"/>
        <family val="2"/>
      </rPr>
      <t>Las explotaciones son consideradas por capítulos (fragmentos de una obra) o como una sola explotación (obra completa).</t>
    </r>
  </si>
  <si>
    <r>
      <rPr>
        <b/>
        <sz val="8"/>
        <rFont val="Verdana"/>
        <family val="2"/>
      </rPr>
      <t>3</t>
    </r>
    <r>
      <rPr>
        <sz val="8"/>
        <rFont val="Verdana"/>
        <family val="2"/>
      </rPr>
      <t xml:space="preserve"> El incremento en el número de explotaciones pagadas durante el año 2021 se debe al reintegro de derechos de emisiones generados durante el año 2019.</t>
    </r>
  </si>
  <si>
    <t>Total Recaudación Nacional</t>
  </si>
  <si>
    <t>Cable</t>
  </si>
  <si>
    <t>Canales Abiertos</t>
  </si>
  <si>
    <t xml:space="preserve">Cine y Transporte </t>
  </si>
  <si>
    <t>Otros ( Hoteles y Clínicas )</t>
  </si>
  <si>
    <t xml:space="preserve">Total Recaudación Extranjera </t>
  </si>
  <si>
    <t>Desde Argentina</t>
  </si>
  <si>
    <t>Desde España</t>
  </si>
  <si>
    <t>Desde Italia</t>
  </si>
  <si>
    <t>Desde Portugal</t>
  </si>
  <si>
    <t>Desde Colombia</t>
  </si>
  <si>
    <t>Obras liquidadas a Intérpretes Nacionales</t>
  </si>
  <si>
    <t>Obras sin artistas de origen Nacional</t>
  </si>
  <si>
    <t>Obras liquidadas a Intérpretes Extranjeros</t>
  </si>
  <si>
    <t>Obras sin artistas de origen Extranjero</t>
  </si>
  <si>
    <r>
      <rPr>
        <b/>
        <sz val="8"/>
        <rFont val="Verdana"/>
        <family val="2"/>
      </rPr>
      <t xml:space="preserve">1 </t>
    </r>
    <r>
      <rPr>
        <sz val="8"/>
        <rFont val="Verdana"/>
        <family val="2"/>
      </rPr>
      <t>Como medios de emisión se consideran: televisión abierta, televisión por cable, transporte, cine, hoteles y clínicas.</t>
    </r>
  </si>
  <si>
    <r>
      <rPr>
        <b/>
        <sz val="8"/>
        <rFont val="Verdana"/>
        <family val="2"/>
      </rPr>
      <t>2</t>
    </r>
    <r>
      <rPr>
        <sz val="8"/>
        <rFont val="Verdana"/>
        <family val="2"/>
      </rPr>
      <t xml:space="preserve"> Durante el año 2021 se produjo un importante aumento en el ítem Recaudación Nacional explicado principalmente por dos factores: 
a) La inclusión de la categoría plataformas digitales. 
b) Reintegros recibidos por concepto de recaudación en cine (ítem que no tuvo recaudación durante el año 2020).</t>
    </r>
  </si>
  <si>
    <r>
      <rPr>
        <b/>
        <sz val="8"/>
        <rFont val="Verdana"/>
        <family val="2"/>
      </rPr>
      <t xml:space="preserve">3 </t>
    </r>
    <r>
      <rPr>
        <sz val="8"/>
        <rFont val="Verdana"/>
        <family val="2"/>
      </rPr>
      <t>Se reporta la recaudación de acuerdo a los contratos de tarifas con las distintas personas usuarias de derechos de autor vinculados a Chileactores.</t>
    </r>
  </si>
  <si>
    <r>
      <rPr>
        <b/>
        <sz val="8"/>
        <rFont val="Verdana"/>
        <family val="2"/>
      </rPr>
      <t>4</t>
    </r>
    <r>
      <rPr>
        <sz val="8"/>
        <rFont val="Verdana"/>
        <family val="2"/>
      </rPr>
      <t xml:space="preserve"> A partir del año 2021 se incluye la categoría plataformas digitales, la que incluye: Netflix, Onda Media, Mundo Pacífico, entre otras plataformas.</t>
    </r>
  </si>
  <si>
    <r>
      <rPr>
        <b/>
        <sz val="8"/>
        <rFont val="Verdana"/>
        <family val="2"/>
      </rPr>
      <t xml:space="preserve">5 </t>
    </r>
    <r>
      <rPr>
        <sz val="8"/>
        <rFont val="Verdana"/>
        <family val="2"/>
      </rPr>
      <t>Se reportan las distribuciones una vez deducida la tasa de administración anual y las reservas de fondos para distribuciones de la televisión por cable (canales distintos a los de la televisión abierta) y reservas para posibles reclamaciones de socios(as). La tasa de administración anual es determinada una vez deducido del total de gastos y el ingreso por rentabilidad en las inversiones.</t>
    </r>
  </si>
  <si>
    <r>
      <rPr>
        <b/>
        <sz val="8"/>
        <rFont val="Verdana"/>
        <family val="2"/>
      </rPr>
      <t>6</t>
    </r>
    <r>
      <rPr>
        <sz val="8"/>
        <rFont val="Verdana"/>
        <family val="2"/>
      </rPr>
      <t xml:space="preserve"> </t>
    </r>
    <r>
      <rPr>
        <b/>
        <sz val="8"/>
        <rFont val="Verdana"/>
        <family val="2"/>
      </rPr>
      <t>Obras liquidadas a intérpretes Nacionales o Extranjeros:</t>
    </r>
    <r>
      <rPr>
        <sz val="8"/>
        <rFont val="Verdana"/>
        <family val="2"/>
      </rPr>
      <t xml:space="preserve"> Refiere a aquellos artistas chilenos que están formalmente identificados(as) al momento de hacer la distribución de la recaudación. </t>
    </r>
  </si>
  <si>
    <r>
      <rPr>
        <b/>
        <sz val="8"/>
        <rFont val="Verdana"/>
        <family val="2"/>
      </rPr>
      <t>7</t>
    </r>
    <r>
      <rPr>
        <sz val="8"/>
        <rFont val="Verdana"/>
        <family val="2"/>
      </rPr>
      <t xml:space="preserve"> </t>
    </r>
    <r>
      <rPr>
        <b/>
        <sz val="8"/>
        <rFont val="Verdana"/>
        <family val="2"/>
      </rPr>
      <t>Obras sin artistas de origen Nacionales o Extranjeros:</t>
    </r>
    <r>
      <rPr>
        <sz val="8"/>
        <rFont val="Verdana"/>
        <family val="2"/>
      </rPr>
      <t xml:space="preserve"> Refiere a aquellas obras que a la fecha del reparto sus elencos no están identificados formalmente al momento de hacer la distribución de esos recursos, sin embargo, sí se le asigna a cada obra su respectiva distribución de la recaudación. Una vez recepcionada la información se procede a remesar a las entidades extranjeras.</t>
    </r>
  </si>
  <si>
    <t>Afiliación</t>
  </si>
  <si>
    <t>Reparto Año 2018</t>
  </si>
  <si>
    <t>Reparto Año 2019</t>
  </si>
  <si>
    <t>Reparto Año 2021</t>
  </si>
  <si>
    <t>Reparto Año 2022</t>
  </si>
  <si>
    <t>Socios (as)</t>
  </si>
  <si>
    <t>No socios (as)</t>
  </si>
  <si>
    <r>
      <rPr>
        <b/>
        <sz val="8"/>
        <color indexed="8"/>
        <rFont val="Verdana"/>
        <family val="2"/>
      </rPr>
      <t>1</t>
    </r>
    <r>
      <rPr>
        <sz val="8"/>
        <color indexed="8"/>
        <rFont val="Verdana"/>
        <family val="2"/>
      </rPr>
      <t xml:space="preserve"> El aumento en el número de actores y actrices favorecidos(as) durante el año 2021 se debe principalmente al reintegro del pago de derechos de emisiones generados durante el año 2019 y a la exhibición, durante el año 2020, de una gran cantidad de obras nacionales y extranjeras de años anteriores al 2019 producto de la pandemia Covid-19.</t>
    </r>
  </si>
  <si>
    <t>TABLA 20.10: NÚMERO ACUMULADO DE PERSONAS AFILIADAS A LA SOCIEDAD DE DIRECTORES AUDIOVISUALES, GUIONISTAS Y DRAMATURGOS (ATN), POR SEXO, SEGÚN AÑO 2019-2023</t>
  </si>
  <si>
    <r>
      <rPr>
        <b/>
        <sz val="8"/>
        <rFont val="Verdana"/>
        <family val="2"/>
      </rPr>
      <t>1</t>
    </r>
    <r>
      <rPr>
        <sz val="8"/>
        <rFont val="Verdana"/>
        <family val="2"/>
      </rPr>
      <t xml:space="preserve"> Refiere al número total de socios al 31 de diciembre de cada año.</t>
    </r>
  </si>
  <si>
    <t>Fuente: Sociedad de Directores Audiovisuales, Guionistas y Dramaturgos (ATN).</t>
  </si>
  <si>
    <t>Procedencia del Autor(a)</t>
  </si>
  <si>
    <t>Autores(as) extranjeros</t>
  </si>
  <si>
    <r>
      <rPr>
        <b/>
        <sz val="8"/>
        <rFont val="Verdana"/>
        <family val="2"/>
      </rPr>
      <t xml:space="preserve">1 </t>
    </r>
    <r>
      <rPr>
        <sz val="8"/>
        <rFont val="Verdana"/>
        <family val="2"/>
      </rPr>
      <t>En Chile, ATN solo puede recaudar derechos de autor correspondientes a autores vinculados a las Artes Escénicas (Teatro). Sin embargo, esto no imposibilita a la sociedad el poder gestionar y cobrar los derechos de ejecución pública de las obras audiovisuales fuera de nuestro país.</t>
    </r>
  </si>
  <si>
    <r>
      <t>2</t>
    </r>
    <r>
      <rPr>
        <sz val="8"/>
        <color rgb="FF000000"/>
        <rFont val="Verdana"/>
        <family val="2"/>
      </rPr>
      <t xml:space="preserve"> La variación interanual de las cifras se explica por el inicio de las cuarentenas sanitarias COVID-19 instauradas a partir de marzo del año 2020 por la implementación del Plan Paso a Paso del Ministerio de Salud.</t>
    </r>
  </si>
  <si>
    <r>
      <t>3</t>
    </r>
    <r>
      <rPr>
        <sz val="8"/>
        <color rgb="FF000000"/>
        <rFont val="Verdana"/>
        <family val="2"/>
      </rPr>
      <t xml:space="preserve"> La disminución de autores y autoras que generaron derechos de autor se explica por las restricciones sanitarias que continuaron durante el año 2021.</t>
    </r>
  </si>
  <si>
    <r>
      <t xml:space="preserve">4 </t>
    </r>
    <r>
      <rPr>
        <sz val="8"/>
        <color rgb="FF000000"/>
        <rFont val="Verdana"/>
        <family val="2"/>
      </rPr>
      <t>Durante el año 2022 se generó un aumento en las inscripciones a propósito de la consideración de derechos audiovisuales (contrato ATN-ANATEL). Anteriormente solo se consideraban derechos dramáticos.</t>
    </r>
  </si>
  <si>
    <t>TABLA 20.12: NÚMERO DE AUTORIZACIONES CONCEDIDAS, EN CHILE Y EN EL EXTRANJERO, POR LA SOCIEDAD DE DIRECTORES AUDIOVISUALES, GUIONISTAS Y DRAMATURGOS (ATN), POR AÑO, SEGÚN TIPO DE OBRA. 2019-2023</t>
  </si>
  <si>
    <t>Autorizaciones/Tipo de Obra</t>
  </si>
  <si>
    <t>Concedidas en Chile</t>
  </si>
  <si>
    <t>Obras nacionales</t>
  </si>
  <si>
    <t>Obras extranjeras</t>
  </si>
  <si>
    <t>Concedidas en el extranjero</t>
  </si>
  <si>
    <r>
      <t>1</t>
    </r>
    <r>
      <rPr>
        <sz val="8"/>
        <color rgb="FF000000"/>
        <rFont val="Verdana"/>
        <family val="2"/>
      </rPr>
      <t xml:space="preserve"> La variación interanual de las cifras se explica por el inicio de las cuarentenas sanitarias COVID-19 instauradas a partir de marzo del año 2020 por la implementación del Plan Paso a Paso del Ministerio de Salud.</t>
    </r>
  </si>
  <si>
    <t>TABLA 20.13: MONTO DE DERECHOS RECAUDADOS POR LA SOCIEDAD DE DIRECTORES AUDIOVISUALES, GUIONISTAS Y DRAMATURGOS (ATN)(ATN), POR AÑO, SEGÚN ORIGEN DE LAS OBRAS. 2019-2023</t>
  </si>
  <si>
    <t>Origen de las Obras y 
Proveniencia del Derecho</t>
  </si>
  <si>
    <r>
      <rPr>
        <b/>
        <sz val="8"/>
        <color theme="1"/>
        <rFont val="Verdana"/>
        <family val="2"/>
      </rPr>
      <t>1</t>
    </r>
    <r>
      <rPr>
        <sz val="8"/>
        <color theme="1"/>
        <rFont val="Verdana"/>
        <family val="2"/>
      </rPr>
      <t xml:space="preserve"> Monto en pesos de cada año, sin la actualización de ajustes por Índice de Precio al Consumidor (IPC).</t>
    </r>
  </si>
  <si>
    <r>
      <t>2</t>
    </r>
    <r>
      <rPr>
        <sz val="8"/>
        <color rgb="FF000000"/>
        <rFont val="Verdana"/>
        <family val="2"/>
      </rPr>
      <t xml:space="preserve"> La variación interanual de las cifras se explica por el inicio de las cuarentenas sanitarias COVID-19 instauradas a partir de marzo del año 2020 por la implementación del Plan Paso a Paso del Ministerio de Salud. Específicamente, el aumento en la recaudación de los derechos recibidos desde el extranjero en el año 2020 se explica por derechos de obras acumulados que no se enviaron en años anteriores.</t>
    </r>
  </si>
  <si>
    <r>
      <t xml:space="preserve">3 </t>
    </r>
    <r>
      <rPr>
        <sz val="8"/>
        <color rgb="FF000000"/>
        <rFont val="Verdana"/>
        <family val="2"/>
      </rPr>
      <t>Desde el año 2022 se generó un incremento en los montos por la consideración de los derechos audiovisuales (contrato ATN-ANATEL). Anteriormente, solo se consideraban derechos dramáticos.</t>
    </r>
  </si>
  <si>
    <r>
      <t>4</t>
    </r>
    <r>
      <rPr>
        <sz val="8"/>
        <rFont val="Verdana"/>
        <family val="2"/>
      </rPr>
      <t xml:space="preserve"> El aumento de montos en obras nacionales corresponde a la recaudación por concepto de derechos audiovisuales, resultado de las negociaciones llevadas a cabo entre ATN y la Asociación de Operadores de Cable (ACCESO TV) en el marco de la implementación de la Ley n°  20.959. Los primeros pagos de esta negociación ingresaron en junio de 2021.</t>
    </r>
  </si>
  <si>
    <r>
      <rPr>
        <b/>
        <sz val="8"/>
        <color rgb="FF000000"/>
        <rFont val="Verdana"/>
        <family val="2"/>
      </rPr>
      <t xml:space="preserve">5 </t>
    </r>
    <r>
      <rPr>
        <sz val="8"/>
        <color rgb="FF000000"/>
        <rFont val="Verdana"/>
        <family val="2"/>
      </rPr>
      <t xml:space="preserve">En el año 2021 la disminución de la recaudación de obras extranjeras y los pagos de derechos de obras nacionales representadas en el extranjero se explica por el efecto de la pandemia por COVID-19. 
</t>
    </r>
  </si>
  <si>
    <t>TABLA 20.14: MONTO DE DERECHOS DISTRIBUIDOS POR LA SOCIEDAD DE DIRECTORES AUDIOVISUALES, GUIONISTAS Y DRAMATURGOS (ATN), POR AÑO, SEGÚN PROCEDENCIA DEL AUTOR. 2019-2023</t>
  </si>
  <si>
    <r>
      <t>3</t>
    </r>
    <r>
      <rPr>
        <sz val="8"/>
        <color rgb="FF000000"/>
        <rFont val="Verdana"/>
        <family val="2"/>
      </rPr>
      <t xml:space="preserve"> Las repercusiones de los derechos distribuidos es correlativa a la disminución de derechos recaudados en pandemia, específicamente el año 2020. Esta situación se mantiene durante todo el año 2021.</t>
    </r>
  </si>
  <si>
    <r>
      <t xml:space="preserve">4 </t>
    </r>
    <r>
      <rPr>
        <sz val="8"/>
        <color rgb="FF000000"/>
        <rFont val="Verdana"/>
        <family val="2"/>
      </rPr>
      <t>Desde el año 2022 se generó un incremento en los montos por la consideración de los derechos audiovisuales (contrato ATN-ANATEL). Anteriormente, solo se consideraban derechos dramáticos.</t>
    </r>
  </si>
  <si>
    <t>TABLA 20.21: MONTOS DE RECAUDACIÓN DE DERECHOS DE EJECUCIÓN DE AUTORES(AS) DE LA SOCIEDAD CHILENA DEL DERECHO DE AUTOR (SCD), POR AÑO, SEGÚN MEDIO DE EMISIÓN DE LA OBRA. 2019-2023</t>
  </si>
  <si>
    <t>TABLA 20.22: MONTOS DE DERECHOS DE EJECUCIÓN DE AUTORES(AS) POR LA SOCIEDAD CHILENA DEL DERECHO DE AUTOR (SCD), POR AÑO, SEGÚN TIPO DE DISTRIBUCIÓN. 2019-2023</t>
  </si>
  <si>
    <t>TABLA 20.23: MONTOS DE RECAUDACIÓN Y DISTRIBUCIÓN DE DERECHOS FONOMECÁNICOS DE LA SOCIEDAD CHILENA DEL DERECHO DE AUTOR (SCD), POR AÑO, SEGÚN RECAUDACIÓN Y TIPO DE DISTRIBUCIÓN. 2019-2023</t>
  </si>
  <si>
    <t>TABLA 20.24: MONTOS DE RECAUDACIÓN DE DERECHOS DE EJECUCIÓN CONEXOS DE LA SOCIEDAD CHILENA DEL DERECHO DE AUTOR (SCD), POR AÑO, SEGÚN MEDIO DE EMISIÓN DE LA OBRA. 2019-2023</t>
  </si>
  <si>
    <t>TABLA 20.25: MONTOS DE DERECHOS DE EJECUCIÓN CONEXOS DE LA SOCIEDAD CHILENA DEL DERECHO DE AUTOR (SCD), POR AÑO, SEGÚN TIPO DE DISTRIBUCIÓN. 2019-2023</t>
  </si>
  <si>
    <t>TABLA 20.26 : NÚMERO DE SELLOS AFILIADOS Y PERSONAS QUE TRABAJAN EN LA ASOCIACIÓN DE PRODUCTORES FONOGRÁFICOS DE CHILE (IFPI). 2023</t>
  </si>
  <si>
    <t>Fiestas</t>
  </si>
  <si>
    <t>Distribución</t>
  </si>
  <si>
    <r>
      <rPr>
        <b/>
        <sz val="8"/>
        <rFont val="Verdana"/>
        <family val="2"/>
      </rPr>
      <t>1</t>
    </r>
    <r>
      <rPr>
        <sz val="8"/>
        <rFont val="Verdana"/>
        <family val="2"/>
      </rPr>
      <t xml:space="preserve"> Los totales brutos se presentan en pesos corrientes, monto en pesos de cada año sin la actualización de ajustes por Índice de Precio al Consumidor (IPC).</t>
    </r>
  </si>
  <si>
    <r>
      <rPr>
        <b/>
        <sz val="8"/>
        <rFont val="Verdana"/>
        <family val="2"/>
      </rPr>
      <t>2</t>
    </r>
    <r>
      <rPr>
        <sz val="8"/>
        <rFont val="Verdana"/>
        <family val="2"/>
      </rPr>
      <t xml:space="preserve"> Los derechos conexos contemplan la recaudación y distribución de </t>
    </r>
    <r>
      <rPr>
        <i/>
        <sz val="8"/>
        <rFont val="Verdana"/>
        <family val="2"/>
      </rPr>
      <t>broadcasting</t>
    </r>
    <r>
      <rPr>
        <sz val="8"/>
        <rFont val="Verdana"/>
        <family val="2"/>
      </rPr>
      <t xml:space="preserve"> (radios, televisión y televisión por cable) y </t>
    </r>
    <r>
      <rPr>
        <i/>
        <sz val="8"/>
        <rFont val="Verdana"/>
        <family val="2"/>
      </rPr>
      <t>public performance</t>
    </r>
    <r>
      <rPr>
        <sz val="8"/>
        <rFont val="Verdana"/>
        <family val="2"/>
      </rPr>
      <t xml:space="preserve"> o lugares abiertos al público como restaurantes, pubs, discotecas, casinos de juego y otros.</t>
    </r>
  </si>
  <si>
    <r>
      <rPr>
        <b/>
        <sz val="8"/>
        <color rgb="FF000000"/>
        <rFont val="Verdana"/>
        <family val="2"/>
      </rPr>
      <t xml:space="preserve">3 </t>
    </r>
    <r>
      <rPr>
        <sz val="8"/>
        <color rgb="FF000000"/>
        <rFont val="Verdana"/>
        <family val="2"/>
      </rPr>
      <t xml:space="preserve">Los rubros corresponden a las áreas de recaudación de derechos autorales y de reproducción conexos. </t>
    </r>
  </si>
  <si>
    <r>
      <rPr>
        <b/>
        <sz val="8"/>
        <rFont val="Verdana"/>
        <family val="2"/>
      </rPr>
      <t>4</t>
    </r>
    <r>
      <rPr>
        <sz val="8"/>
        <rFont val="Verdana"/>
        <family val="2"/>
      </rPr>
      <t xml:space="preserve"> La disminución de la recaudación del 2020 estuvo afectada por los acontecimientos del último trimestre 2019 (Estallido Social) reflejado en la recaudación del primer trimestre del 2020. Se suma a lo anterior la crisis sanitaria por COVID-19. </t>
    </r>
  </si>
  <si>
    <r>
      <t xml:space="preserve">5 </t>
    </r>
    <r>
      <rPr>
        <sz val="8"/>
        <color rgb="FF000000"/>
        <rFont val="Verdana"/>
        <family val="2"/>
      </rPr>
      <t>A partir de 2022, la recaudación del rubro internet queda contenida en categoría generales.</t>
    </r>
  </si>
  <si>
    <r>
      <t xml:space="preserve">6 </t>
    </r>
    <r>
      <rPr>
        <sz val="8"/>
        <color rgb="FF000000"/>
        <rFont val="Verdana"/>
        <family val="2"/>
      </rPr>
      <t>El rubro general hace alusión a público general. Considera espacios permanentes con acceso de público general. Algunos ejemplos son: restaurantes, pubs, centros de evento, etc. Desde 2022 incluye categoría internet.</t>
    </r>
  </si>
  <si>
    <r>
      <t xml:space="preserve">7 </t>
    </r>
    <r>
      <rPr>
        <sz val="8"/>
        <color rgb="FF000000"/>
        <rFont val="Verdana"/>
        <family val="2"/>
      </rPr>
      <t>El rubro esporádico considera espacios que de manera transitoria recaudan derechos de autor. Algunos ejemplos son ferias, convenciones, festivales, etc.</t>
    </r>
  </si>
  <si>
    <t>Fuente: Sociedad de Productores Fonográficos y Videográficos de Chile (PROFOVI).</t>
  </si>
  <si>
    <r>
      <rPr>
        <b/>
        <sz val="8"/>
        <color rgb="FF000000"/>
        <rFont val="Verdana"/>
        <family val="2"/>
      </rPr>
      <t>1</t>
    </r>
    <r>
      <rPr>
        <sz val="8"/>
        <color rgb="FF000000"/>
        <rFont val="Verdana"/>
        <family val="2"/>
      </rPr>
      <t xml:space="preserve"> Los totales brutos se presentan en pesos corrientes, monto en pesos de cada año sin la actualización de ajustes por Índice de Precio al Consumidor (IPC).</t>
    </r>
  </si>
  <si>
    <r>
      <rPr>
        <b/>
        <sz val="8"/>
        <rFont val="Verdana"/>
        <family val="2"/>
      </rPr>
      <t>2</t>
    </r>
    <r>
      <rPr>
        <sz val="8"/>
        <rFont val="Verdana"/>
        <family val="2"/>
      </rPr>
      <t xml:space="preserve"> Los derechos de reproducción contemplan la recaudación y distribución de </t>
    </r>
    <r>
      <rPr>
        <i/>
        <sz val="8"/>
        <rFont val="Verdana"/>
        <family val="2"/>
      </rPr>
      <t>public performance</t>
    </r>
    <r>
      <rPr>
        <sz val="8"/>
        <rFont val="Verdana"/>
        <family val="2"/>
      </rPr>
      <t xml:space="preserve"> o lugares abiertos al público como restaurantes, pubs, discotecas, casinos de juego y otros.</t>
    </r>
  </si>
  <si>
    <r>
      <rPr>
        <b/>
        <sz val="8"/>
        <color rgb="FF000000"/>
        <rFont val="Verdana"/>
        <family val="2"/>
      </rPr>
      <t>3</t>
    </r>
    <r>
      <rPr>
        <sz val="8"/>
        <color rgb="FF000000"/>
        <rFont val="Verdana"/>
        <family val="2"/>
      </rPr>
      <t xml:space="preserve"> Como consecuencia del cierre casi permanente de los establecimientos abiertos al público debido a la pandemia de COVID-19, la recaudación y distribución del derecho de reproducción registra una caída con respecto a los datos 2019.</t>
    </r>
  </si>
  <si>
    <r>
      <rPr>
        <b/>
        <sz val="8"/>
        <rFont val="Verdana"/>
        <family val="2"/>
      </rPr>
      <t xml:space="preserve">4 </t>
    </r>
    <r>
      <rPr>
        <sz val="8"/>
        <rFont val="Verdana"/>
        <family val="2"/>
      </rPr>
      <t>Las cifras de distribución están en línea con la disminución de la recaudación de derechos para el periodo 2020.</t>
    </r>
  </si>
  <si>
    <r>
      <rPr>
        <b/>
        <sz val="8"/>
        <color rgb="FF000000"/>
        <rFont val="Verdana"/>
        <family val="2"/>
      </rPr>
      <t>5</t>
    </r>
    <r>
      <rPr>
        <sz val="8"/>
        <color rgb="FF000000"/>
        <rFont val="Verdana"/>
        <family val="2"/>
      </rPr>
      <t xml:space="preserve"> Por efecto de la pandemia, en el año 2021 la recaudación fue marginal. Por esta razón no hubo distribución a los sellos.</t>
    </r>
  </si>
  <si>
    <t>Estatus de afiliación</t>
  </si>
  <si>
    <t>Personas naturales</t>
  </si>
  <si>
    <t>Personas jurídicas</t>
  </si>
  <si>
    <r>
      <t xml:space="preserve">1 </t>
    </r>
    <r>
      <rPr>
        <sz val="8"/>
        <rFont val="Verdana"/>
        <family val="2"/>
      </rPr>
      <t xml:space="preserve">Refiere al total acumulado de socios(as) a la fecha informada. </t>
    </r>
  </si>
  <si>
    <t>Fuente: Sociedad de Derechos de las Letras (Sadel).</t>
  </si>
  <si>
    <r>
      <rPr>
        <b/>
        <sz val="8"/>
        <rFont val="Verdana"/>
        <family val="2"/>
      </rPr>
      <t xml:space="preserve">1 </t>
    </r>
    <r>
      <rPr>
        <sz val="8"/>
        <rFont val="Verdana"/>
        <family val="2"/>
      </rPr>
      <t>Considera socios(as) incorporados durante el 1 de enero y el 31 de diciembre del año de referencia.</t>
    </r>
  </si>
  <si>
    <r>
      <rPr>
        <b/>
        <sz val="8"/>
        <rFont val="Verdana"/>
        <family val="2"/>
      </rPr>
      <t>1</t>
    </r>
    <r>
      <rPr>
        <sz val="8"/>
        <rFont val="Verdana"/>
        <family val="2"/>
      </rPr>
      <t xml:space="preserve"> La recaudación de Sadel proviene de las licencias para la fotocopia parcial o digitalización parcial de libros.</t>
    </r>
  </si>
  <si>
    <r>
      <rPr>
        <b/>
        <sz val="8"/>
        <rFont val="Verdana"/>
        <family val="2"/>
      </rPr>
      <t>2</t>
    </r>
    <r>
      <rPr>
        <sz val="8"/>
        <rFont val="Verdana"/>
        <family val="2"/>
      </rPr>
      <t xml:space="preserve"> El aumento en la recaudación durante el año 2021 se debe a las campañas que realiza Sadel para concientizar sobre la importancia de respetar el derecho de autor. </t>
    </r>
  </si>
  <si>
    <r>
      <rPr>
        <b/>
        <sz val="8"/>
        <color rgb="FF000000"/>
        <rFont val="Verdana"/>
        <family val="2"/>
      </rPr>
      <t>3</t>
    </r>
    <r>
      <rPr>
        <sz val="8"/>
        <color rgb="FF000000"/>
        <rFont val="Verdana"/>
        <family val="2"/>
      </rPr>
      <t xml:space="preserve"> El aumento en la recaudación durante el año 2022 es atribuible a la intensificación de campañas que realiza Sadel para concientizar sobre la importancia de respetar el derecho de autor y la reactivación plena de los procesos administrativos que se habían visto alterados por las condiciones excepcionales de funcionamiento, que exigía la situación de pandemia por COVID-19. </t>
    </r>
  </si>
  <si>
    <t>TABLA 20.33: SOPORTE PARA DIFUSIÓN Y COMERCIALIZACIÓN SEGÚN REGISTROS DE LA SOCIEDAD CHILENA DEL DERECHO DE AUTOR (SCD). 2023</t>
  </si>
  <si>
    <t>TABLA 20.35: RECAUDACIÓN Y DISTRIBUCIÓN DE DERECHOS DE COMUNICACIÓN PÚBLICA DE PRODUCCIONES NACIONALES Y EXTRANJERAS, POR AÑO, SEGÚN MEDIO DE EMISIÓN 2019-2023</t>
  </si>
  <si>
    <t>TABLA 20.36: NÚMERO DE ACTORES Y ACTRICES FAVORECIDOS(AS) POR LA DISTRIBUCIÓN DE DERECHOS DE COMUNICACIÓN PÚBLICA DE LA CORPORACIÓN DE ACTORES DE CHILE (CHILEACTORES), POR AÑO, TIPO DE REPARTO Y SEXO, SEGÚN AFILIACIÓN. 2019-2023</t>
  </si>
  <si>
    <t>Fuente: Ministerio de las Culturas, las Artes y el Patrimonio, a partir de los datos entregados por la Unidad de Cultura, Memoria y Derechos Humanos de la Subsecretaría de las Culturas, las Artes y el Patrimonio.</t>
  </si>
  <si>
    <t>Fuente: Ministerio de las Culturas, las Artes y el Patrimonio, a partir de los datos entregados por el Programa Sitios de Memoria: Reconocimiento, Resguardo y Sostenibilidad Patrimonial
 del Servicio Nacional del Patrimonio Cultural.</t>
  </si>
  <si>
    <t>N°</t>
  </si>
  <si>
    <t>Año Declaración</t>
  </si>
  <si>
    <t>Tipo de Bien</t>
  </si>
  <si>
    <t>Hornos de Lonquén</t>
  </si>
  <si>
    <t>Sitio de Memoria</t>
  </si>
  <si>
    <t>Inmueble</t>
  </si>
  <si>
    <t xml:space="preserve">Fosa de inhumación </t>
  </si>
  <si>
    <t xml:space="preserve">José Domingo Cañas </t>
  </si>
  <si>
    <t xml:space="preserve">Centro Clandestino  </t>
  </si>
  <si>
    <t xml:space="preserve">Estadio Nacional </t>
  </si>
  <si>
    <t>Campo de prisioneros</t>
  </si>
  <si>
    <t>Parque por la Paz Villa Grimaldi</t>
  </si>
  <si>
    <t>Londres 40</t>
  </si>
  <si>
    <t>Nido 20</t>
  </si>
  <si>
    <t xml:space="preserve">Casa Presidencial de Tomás Moro </t>
  </si>
  <si>
    <t xml:space="preserve">Infraestructura pública </t>
  </si>
  <si>
    <t xml:space="preserve">Patio Nº 29 </t>
  </si>
  <si>
    <t>Pisagua</t>
  </si>
  <si>
    <t>Fosa de inhumación</t>
  </si>
  <si>
    <t>Estadio Víctor Jara</t>
  </si>
  <si>
    <t>Isla Dawson</t>
  </si>
  <si>
    <t>Casa de la Administración del Recinto Tres y Cuatro Álamos</t>
  </si>
  <si>
    <t>Ex Centro de Detención Balneario Popular Rocas de Santo Domingo</t>
  </si>
  <si>
    <t>Centro Clandestino</t>
  </si>
  <si>
    <t>Cárcel de Mujeres del Buen Pastor</t>
  </si>
  <si>
    <t>Recinto carcelario</t>
  </si>
  <si>
    <t xml:space="preserve">Sitio donde fueron encontrados Víctor Jara y Littré Quiroga y otras tres personas que a la fecha no han sido identificadas </t>
  </si>
  <si>
    <t>Sitio Histórico</t>
  </si>
  <si>
    <t>Casa de los Derechos Humanos de Punta Arenas</t>
  </si>
  <si>
    <t>Ex Centro de Detención Clínica Santa Lucía</t>
  </si>
  <si>
    <t xml:space="preserve">Casa de André Jarlán y Pierre Dubois </t>
  </si>
  <si>
    <t xml:space="preserve">Conjunto de Inmuebles y Sitios Pertenecientes a la Ex Colonia Dignidad </t>
  </si>
  <si>
    <t xml:space="preserve">Complejo Represivo </t>
  </si>
  <si>
    <t xml:space="preserve">Centro de Detención Venda Sexy-Discoteque </t>
  </si>
  <si>
    <t xml:space="preserve">Centro de Detención Providencia </t>
  </si>
  <si>
    <t xml:space="preserve">Archivo de Colonia Dignidad </t>
  </si>
  <si>
    <t>Archivo</t>
  </si>
  <si>
    <t>Mueble</t>
  </si>
  <si>
    <t xml:space="preserve">Archivo </t>
  </si>
  <si>
    <t xml:space="preserve">Cuartel Borgoño de la CNI </t>
  </si>
  <si>
    <t xml:space="preserve">Archivo de la Vicaría de la Solidaridad </t>
  </si>
  <si>
    <t xml:space="preserve">Casa de la Memoria de los Derechos Humanos de Valdivia </t>
  </si>
  <si>
    <t xml:space="preserve">Fuerte y Sitio de Memoria El Morro de Talcahuano </t>
  </si>
  <si>
    <t xml:space="preserve">Villa Ministro Carlos Cortés (Villa San Luis de las Condes) </t>
  </si>
  <si>
    <t>Sitio de Memoria de los Trabajadores de la Construcción, Excavadores y Alcantarilleros</t>
  </si>
  <si>
    <t>Sede sindical</t>
  </si>
  <si>
    <t xml:space="preserve">Campo de Prisioneros Políticos Chacabuco </t>
  </si>
  <si>
    <t xml:space="preserve">Matanza de Mulchén: Fundo Carmen y Maitenes </t>
  </si>
  <si>
    <t>Complejo represivo</t>
  </si>
  <si>
    <t xml:space="preserve">Archivo de la Fundación de Ayuda Social de las Iglesias Cristianas </t>
  </si>
  <si>
    <t xml:space="preserve">Sede de la Fundación de Ayuda Social de las Iglesias Cristianas </t>
  </si>
  <si>
    <t>Sede DDHH</t>
  </si>
  <si>
    <t xml:space="preserve">Cuartel Almirante Silva Palma </t>
  </si>
  <si>
    <t xml:space="preserve">Archivo Brigada de Derechos Humanos de la Policía de Investigaciones </t>
  </si>
  <si>
    <t xml:space="preserve">Complejo Penitenciario Cárcel de Isla Teja en Valdivia </t>
  </si>
  <si>
    <t xml:space="preserve">Recinto carcelario </t>
  </si>
  <si>
    <t xml:space="preserve">Cuartel Casa de Piedra de la Central Nacional de Informaciones </t>
  </si>
  <si>
    <t xml:space="preserve">Cuartel  </t>
  </si>
  <si>
    <t xml:space="preserve">Cabaña, Casino y Sitio del Balneario Popular y Campo de Prisioneros Políticos Melinka-Puchuncaví </t>
  </si>
  <si>
    <t xml:space="preserve">Campo de Prisioneros </t>
  </si>
  <si>
    <t>Cuartel N° 1 Sicar</t>
  </si>
  <si>
    <t xml:space="preserve">Cuartel N° 1 de la Sección de Inteligencia de La Escuela de Infantería de San Bernardo </t>
  </si>
  <si>
    <t xml:space="preserve">Conjunto de bienes pertenecientes al desarrollo del Complejo Forestal y Maderero Panguipulli </t>
  </si>
  <si>
    <t xml:space="preserve">Sitio histórico </t>
  </si>
  <si>
    <t xml:space="preserve">Casa de Pólvora y Cárcel Pública de Valparaíso-actual Parque Cultural </t>
  </si>
  <si>
    <t xml:space="preserve">Recinto Carcelario </t>
  </si>
  <si>
    <t>Sitio de Memoria, Centro Clandestino de Detención en el subterráneo del Ex Hospital Militar</t>
  </si>
  <si>
    <t>Archivos Comisión Nacional de Verdad y Reconciliación y Corporación Nacional de Reparación y Reconciliación</t>
  </si>
  <si>
    <t xml:space="preserve">Cuartel N° 2 de la Segunda Comisaría de Carabineros de Puerto Aysén </t>
  </si>
  <si>
    <t xml:space="preserve">Cuartel </t>
  </si>
  <si>
    <t xml:space="preserve">Memorial y Puente Pilmaiquén </t>
  </si>
  <si>
    <t>Infraestructura pública</t>
  </si>
  <si>
    <t>Cuartel de la Brigada de Inteligencia Centro Sur de la Dina</t>
  </si>
  <si>
    <t>Cárcel de San Fernando</t>
  </si>
  <si>
    <t>Nido 18</t>
  </si>
  <si>
    <t xml:space="preserve">Egaña 60 </t>
  </si>
  <si>
    <t>Santa Fe 725</t>
  </si>
  <si>
    <t>Estadio Fiscal de Punta Arenas</t>
  </si>
  <si>
    <t>Varas Mena 417, Matanza de Corpus Christi</t>
  </si>
  <si>
    <t xml:space="preserve">Campo de Prisioneros Pisagua </t>
  </si>
  <si>
    <t>Fosa Cementerio de La Serena</t>
  </si>
  <si>
    <t>Ex Retén de Carabineros de Curacaví</t>
  </si>
  <si>
    <t>Cuartel</t>
  </si>
  <si>
    <t>Regimiento de Copiapó (Reg. Infantería Motorizada N° 23)</t>
  </si>
  <si>
    <t>Inmueble CNI 4 Oriente</t>
  </si>
  <si>
    <t>1° Comisaría de Ancud</t>
  </si>
  <si>
    <t>Ex Cárcel de Arica</t>
  </si>
  <si>
    <t>Memorial Puente El Ala</t>
  </si>
  <si>
    <r>
      <rPr>
        <b/>
        <sz val="8"/>
        <color indexed="8"/>
        <rFont val="Verdana"/>
        <family val="2"/>
      </rPr>
      <t>1</t>
    </r>
    <r>
      <rPr>
        <sz val="8"/>
        <color indexed="8"/>
        <rFont val="Verdana"/>
        <family val="2"/>
      </rPr>
      <t xml:space="preserve"> Un Sitio de memoria o Archivo de Derechos Humanos puede estar asociado a más de una tipología. La categoría informada responde a la principal declarada por el Consejo de Monumentos Nacionales. </t>
    </r>
  </si>
  <si>
    <t>Fuente: Ministerio de las Culturas, las Artes y el Patrimonio, a partir de los datos entregados por la Secretaría Técnica del Consejo de Monumentos Nacionales del Servicio Nacional del Patrimonio Cultural. </t>
  </si>
  <si>
    <t>Monumentos Históricos</t>
  </si>
  <si>
    <t>Inmuebles</t>
  </si>
  <si>
    <t>Muebles</t>
  </si>
  <si>
    <r>
      <rPr>
        <b/>
        <sz val="8"/>
        <color indexed="8"/>
        <rFont val="Verdana"/>
        <family val="2"/>
      </rPr>
      <t>1</t>
    </r>
    <r>
      <rPr>
        <sz val="8"/>
        <color indexed="8"/>
        <rFont val="Verdana"/>
        <family val="2"/>
      </rPr>
      <t xml:space="preserve"> En los años 2020 y 2021 se suspendieron los procesos de declaratoria de Sitios de Memoria, por el inicio de las cuarentenas sanitarias COVID-19 instauradas a partir de marzo del año 2020, por la implementación del Plan Paso a Paso del Ministerio de Salud.</t>
    </r>
  </si>
  <si>
    <t>Fuente: Ministerio de las Culturas, las Artes y el Patrimonio, a partir de los datos entregados por la Secretaría Técnica del Consejo de Monumentos Nacionales del Servicio Nacional del Patrimonio Cultural.</t>
  </si>
  <si>
    <t>Bienes Inmuebles</t>
  </si>
  <si>
    <t>Bienes Muebles</t>
  </si>
  <si>
    <t>Año Ingreso</t>
  </si>
  <si>
    <t>Sede del Sindicato de Estibadores de San Antonio</t>
  </si>
  <si>
    <t>Fosa y Memorial de Chihuío</t>
  </si>
  <si>
    <t>Monolito Recordatorio del Campo de Prisioneros de Ritoque</t>
  </si>
  <si>
    <t>Memorial de Arica Mujeres de Luto</t>
  </si>
  <si>
    <t>Cuartel General de la DINA, ex Belgrado 10 (Casa FECH)</t>
  </si>
  <si>
    <t>Universidad Técnica del Estado (UTE) y Universidad de Santiago de Chile (USACH)</t>
  </si>
  <si>
    <t>Cuartel de la Central Nacional de Informaciones ubicado en Agua Santa 980</t>
  </si>
  <si>
    <t>Base Aérea Maquehue</t>
  </si>
  <si>
    <t>Sector del Hospital San Juan de Dios</t>
  </si>
  <si>
    <t>Cárcel de Chin Chin</t>
  </si>
  <si>
    <t>Ex Cuartel del Regimiento de Ingenieros N°2 de Puente Alto</t>
  </si>
  <si>
    <t>Subcomisaria de Carabineros de Paine (64ª Comisaría de Carabineros)</t>
  </si>
  <si>
    <t>Fosa de la Quebrada de Los Arrayanes</t>
  </si>
  <si>
    <t>Lugar de ejecución de Cerro Collipeumo</t>
  </si>
  <si>
    <t>Fosa del Cerro Redondo en Cuesta de Chada</t>
  </si>
  <si>
    <t>Cuartel COVEMA, Obispo Orrego 241</t>
  </si>
  <si>
    <t>Comisaría de Carabineros de Barón</t>
  </si>
  <si>
    <t>Inmueble de calle Campo de Deportes 817 perteneciente a Colonia Dignidad</t>
  </si>
  <si>
    <t>Ex Tenencia de Carabineros de Pichilemu</t>
  </si>
  <si>
    <t>Ex Cuartel de Informaciones de Rancagua</t>
  </si>
  <si>
    <t>Ex Cuartel de Informaciones de San Fernando</t>
  </si>
  <si>
    <t>Modificación nombre Irán 3037</t>
  </si>
  <si>
    <t>Ex Vertedero Departamental</t>
  </si>
  <si>
    <t>Isla Quiriquina</t>
  </si>
  <si>
    <t>Departamento No. 213 del Block 33 de la Villa Olímpica</t>
  </si>
  <si>
    <t>Memorial de los Derechos Humanos del Hospital Base de Osorno</t>
  </si>
  <si>
    <t>Archivo de la Agrupación de Familiares de Detenidos Desaparecidos</t>
  </si>
  <si>
    <t>Archivos de la Fundación de Protección a la Infancia Dañada por los Estados de Emergencia, Corporación de Promoción y Defensa de los Derechos del Pueblo y del Noticiero Teleanálisis</t>
  </si>
  <si>
    <t>Casa familia Valenzuela Velásquez</t>
  </si>
  <si>
    <t>Retén Carabineros y Club Deportivo Pisagua</t>
  </si>
  <si>
    <t>Ampliación Polígono 3 y 4 Álamos</t>
  </si>
  <si>
    <t>Regimiento Telecomunicaciones N° 6</t>
  </si>
  <si>
    <t>Ampliación valores y atributos Palacio de La Moneda</t>
  </si>
  <si>
    <t>Puente Resbalón</t>
  </si>
  <si>
    <t>Balneario Popular Las Machas de Arica</t>
  </si>
  <si>
    <t>Comité Pro Paz</t>
  </si>
  <si>
    <t>Base Aérea El Bosque</t>
  </si>
  <si>
    <t>Casa Piedra y Refugio Las Melosas</t>
  </si>
  <si>
    <t>Memorial Parque para la preservación de la Memoria Histórica de Calama</t>
  </si>
  <si>
    <t>Sitios de Memoria y Archivos sobre Derechos Humanos</t>
  </si>
  <si>
    <r>
      <rPr>
        <b/>
        <sz val="8"/>
        <color indexed="8"/>
        <rFont val="Verdana"/>
        <family val="2"/>
      </rPr>
      <t>1</t>
    </r>
    <r>
      <rPr>
        <sz val="8"/>
        <color indexed="8"/>
        <rFont val="Verdana"/>
        <family val="2"/>
      </rPr>
      <t xml:space="preserve"> El ingreso de solicitudes declaratorias como Monumentos Históricos comenzó el 2010 para los Sitios de Memoria y el 2023 para los Archivos sobre Derechos Humanos.</t>
    </r>
  </si>
  <si>
    <r>
      <rPr>
        <b/>
        <sz val="8"/>
        <color indexed="8"/>
        <rFont val="Verdana"/>
        <family val="2"/>
      </rPr>
      <t>2</t>
    </r>
    <r>
      <rPr>
        <sz val="8"/>
        <color indexed="8"/>
        <rFont val="Verdana"/>
        <family val="2"/>
      </rPr>
      <t xml:space="preserve"> Para realizar la solicitud de declaratoria se debe presentar ante el Consejo de Monumentos Nacionales (CMN) los antecedentes que debe contener un expediente técnico para su análisis y resolución.</t>
    </r>
  </si>
  <si>
    <r>
      <rPr>
        <b/>
        <sz val="8"/>
        <color indexed="8"/>
        <rFont val="Verdana"/>
        <family val="2"/>
      </rPr>
      <t>3</t>
    </r>
    <r>
      <rPr>
        <sz val="8"/>
        <color indexed="8"/>
        <rFont val="Verdana"/>
        <family val="2"/>
      </rPr>
      <t xml:space="preserve"> Las variaciones interanuales se explican porque en los años 2020 y 2021 se suspendieron los procesos de declaratoria de Sitios de Memoria y Archivos sobre Derechos Humanos por el inicio de las cuarentenas sanitarias COVID-19 instauradas a partir de marzo del año 2020, por la implementación del Plan Paso a Paso del Ministerio de Salud.</t>
    </r>
  </si>
  <si>
    <t>TABLA 22.1: NÚMERO DE PROYECTOS Y MONTOS ADJUDICADOS A PROYECTOS ESTRATÉGICOS REGIONALES ARTÍSTICOS CULTURALES DEL PROGRAMA CULTURA, MEMORIA Y DERECHOS HUMANOS, DE LA SUBSECRETARÍA DE LAS CULTURAS Y LAS ARTES, POR AÑO, SEGÚN REGIÓN. 2019-2023</t>
  </si>
  <si>
    <t>TABLA 22.3: NOMBRE DEL MONUMENTO HISTÓRICO DECLARADO COMO SITIO DE MEMORIA O ARCHIVO SOBRE DERECHOS HUMANOS, POR AÑO DE DECLARACIÓN, CATEGORÍA, TIPO DE BIEN, REGIÓN Y TIPOLOGÍA. 2023</t>
  </si>
  <si>
    <t>TABLA 22.4: NÚMERO ACUMULADO DE SITIOS DE MEMORIA Y ARCHIVOS SOBRE DERECHOS HUMANOS DECLARADOS COMO MONUMENTOS HISTÓRICOS POR EL CONSEJO DE MONUMENTOS NACIONALES, POR TIPO DE BIEN, SEGÚN AÑO. 2019-2023</t>
  </si>
  <si>
    <t>TABLA 22.5: NÚMERO ACUMULADO DE SITIOS DE MEMORIA Y ARCHIVOS SOBRE DERECHOS HUMANOS DECLARADOS COMO MONUMENTOS HISTÓRICOS POR EL CONSEJO DE MONUMENTOS NACIONALES, POR TIPO DE BIEN, SEGÚN REGIÓN. 2023</t>
  </si>
  <si>
    <t>TABLA 22.6: NOMBRE DEL SITIO DE MEMORIA O ARCHIVOS SOBRE DERECHOS HUMANOS EN ESTUDIO PARA SER DECLARADO MONUMENTO HISTÓRICO POR EL CONSEJO DE MONUMENTOS NACIONALES POR AÑO DE INGRESO Y REGIÓN. 2023</t>
  </si>
  <si>
    <t>TABLA 1.1</t>
  </si>
  <si>
    <t>TABLA 1.2</t>
  </si>
  <si>
    <t>TABLA 1.3</t>
  </si>
  <si>
    <t>TABLA 1.4</t>
  </si>
  <si>
    <t>TABLA 1.5</t>
  </si>
  <si>
    <t>TABLA 1.6</t>
  </si>
  <si>
    <t>TABLA 1.7</t>
  </si>
  <si>
    <t>TABLA 1.8</t>
  </si>
  <si>
    <t>TABLA 1.9</t>
  </si>
  <si>
    <t>TABLA 2.1</t>
  </si>
  <si>
    <t>TABLA 2.2</t>
  </si>
  <si>
    <t>TABLA 2.3</t>
  </si>
  <si>
    <t>TABLA 2.4</t>
  </si>
  <si>
    <t>TABLA 2.5</t>
  </si>
  <si>
    <t>TABLA 2.6</t>
  </si>
  <si>
    <t>TABLA 2.7</t>
  </si>
  <si>
    <t>TABLA 2.8</t>
  </si>
  <si>
    <t>TABLA 2.9</t>
  </si>
  <si>
    <t>TABLA 2.10</t>
  </si>
  <si>
    <t>TABLA 2.11</t>
  </si>
  <si>
    <t>TABLA 2.12</t>
  </si>
  <si>
    <t>TABLA 2.13</t>
  </si>
  <si>
    <t>TABLA 2.14</t>
  </si>
  <si>
    <t>TABLA 2.15</t>
  </si>
  <si>
    <t>TABLA 2.16</t>
  </si>
  <si>
    <t>TABLA 2.17</t>
  </si>
  <si>
    <t>TABLA 2.18</t>
  </si>
  <si>
    <t>TABLA 2.19</t>
  </si>
  <si>
    <t>TABLA 2.20</t>
  </si>
  <si>
    <t>TABLA 2.21</t>
  </si>
  <si>
    <t>TABLA 2.22</t>
  </si>
  <si>
    <t>TABLA 2.23</t>
  </si>
  <si>
    <t>TABLA 2.24</t>
  </si>
  <si>
    <t>TABLA 2.25</t>
  </si>
  <si>
    <t>TABLA 3.1</t>
  </si>
  <si>
    <t>TABLA 3.2</t>
  </si>
  <si>
    <t>TABLA 3.3</t>
  </si>
  <si>
    <t>TABLA 4.1</t>
  </si>
  <si>
    <t>TABLA 4.2</t>
  </si>
  <si>
    <t>TABLA 4.3</t>
  </si>
  <si>
    <t>TABLA 4.4</t>
  </si>
  <si>
    <t>TABLA 4.5</t>
  </si>
  <si>
    <t>TABLA 4.6</t>
  </si>
  <si>
    <t>TABLA 4.7</t>
  </si>
  <si>
    <t>TABLA 4.8</t>
  </si>
  <si>
    <t>TABLA 4.9</t>
  </si>
  <si>
    <t>TABLA 4.10</t>
  </si>
  <si>
    <t>TABLA 4.11</t>
  </si>
  <si>
    <t>TABLA 4.12</t>
  </si>
  <si>
    <t>TABLA 4.13</t>
  </si>
  <si>
    <t>TABLA 4.14</t>
  </si>
  <si>
    <t>TABLA 4.15</t>
  </si>
  <si>
    <t>TABLA 4.16</t>
  </si>
  <si>
    <t>TABLA 5.1</t>
  </si>
  <si>
    <t>TABLA 5.2</t>
  </si>
  <si>
    <t>TABLA 5.3</t>
  </si>
  <si>
    <t>TABLA 5.4</t>
  </si>
  <si>
    <t>TABLA 5.5</t>
  </si>
  <si>
    <t>TABLA 5.6</t>
  </si>
  <si>
    <t>TABLA 5.7</t>
  </si>
  <si>
    <t>TABLA 5.8</t>
  </si>
  <si>
    <t>TABLA 5.9</t>
  </si>
  <si>
    <t>TABLA 5.10</t>
  </si>
  <si>
    <t>TABLA 5.11</t>
  </si>
  <si>
    <t>TABLA 5.12</t>
  </si>
  <si>
    <t>TABLA 5.13</t>
  </si>
  <si>
    <t>TABLA 5.14</t>
  </si>
  <si>
    <t>TABLA 5.15</t>
  </si>
  <si>
    <t>TABLA 5.16</t>
  </si>
  <si>
    <t>TABLA 5.17</t>
  </si>
  <si>
    <t>TABLA 6.1</t>
  </si>
  <si>
    <t>TABLA 6.2</t>
  </si>
  <si>
    <t>TABLA 6.3</t>
  </si>
  <si>
    <t>TABLA 6.4</t>
  </si>
  <si>
    <t>TABLA 6.5</t>
  </si>
  <si>
    <t>TABLA 6.6</t>
  </si>
  <si>
    <t>TABLA 6.7</t>
  </si>
  <si>
    <t>TABLA 6.8</t>
  </si>
  <si>
    <t>TABLA 6.9</t>
  </si>
  <si>
    <t>TABLA 7.1</t>
  </si>
  <si>
    <t>TABLA 7.2</t>
  </si>
  <si>
    <t>TABLA 7.3</t>
  </si>
  <si>
    <t>TABLA 7.4</t>
  </si>
  <si>
    <t>TABLA 7.5</t>
  </si>
  <si>
    <t>TABLA 7.6</t>
  </si>
  <si>
    <t>TABLA 7.7</t>
  </si>
  <si>
    <t>TABLA 7.8</t>
  </si>
  <si>
    <t>TABLA 7.9</t>
  </si>
  <si>
    <t>TABLA 7.10</t>
  </si>
  <si>
    <t>TABLA 7.11</t>
  </si>
  <si>
    <t>TABLA 7.12</t>
  </si>
  <si>
    <t>TABLA 8.1</t>
  </si>
  <si>
    <t>TABLA 8.2</t>
  </si>
  <si>
    <t>TABLA 8.3</t>
  </si>
  <si>
    <t>TABLA 8.4</t>
  </si>
  <si>
    <t>TABLA 9.1</t>
  </si>
  <si>
    <t>TABLA 9.2</t>
  </si>
  <si>
    <t>TABLA 9.3</t>
  </si>
  <si>
    <t>TABLA 9.4</t>
  </si>
  <si>
    <t>TABLA 9.5</t>
  </si>
  <si>
    <t>TABLA 10.1</t>
  </si>
  <si>
    <t>TABLA 10.2</t>
  </si>
  <si>
    <t>TABLA 10.3</t>
  </si>
  <si>
    <t>TABLA 10.4</t>
  </si>
  <si>
    <t>TABLA 10.5</t>
  </si>
  <si>
    <t>TABLA 10.6</t>
  </si>
  <si>
    <t>TABLA 10.7</t>
  </si>
  <si>
    <t>TABLA 10.8</t>
  </si>
  <si>
    <t>TABLA 10.9</t>
  </si>
  <si>
    <t>TABLA 11.1</t>
  </si>
  <si>
    <t>TABLA 11.2</t>
  </si>
  <si>
    <t>TABLA 11.3</t>
  </si>
  <si>
    <t>TABLA 11.4</t>
  </si>
  <si>
    <t>TABLA 11.5</t>
  </si>
  <si>
    <t>TABLA 11.6</t>
  </si>
  <si>
    <t>TABLA 11.7</t>
  </si>
  <si>
    <t>TABLA 11.8</t>
  </si>
  <si>
    <t>TABLA 11.9</t>
  </si>
  <si>
    <t>TABLA 11.10</t>
  </si>
  <si>
    <t>TABLA 11.11</t>
  </si>
  <si>
    <t>TABLA 11.12</t>
  </si>
  <si>
    <t>TABLA 11.13</t>
  </si>
  <si>
    <t>TABLA 11.14</t>
  </si>
  <si>
    <t>TABLA 11.15</t>
  </si>
  <si>
    <t>TABLA 12.1</t>
  </si>
  <si>
    <t>TABLA 12.2</t>
  </si>
  <si>
    <t>TABLA 12.3</t>
  </si>
  <si>
    <t>TABLA 12.4</t>
  </si>
  <si>
    <t>TABLA 12.5</t>
  </si>
  <si>
    <t>TABLA 12.6</t>
  </si>
  <si>
    <t>TABLA 12.7</t>
  </si>
  <si>
    <t>TABLA 12.8</t>
  </si>
  <si>
    <t>TABLA 12.9</t>
  </si>
  <si>
    <t>TABLA 12.10</t>
  </si>
  <si>
    <t>TABLA 12.11</t>
  </si>
  <si>
    <t>TABLA 12.12</t>
  </si>
  <si>
    <t>TABLA 13.1</t>
  </si>
  <si>
    <t>TABLA 13.2</t>
  </si>
  <si>
    <t>TABLA 13.3</t>
  </si>
  <si>
    <t>TABLA 13.4</t>
  </si>
  <si>
    <t>TABLA 13.5</t>
  </si>
  <si>
    <t>TABLA 13.6</t>
  </si>
  <si>
    <t>TABLA 13.7</t>
  </si>
  <si>
    <t>TABLA 13.8</t>
  </si>
  <si>
    <t>TABLA 13.9</t>
  </si>
  <si>
    <t>TABLA 13.10</t>
  </si>
  <si>
    <t>TABLA 14.1</t>
  </si>
  <si>
    <t>TABLA 14.2</t>
  </si>
  <si>
    <t>TABLA 14.3</t>
  </si>
  <si>
    <t>TABLA 14.4</t>
  </si>
  <si>
    <t>TABLA 14.5</t>
  </si>
  <si>
    <t>TABLA 14.6</t>
  </si>
  <si>
    <t>TABLA 14.7</t>
  </si>
  <si>
    <t>TABLA 14.8</t>
  </si>
  <si>
    <t>TABLA 14.9</t>
  </si>
  <si>
    <t>TABLA 14.10</t>
  </si>
  <si>
    <t>TABLA 14.11</t>
  </si>
  <si>
    <t>TABLA 14.12</t>
  </si>
  <si>
    <t>TABLA 15.1</t>
  </si>
  <si>
    <t>TABLA 15.2</t>
  </si>
  <si>
    <t>TABLA 15.3</t>
  </si>
  <si>
    <t>TABLA 15.4</t>
  </si>
  <si>
    <t>TABLA 15.5</t>
  </si>
  <si>
    <t>TABLA 15.6</t>
  </si>
  <si>
    <t>TABLA 15.7</t>
  </si>
  <si>
    <t>TABLA 15.8</t>
  </si>
  <si>
    <t>TABLA 15.9</t>
  </si>
  <si>
    <t>TABLA 15.10</t>
  </si>
  <si>
    <t>TABLA 15.11</t>
  </si>
  <si>
    <t>TABLA 15.12</t>
  </si>
  <si>
    <t>TABLA 15.13</t>
  </si>
  <si>
    <t>TABLA 15.14</t>
  </si>
  <si>
    <t>TABLA 16.1</t>
  </si>
  <si>
    <t>TABLA 16.2</t>
  </si>
  <si>
    <t>TABLA 16.3</t>
  </si>
  <si>
    <t>TABLA 16.4</t>
  </si>
  <si>
    <t>TABLA 16.5</t>
  </si>
  <si>
    <t>TABLA 16.6</t>
  </si>
  <si>
    <t>TABLA 16.7</t>
  </si>
  <si>
    <t>TABLA 16.8</t>
  </si>
  <si>
    <t>TABLA 16.9</t>
  </si>
  <si>
    <t>TABLA 16.10</t>
  </si>
  <si>
    <t>TABLA 16.11</t>
  </si>
  <si>
    <t>TABLA 16.12</t>
  </si>
  <si>
    <t>TABLA 16.13</t>
  </si>
  <si>
    <t>TABLA 17.1</t>
  </si>
  <si>
    <t>TABLA 17.2</t>
  </si>
  <si>
    <t>TABLA 17.3</t>
  </si>
  <si>
    <t>TABLA 18.1</t>
  </si>
  <si>
    <t>TABLA 18.2</t>
  </si>
  <si>
    <t>TABLA 18.3</t>
  </si>
  <si>
    <t>TABLA 18.4</t>
  </si>
  <si>
    <t>TABLA 18.5</t>
  </si>
  <si>
    <t>TABLA 18.6</t>
  </si>
  <si>
    <t>TABLA 18.7</t>
  </si>
  <si>
    <t>TABLA 18.8</t>
  </si>
  <si>
    <t>TABLA 18.9</t>
  </si>
  <si>
    <t>TABLA 18.10</t>
  </si>
  <si>
    <t>TABLA 18.11</t>
  </si>
  <si>
    <t>TABLA 18.12</t>
  </si>
  <si>
    <t>TABLA 18.13</t>
  </si>
  <si>
    <t>TABLA 18.14</t>
  </si>
  <si>
    <t>TABLA 18.15</t>
  </si>
  <si>
    <t>TABLA 18.16</t>
  </si>
  <si>
    <t>TABLA 19.1</t>
  </si>
  <si>
    <t>TABLA 19.2</t>
  </si>
  <si>
    <t>TABLA 19.3</t>
  </si>
  <si>
    <t>TABLA 19.4</t>
  </si>
  <si>
    <t>TABLA 19.5</t>
  </si>
  <si>
    <t>TABLA 19.6</t>
  </si>
  <si>
    <t>TABLA 19.7</t>
  </si>
  <si>
    <t>TABLA 19.8</t>
  </si>
  <si>
    <t>TABLA 19.9</t>
  </si>
  <si>
    <t>TABLA 19.10</t>
  </si>
  <si>
    <t>TABLA 19.11</t>
  </si>
  <si>
    <t>TABLA 19.12</t>
  </si>
  <si>
    <t>TABLA 19.13</t>
  </si>
  <si>
    <t>TABLA 19.14</t>
  </si>
  <si>
    <t>TABLA 19.15</t>
  </si>
  <si>
    <t>TABLA 19.16</t>
  </si>
  <si>
    <t>TABLA 19.17</t>
  </si>
  <si>
    <t>TABLA 19.18</t>
  </si>
  <si>
    <t>TABLA 19.19</t>
  </si>
  <si>
    <t>TABLA 19.20</t>
  </si>
  <si>
    <t>TABLA 19.21</t>
  </si>
  <si>
    <t>TABLA 19.22</t>
  </si>
  <si>
    <t>TABLA 19.23</t>
  </si>
  <si>
    <t>TABLA 19.24</t>
  </si>
  <si>
    <t>TABLA 19.25</t>
  </si>
  <si>
    <t>TABLA 19.26</t>
  </si>
  <si>
    <t>TABLA 19.27</t>
  </si>
  <si>
    <t>TABLA 19.28</t>
  </si>
  <si>
    <t>TABLA 19.29</t>
  </si>
  <si>
    <t>TABLA 20.1</t>
  </si>
  <si>
    <t>TABLA 20.2</t>
  </si>
  <si>
    <t>TABLA 20.3</t>
  </si>
  <si>
    <t>TABLA 20.4</t>
  </si>
  <si>
    <t>TABLA 20.5</t>
  </si>
  <si>
    <t>TABLA 20.6</t>
  </si>
  <si>
    <t>TABLA 20.7</t>
  </si>
  <si>
    <t>TABLA 20.8</t>
  </si>
  <si>
    <t>TABLA 20.9</t>
  </si>
  <si>
    <t>TABLA 20.10</t>
  </si>
  <si>
    <t>TABLA 20.11</t>
  </si>
  <si>
    <t>TABLA 20.12</t>
  </si>
  <si>
    <t>TABLA 20.13</t>
  </si>
  <si>
    <t>TABLA 20.14</t>
  </si>
  <si>
    <t>TABLA 20.15</t>
  </si>
  <si>
    <t>TABLA 20.16</t>
  </si>
  <si>
    <t>TABLA 20.17</t>
  </si>
  <si>
    <t>TABLA 20.18</t>
  </si>
  <si>
    <t>TABLA 20.19</t>
  </si>
  <si>
    <t>TABLA 20.20</t>
  </si>
  <si>
    <t>TABLA 20.21</t>
  </si>
  <si>
    <t>TABLA 20.22</t>
  </si>
  <si>
    <t>TABLA 20.23</t>
  </si>
  <si>
    <t>TABLA 20.24</t>
  </si>
  <si>
    <t>TABLA 20.25</t>
  </si>
  <si>
    <t xml:space="preserve">TABLA 20.26 </t>
  </si>
  <si>
    <t>TABLA 20.27</t>
  </si>
  <si>
    <t>TABLA 20.28</t>
  </si>
  <si>
    <t>TABLA 20.29</t>
  </si>
  <si>
    <t>TABLA 20.30</t>
  </si>
  <si>
    <t>TABLA 20.31</t>
  </si>
  <si>
    <t>TABLA 20.32</t>
  </si>
  <si>
    <t>TABLA 20.33</t>
  </si>
  <si>
    <t>TABLA 20.34</t>
  </si>
  <si>
    <t>TABLA 20.35</t>
  </si>
  <si>
    <t>TABLA 20.36</t>
  </si>
  <si>
    <t>TABLA 20.37</t>
  </si>
  <si>
    <t>TABLA 20.38</t>
  </si>
  <si>
    <t>TABLA 20.39</t>
  </si>
  <si>
    <t>TABLA 20.40</t>
  </si>
  <si>
    <t>TABLA 20.41</t>
  </si>
  <si>
    <t>TABLA 20.42</t>
  </si>
  <si>
    <t>TABLA 20.43</t>
  </si>
  <si>
    <t>TABLA 20.44</t>
  </si>
  <si>
    <t>TABLA 20.45</t>
  </si>
  <si>
    <t>TABLA 20.46</t>
  </si>
  <si>
    <t>TABLA 20.47</t>
  </si>
  <si>
    <t>TABLA 21.1</t>
  </si>
  <si>
    <t>TABLA 21.2</t>
  </si>
  <si>
    <t>TABLA 21.3</t>
  </si>
  <si>
    <t>TABLA 21.4</t>
  </si>
  <si>
    <t>TABLA 21.5</t>
  </si>
  <si>
    <t>TABLA 21.6</t>
  </si>
  <si>
    <t>TABLA 21.7</t>
  </si>
  <si>
    <t>TABLA 21.8</t>
  </si>
  <si>
    <t>TABLA 21.9</t>
  </si>
  <si>
    <t>TABLA 21.10</t>
  </si>
  <si>
    <t>TABLA 21.11</t>
  </si>
  <si>
    <t>TABLA 21.12</t>
  </si>
  <si>
    <t>TABLA 22.1</t>
  </si>
  <si>
    <t>TABLA 22.2</t>
  </si>
  <si>
    <t>TABLA 22.3</t>
  </si>
  <si>
    <t>TABLA 22.4</t>
  </si>
  <si>
    <t>TABLA 22.5</t>
  </si>
  <si>
    <t>TABLA 22.6</t>
  </si>
  <si>
    <t>TABLA 22.7</t>
  </si>
  <si>
    <t>TABLA 22.8</t>
  </si>
  <si>
    <t>TABLA 22.2: NÚMERO DE PROYECTOS Y MONTOS ADJUDICADOS POR EL PROGRAMA SITIOS DE MEMORIA. RECONOCIMIENTO, RESGUARDO Y SOSTENIBILIDAD PATRIMONIAL, DEL SERVICIO NACIONAL DEL PATRIMONIO CULTURAL, POR REGIÓN. 2023</t>
  </si>
  <si>
    <t>NÚMERO DE ACTIVIDADES DE DIVULGACIÓN DEL PATRIMONIO DOCUMENTAL REALIZADAS POR LOS ARCHIVOS PÚBLICOS DEL SERVICIO NACIONAL DEL PATRIMONIO CULTURAL, SEGÚN TIPO DE ACTIVIDAD. 2023</t>
  </si>
  <si>
    <t>NÚMERO DE CONSULTAS Y DESCARGAS A CATÁLOGOS EN EL SITIO WEB DEL ARCHIVO NACIONAL, POR TIPO DE CATÁLOGO, SEGÚN MES. 2023</t>
  </si>
  <si>
    <t>NÚMERO DE OBJETOS DIGITALES Y ARCHIVOS DESCARGADOS DE LA BIBLIOTECA NACIONAL, DEPENDIENTE DEL SERVICIO NACIONAL DEL PATRIMONIO CULTURAL, SEGÚN TIPO DE SERVICIO DIGITAL. 2023</t>
  </si>
  <si>
    <t>NÚMERO DE ARCHIVOS DIGITALES RECIBIDOS A TRAVÉS DEL DEPÓSITO LEGAL ELECTRÓNICO Y NÚMERO DE IMPRESOS REGISTRADOS EN LA SECCIÓN DE DEPÓSITO LEGAL DE LA BIBLIOTECA NACIONAL, SEGÚN AÑO. 2019-2023</t>
  </si>
  <si>
    <t>NÚMERO DE PRÉSTAMOS DE MATERIAL BIBLIOGRÁFICO REALIZADOS EN BIBLIOTECA NACIONAL, POR SEXO, SEGÚN TIPO DE MATERIAL. 2023</t>
  </si>
  <si>
    <t>NÚMERO DE ACTIVIDADES REALIZADAS EN EL DÍA DE LOS PATRIMONIOS, POR MODALIDAD Y AÑO, SEGÚN REGIÓN. 2019-2023</t>
  </si>
  <si>
    <t>NÚMERO DE VISITAS EN EL DÍA DE LOS PATRIMONIOS, POR MODALIDAD Y AÑO, SEGÚN REGIÓN. 2019-2023</t>
  </si>
  <si>
    <t>NÚMERO DE AUTORIZACIONES DE SALIDA Y DE MONUMENTOS NACIONALES SALIENTES DEL TERRITORIO NACIONAL, POR AÑO, SEGÚN TIPO DE MONUMENTO. 2019-2023</t>
  </si>
  <si>
    <t>NÚMERO DE AUTORIZACIONES DE SALIDA Y DE MONUMENTOS NACIONALES SALIENTES DEL TERRITORIO NACIONAL, POR AÑO, SEGÚN DESTINO. 2019-2023</t>
  </si>
  <si>
    <t>NÚMERO DE MONUMENTOS NACIONALES DECLARADOS POR DECRETO, POR TIPO DE MONUMENTO, SEGÚN REGIÓN. 2023</t>
  </si>
  <si>
    <t>NÓMINA DE MONUMENTOS NACIONALES DECLARADOS POR DECRETO, POR COMPONENTES, CATEGORÍAS Y MUEBLE/INMUEBLE, SEGÚN REGIÓN. 2023</t>
  </si>
  <si>
    <t>NÓMINA DE PIEZAS PATRIMONIALES INCAUTADAS SEGÚN LA LEY N° 17.288 QUE LEGISLA SOBRE MONUMENTOS NACIONALES, SEGÚN ADUANA Y AVANZADA. 2023</t>
  </si>
  <si>
    <t>NÚMERO DE OBRAS DE ARTE AUTORIZADAS POR EL MUSEO NACIONAL DE BELLAS ARTES PARA SALIR DEL TERRITORIO NACIONAL (LEY Nº 17.236), SEGÚN CONTINENTE DE DESTINO. 2023</t>
  </si>
  <si>
    <t>DISTRIBUCIÓN NACIONAL Y SUPERFICIE (HA) DEL SISTEMA NACIONAL DE ÁREAS SILVESTRES PROTEGIDAS DEL ESTADO (SNASPE), SEGÚN CATEGORÍA. 2023</t>
  </si>
  <si>
    <t>NÓMINA Y SUPERFICIE (HA) DE LAS RESERVAS NACIONALES, SEGÚN REGIÓN. 2023</t>
  </si>
  <si>
    <t>NÓMINA Y SUPERFICIE (HA) DE MONUMENTOS NATURALES, SEGÚN REGIÓN. 2023</t>
  </si>
  <si>
    <t>NÚMERO Y PORCENTAJE DE SUPERFICIE (HA) DE RESERVAS DE LA BIÓSFERA PRESENTES EN CHILE DE ACUERDO A PERTENENCIA O NO PERTENENCIA AL SISTEMA NACIONAL DE ÁREAS SILVESTRES PROTEGIDAS (SNASPE), SEGÚN TIPO. 2023</t>
  </si>
  <si>
    <t>RESERVAS DE LA BIÓSFERA PRESENTES EN CHILE, POR AÑO DE CREACIÓN, FECHA DE MODIFICACIÓN Y SUPERFICIE (HA), SEGÚN REGIÓN. 2023</t>
  </si>
  <si>
    <t>SITIOS DE LA CONVENCIÓN RAMSAR PRESENTES EN CHILE, DE ACUERDO A PERTENENCIA O NO PERTENENCIA AL SISTEMA NACIONAL DE ÁREAS SILVESTRES PROTEGIDAS (SNASPE), POR AÑO DE CREACIÓN Y SUPERFICIE (HA), SEGÚN REGIÓN. 2023</t>
  </si>
  <si>
    <t>NÚMERO DE VISITANTES A UNIDADES DEL SISTEMA NACIONAL DE ÁREAS SILVESTRES PROTEGIDAS DEL ESTADO (SNASPE), POR AÑO Y NACIONALIDAD (CHILENA Y EXTRANJERA), SEGÚN REGIÓN Y UNIDAD DEL SNASPE. 2019-2023</t>
  </si>
  <si>
    <t>NÚMERO DE VISITANTES A UNIDADES DEL SISTEMA NACIONAL DE ÁREAS SILVESTRES PROTEGIDAS DEL ESTADO (SNASPE), POR AÑO Y SEXO, SEGÚN REGIÓN Y UNIDAD DEL SNASPE. 2019-2023</t>
  </si>
  <si>
    <t>NÚMERO DE VISITANTES, CON DISCAPACIDAD, A UNIDADES DEL SISTEMA NACIONAL DE ÁREAS SILVESTRES PROTEGIDAS DEL ESTADO (SNASPE), POR AÑO, SEGÚN REGIÓN Y UNIDAD DEL SNASPE. 2019-2023</t>
  </si>
  <si>
    <t>NÓMINA DE PIEZAS INCAUTADAS, EN EL MARCO DE LA CONVENCIÓN SOBRE EL COMERCIO INTERNACIONAL DE ESPECIES AMENAZADAS DE FAUNA Y FLORA SILVESTRE (CITES), POR TIPO DE ESPECIE, SEGÚN ADUANA Y ESPECIES. 2023</t>
  </si>
  <si>
    <t>NÚMERO DE PUBLICACIONES DEL SERVICIO NACIONAL DEL PATRIMONIO CULTURAL POR AÑO, SEGÚN UNIDAD DE ORIGEN Y TIPO DE PUBLICACIÓN. 2019-2023</t>
  </si>
  <si>
    <t>NÚMERO DE CONSULTAS POR INTERNET A SITIOS WEB DEL SERVICIO NACIONAL DEL PATRIMONIO CULTURAL, POR AÑO, SEGÚN SITIOS WEB. 2019-2023</t>
  </si>
  <si>
    <t>NÚMERO DE VISITANTES ESTIMADOS A SITIOS WEB DEL SERVICIO NACIONAL DEL PATRIMONIO CULTURAL, POR AÑO, SEGÚN SITIO WEB. 2019-2023</t>
  </si>
  <si>
    <t>NÚMERO DE OBJETOS DE ARTESANÍA CON SELLO DE EXCELENCIA DEL MINISTERIO DE LAS CULTURAS, LAS ARTES Y EL PATRIMONIO, SEGÚN REGIÓN. 2019-2023</t>
  </si>
  <si>
    <t>NÓMINA DE PRODUCTOS ARTESANALES CON SELLO DE EXCELENCIA DEL MINISTERIO DE LAS CULTURAS, LAS ARTES Y EL PATRIMONIO, POR DISCIPLINA Y REGIÓN. 2023</t>
  </si>
  <si>
    <t>NÚMERO DE SEÑALES DE RADIODIFUSIÓN POR BANDA DE TRANSMISIÓN, SEGÚN REGIÓN. 2023</t>
  </si>
  <si>
    <t>NÚMERO DE SEÑALES DE RADIODIFUSIÓN, SEGÚN TIPO DE TRANSMISIÓN. 2023</t>
  </si>
  <si>
    <t>NÚMERO DE SEÑALES DE RADIODIFUSIÓN POR POTENCIA DE SUS TRANSMISIONES, SEGÚN BANDA DE TRANSMISIÓN Y REGIÓN. 2023</t>
  </si>
  <si>
    <t>NÚMERO DE SEÑALES DE RADIODIFUSIÓN QUE EFECTUARON TRANSMISIONES POR INTERVALOS DE HORAS DE TRANSMISIÓN, SEGÚN DÍAS DE LA SEMANA Y REGIÓN. 2023</t>
  </si>
  <si>
    <t>NÚMERO Y PORCENTAJE DE SEÑALES DE RADIODIFUSIÓN, POR INTERVALOS DE HORAS DE TRANSMISIÓN DIARIA, SEGÚN BANDA DE TRANSMISIÓN Y DÍAS DE LA SEMANA. 2023</t>
  </si>
  <si>
    <t>NÚMERO DE RADIOEMISORAS POR BANDA DE TRANSMISIÓN, SEGÚN TIPO DE PROGRAMA AL QUE LE ASIGNAN PRIMERA PRIORIDAD. 2023</t>
  </si>
  <si>
    <t>NÚMERO DE RADIOEMISORAS POR BANDA DE TRANSMISIÓN, SEGÚN GRUPO DE EDAD DEL PÚBLICO OBJETIVO AL QUE LE ASIGNAN PRIMERA PRIORIDAD. 2023</t>
  </si>
  <si>
    <t>NÚMERO DE HORAS ANUALES Y PORCENTAJES DE TRANSMISIÓN DE LAS RADIOEMISORAS, SEGÚN TIPO DE PROGRAMA. 2023</t>
  </si>
  <si>
    <t>PERSONAL DE LAS RADIOEMISORAS POR TIPO DE JORNADA, SEGÚN TIPO DE PERSONAL Y SEXO. 2023</t>
  </si>
  <si>
    <t>INGRESOS DE LAS RADIOEMISORAS, SEGÚN ORIGEN. 2023</t>
  </si>
  <si>
    <t>GASTOS DE LAS RADIOEMISORAS, SEGÚN ORIGEN. 2023</t>
  </si>
  <si>
    <t>INGRESOS Y GASTOS DE LAS RADIOEMISORAS, SEGÚN TAMAÑO DE LA EMPRESA. 2023</t>
  </si>
  <si>
    <t>NÚMERO DE FRECUENCIAS DE TELEVISIÓN ABIERTA, POR TIPO DE FRECUENCIA VHF y UHF, SEGÚN COBERTURA. 2023</t>
  </si>
  <si>
    <t>NÚMERO DE HORAS DE OFERTA DE PROGRAMACIÓN DE TELEVISIÓN ABIERTA, SEGÚN PÚBLICO OBJETIVO. 2023</t>
  </si>
  <si>
    <t>MONTOS DE EXPORTACIONES DE SERVICIOS CULTURALES (EN US$ FOB), POR AÑO, SEGÚN DOMINIO Y SUBDOMINIO CULTURAL. 2019-2023</t>
  </si>
  <si>
    <t>PRESUPUESTO PÚBLICO DESTINADO A CULTURA, SEGÚN EL MINISTERIO DE LAS CULTURAS, LAS ARTES Y EL PATRIMONIO. 2023</t>
  </si>
  <si>
    <t>PRESUPUESTO PÚBLICO DESTINADO A CULTURA, SEGÚN INSTITUCIÓN AFÍN A LA CULTURA. 2023</t>
  </si>
  <si>
    <t>PRESUPUESTO PÚBLICO DESTINADO A CULTURA, SEGÚN INSTITUCIONES CON PROGRAMAS CULTURALES. 2023</t>
  </si>
  <si>
    <t>DISTRIBUCIÓN PORCENTUAL DEL PRESUPUESTO DESTINADO A CULTURA, SEGÚN INSTITUCIONES CULTURALES, AFINES A LA CULTURA Y PROGRAMAS CULTURALES. 2023</t>
  </si>
  <si>
    <t>NÚMERO Y MONTOS DE PROYECTOS POSTULADOS Y SELECCIONADOS DEL FONDO DEL PATRIMONIO CULTURAL (FONPAT), DEL SERVICIO NACIONAL DEL PATRIMONIO CULTURAL, POR LÍNEA DE CONCURSO, SEGÚN AÑO. 2019-2023</t>
  </si>
  <si>
    <t>NÚMERO DE PROYECTOS Y MONTOS SELECCIONADOS DEL FONDO DEL PATRIMONIO CULTURAL (FONPAT), DEL SERVICIO NACIONAL DEL PATRIMONIO CULTURAL, POR AÑO, SEGÚN REGIÓN. 2019-2023</t>
  </si>
  <si>
    <t>NÚMERO Y MONTOS DE PROYECTOS POSTULADOS Y SELECCIONADOS DEL FONDO SUBSIDIOS PROGRAMA SOCIAL SITIOS PATRIMONIO MUNDIAL, DEL SERVICIO NACIONAL DEL PATRIMONIO CULTURAL, POR SUBSIDIO, SEGÚN AÑO. 2019-2023</t>
  </si>
  <si>
    <t>NÚMERO DE PROYECTOS Y MONTOS SELECCIONADOS DEL FONDO SUBSIDIOS PROGRAMA SOCIAL SITIOS PATRIMONIO MUNDIAL, DEL SERVICIO NACIONAL DEL PATRIMONIO CULTURAL, POR AÑO, SEGÚN REGIÓN. 2019-2023</t>
  </si>
  <si>
    <t>NÚMERO Y MONTOS DE PROYECTOS POSTULADOS Y SELECCIONADOS DEL FONDO MEJORAMIENTO INTEGRAL DE MUSEOS, DEL SERVICIO NACIONAL DEL PATRIMONIO CULTURAL, POR CATEGORÍA DE CONCURSO, SEGÚN AÑO. 2019-2023</t>
  </si>
  <si>
    <t>NÚMERO DE PROYECTOS Y MONTOS SELECCIONADOS DEL FONDO MEJORAMIENTO INTEGRAL DE MUSEOS, DEL SERVICIO NACIONAL DEL PATRIMONIO CULTURAL, POR AÑO, SEGÚN REGIÓN. 2019-2023</t>
  </si>
  <si>
    <t>NÚMERO Y MONTOS DE PROYECTOS POSTULADOS Y SELECCIONADOS DEL FONDO PROGRAMA DE MEJORAMIENTO INTEGRAL DE BIBLIOTECAS PÚBLICAS, DEL SERVICIO NACIONAL DEL PATRIMONIO CULTURAL, POR AÑO. 2019-2023</t>
  </si>
  <si>
    <t>NÚMERO DE PROYECTOS Y MONTOS SELECCIONADOS DEL FONDO PROGRAMA DE MEJORAMIENTO INTEGRAL DE BIBLIOTECAS PÚBLICAS, DEL SERVICIO NACIONAL DEL PATRIMONIO CULTURAL, POR AÑO, SEGÚN REGIÓN. 2019-2023</t>
  </si>
  <si>
    <t>NÚMERO DE SERVICIOS REALIZADOS EN EL DEPARTAMENTO DE DERECHOS INTELECTUALES (DDI) DEL SERVICIO NACIONAL DEL PATRIMONIO CULTURAL, POR AÑO, SEGÚN TIPO DE SERVICIO. 2019-2023</t>
  </si>
  <si>
    <t>NÚMERO DE INSCRIPCIONES EN MATERIA DE DERECHOS DE AUTOR REGISTRADOS EN EL DEPARTAMENTO DE DERECHOS INTELECTUALES (DDI) DEL SERVICIO NACIONAL DEL PATRIMONIO CULTURAL, POR AÑO, SEGÚN TIPO DE REGISTRO. 2019-2023</t>
  </si>
  <si>
    <t>NÚMERO DE PERSONAS AFILIADAS A LA SOCIEDAD DE CREADORES DE IMAGEN FIJA (CREAIMAGEN), POR SEXO, SEGÚN REGIÓN. 2023</t>
  </si>
  <si>
    <t>NÚMERO DE AUTORIZACIONES SOBRE USO DE IMAGEN FIJA, REGISTRADAS POR LA SOCIEDAD DE CREADORES DE IMAGEN FIJA (CREAIMAGEN), POR AÑO, SEGÚN AUTORIZACIONES CONCEDIDAS EN CHILE. 2019-2023</t>
  </si>
  <si>
    <t>DISTRIBUCIÓN DE DERECHOS DE AUTOR POR LA SOCIEDAD DE CREADORES DE IMAGEN FIJA (CREAIMAGEN), POR AÑO, SEGÚN DESTINO DE DISTRIBUCIÓN. 2019-2023</t>
  </si>
  <si>
    <t>NÚMERO DE PERSONAS ASOCIADAS AL SINDICATO DE ACTORES DE CHILE (SIDARTE), ACUMULADO AL 2023, POR AÑO, SEGÚN REGIÓN. 2019-2023</t>
  </si>
  <si>
    <t>NÚMERO DE ACTORES Y ACTRICES ASOCIADOS(AS) A LA CORPORACIÓN DE ACTORES DE CHILE (CHILEACTORES), POR SEXO, SEGÚN AÑO. 2019-2023</t>
  </si>
  <si>
    <t>NÚMERO ACUMULADO DE PERSONAS AFILIADAS A LA SOCIEDAD DE DIRECTORES AUDIOVISUALES, GUIONISTAS Y DRAMATURGOS (ATN), POR SEXO, SEGÚN AÑO 2019-2023</t>
  </si>
  <si>
    <t>NÚMERO DE AUTORIZACIONES CONCEDIDAS, EN CHILE Y EN EL EXTRANJERO, POR LA SOCIEDAD DE DIRECTORES AUDIOVISUALES, GUIONISTAS Y DRAMATURGOS (ATN), POR AÑO, SEGÚN TIPO DE OBRA. 2019-2023</t>
  </si>
  <si>
    <t>MONTO DE DERECHOS RECAUDADOS POR LA SOCIEDAD DE DIRECTORES AUDIOVISUALES, GUIONISTAS Y DRAMATURGOS (ATN)(ATN), POR AÑO, SEGÚN ORIGEN DE LAS OBRAS. 2019-2023</t>
  </si>
  <si>
    <t>MONTO DE DERECHOS DISTRIBUIDOS POR LA SOCIEDAD DE DIRECTORES AUDIOVISUALES, GUIONISTAS Y DRAMATURGOS (ATN), POR AÑO, SEGÚN PROCEDENCIA DEL AUTOR. 2019-2023</t>
  </si>
  <si>
    <t>MONTOS DE RECAUDACIÓN DE DERECHOS DE EJECUCIÓN DE AUTORES(AS) DE LA SOCIEDAD CHILENA DEL DERECHO DE AUTOR (SCD), POR AÑO, SEGÚN MEDIO DE EMISIÓN DE LA OBRA. 2019-2023</t>
  </si>
  <si>
    <t>MONTOS DE DERECHOS DE EJECUCIÓN DE AUTORES(AS) POR LA SOCIEDAD CHILENA DEL DERECHO DE AUTOR (SCD), POR AÑO, SEGÚN TIPO DE DISTRIBUCIÓN. 2019-2023</t>
  </si>
  <si>
    <t>MONTOS DE RECAUDACIÓN Y DISTRIBUCIÓN DE DERECHOS FONOMECÁNICOS DE LA SOCIEDAD CHILENA DEL DERECHO DE AUTOR (SCD), POR AÑO, SEGÚN RECAUDACIÓN Y TIPO DE DISTRIBUCIÓN. 2019-2023</t>
  </si>
  <si>
    <t>MONTOS DE RECAUDACIÓN DE DERECHOS DE EJECUCIÓN CONEXOS DE LA SOCIEDAD CHILENA DEL DERECHO DE AUTOR (SCD), POR AÑO, SEGÚN MEDIO DE EMISIÓN DE LA OBRA. 2019-2023</t>
  </si>
  <si>
    <t>MONTOS DE DERECHOS DE EJECUCIÓN CONEXOS DE LA SOCIEDAD CHILENA DEL DERECHO DE AUTOR (SCD), POR AÑO, SEGÚN TIPO DE DISTRIBUCIÓN. 2019-2023</t>
  </si>
  <si>
    <t>NÚMERO DE SELLOS AFILIADOS Y PERSONAS QUE TRABAJAN EN LA ASOCIACIÓN DE PRODUCTORES FONOGRÁFICOS DE CHILE (IFPI). 2023</t>
  </si>
  <si>
    <t>SOPORTE PARA DIFUSIÓN Y COMERCIALIZACIÓN SEGÚN REGISTROS DE LA SOCIEDAD CHILENA DEL DERECHO DE AUTOR (SCD). 2023</t>
  </si>
  <si>
    <t>RECAUDACIÓN Y DISTRIBUCIÓN DE DERECHOS DE COMUNICACIÓN PÚBLICA DE PRODUCCIONES NACIONALES Y EXTRANJERAS, POR AÑO, SEGÚN MEDIO DE EMISIÓN 2019-2023</t>
  </si>
  <si>
    <t>NÚMERO DE ACTORES Y ACTRICES FAVORECIDOS(AS) POR LA DISTRIBUCIÓN DE DERECHOS DE COMUNICACIÓN PÚBLICA DE LA CORPORACIÓN DE ACTORES DE CHILE (CHILEACTORES), POR AÑO, TIPO DE REPARTO Y SEXO, SEGÚN AFILIACIÓN. 2019-2023</t>
  </si>
  <si>
    <t>NÚMERO DE BECAS INDÍGENAS OTORGADAS POR AÑO, NIVEL DE EDUCACIÓN Y SEXO, SEGÚN REGIÓN. 2019-2023</t>
  </si>
  <si>
    <t>MONTO DE LA INVERSIÓN EN BECAS INDÍGENAS, POR AÑO Y NIVEL DE EDUCACIÓN, SEGÚN REGIÓN. 2019-2023</t>
  </si>
  <si>
    <t>NÚMERO DE ESTUDIANTES INDÍGENAS BENEFICIARIOS DE BECAS INDÍGENAS, POR AÑO Y NIVEL DE EDUCACIÓN, SEGÚN PUEBLO ORIGINARIO. 2019-2023</t>
  </si>
  <si>
    <t>NÚMERO DE PROGRAMAS Y MONTO DE LA INVERSIÓN DEL FONDO DE CULTURA Y EDUCACIÓN INDÍGENA, POR AÑO Y TIPO DE PROGRAMA DE CULTURA, SEGÚN REGIÓN Y UNIDAD OPERATIVA. 2019-2023</t>
  </si>
  <si>
    <t>NÚMERO DE PROGRAMAS Y MONTO DE LA INVERSIÓN DEL FONDO DE CULTURA Y EDUCACIÓN INDÍGENA, POR AÑO Y TIPO DE PROGRAMA DE EDUCACIÓN, SEGÚN REGIÓN Y UNIDAD OPERATIVA. 2019-2023</t>
  </si>
  <si>
    <t>DISTRIBUCIÓN REGIONAL DE FONDOS CONCURSABLES PARA SUBSIDIOS DE CAPACITACIÓN Y ESPECIALIZACIÓN DE PROFESIONALES Y PERSONAL TÉCNICO INDÍGENA, POR AÑO Y SEXO, SEGÚN REGIÓN. 2019-2023</t>
  </si>
  <si>
    <t>NÚMERO DE PROYECTOS DEL FONDO DE DESARROLLO INDÍGENA (FDI) Y MONTO DE LA INVERSIÓN, POR AÑO, SEGÚN REGIÓN Y UNIDAD OPERATIVA. 2019-2023</t>
  </si>
  <si>
    <t>NÚMERO DE INSCRIPCIONES EN EL REGISTRO PÚBLICO DE TIERRAS INDÍGENAS EMITIDOS, POR AÑO Y SEXO, SEGÚN REGISTRO PÚBLICO Y REGIÓN. 2019-2023</t>
  </si>
  <si>
    <t>NÚMERO DE PROYECTOS Y MONTOS ADJUDICADOS A PROYECTOS ESTRATÉGICOS REGIONALES ARTÍSTICOS CULTURALES DEL PROGRAMA CULTURA, MEMORIA Y DERECHOS HUMANOS, DE LA SUBSECRETARÍA DE LAS CULTURAS Y LAS ARTES, POR AÑO, SEGÚN REGIÓN. 2019-2023</t>
  </si>
  <si>
    <t>NÚMERO DE PROYECTOS Y MONTOS ADJUDICADOS POR EL PROGRAMA SITIOS DE MEMORIA. RECONOCIMIENTO, RESGUARDO Y SOSTENIBILIDAD PATRIMONIAL, DEL SERVICIO NACIONAL DEL PATRIMONIO CULTURAL, POR REGIÓN. 2023</t>
  </si>
  <si>
    <t>NOMBRE DEL MONUMENTO HISTÓRICO DECLARADO COMO SITIO DE MEMORIA O ARCHIVO SOBRE DERECHOS HUMANOS, POR AÑO DE DECLARACIÓN, CATEGORÍA, TIPO DE BIEN, REGIÓN Y TIPOLOGÍA. 2023</t>
  </si>
  <si>
    <t>NÚMERO ACUMULADO DE SITIOS DE MEMORIA Y ARCHIVOS SOBRE DERECHOS HUMANOS DECLARADOS COMO MONUMENTOS HISTÓRICOS POR EL CONSEJO DE MONUMENTOS NACIONALES, POR TIPO DE BIEN, SEGÚN AÑO. 2019-2023</t>
  </si>
  <si>
    <t>NÚMERO ACUMULADO DE SITIOS DE MEMORIA Y ARCHIVOS SOBRE DERECHOS HUMANOS DECLARADOS COMO MONUMENTOS HISTÓRICOS POR EL CONSEJO DE MONUMENTOS NACIONALES, POR TIPO DE BIEN, SEGÚN REGIÓN. 2023</t>
  </si>
  <si>
    <t>NOMBRE DEL SITIO DE MEMORIA O ARCHIVOS SOBRE DERECHOS HUMANOS EN ESTUDIO PARA SER DECLARADO MONUMENTO HISTÓRICO POR EL CONSEJO DE MONUMENTOS NACIONALES POR AÑO DE INGRESO Y REGIÓN. 2023</t>
  </si>
  <si>
    <t>N° DE TABLA</t>
  </si>
  <si>
    <t>NOMBRE DE TABLA</t>
  </si>
  <si>
    <t>CAPÍTULOS</t>
  </si>
  <si>
    <t>Estadísticas de Archivos</t>
  </si>
  <si>
    <t>Estadísticas de Bibliotecas</t>
  </si>
  <si>
    <t>Estadísticas del Día de los Patrimonios</t>
  </si>
  <si>
    <t>Estadísticas de Monumentos Nacionales</t>
  </si>
  <si>
    <t>Estadísticas de Museos</t>
  </si>
  <si>
    <t>Estadísticas de Patrimonio Cultural Inmaterial</t>
  </si>
  <si>
    <t>Estadísticas de Patrimonio Natural</t>
  </si>
  <si>
    <t>Otras Estadísticas de Patrimonio</t>
  </si>
  <si>
    <t>Estadísticas de Artesanías</t>
  </si>
  <si>
    <t>Estadísticas de Artes Escénicas</t>
  </si>
  <si>
    <t>Estadísticas de Artes Musicales</t>
  </si>
  <si>
    <t>Estadísticas de Libros y Lectura</t>
  </si>
  <si>
    <t>Estadísticas de Cine</t>
  </si>
  <si>
    <t>Estadísticas de Radios</t>
  </si>
  <si>
    <t>Estadísticas de Televisión</t>
  </si>
  <si>
    <t>Estadísticas de Comercio Exterior</t>
  </si>
  <si>
    <t>Estadísticas de Educación en Cultura</t>
  </si>
  <si>
    <t>Estadísticas de Empleo en Cultura</t>
  </si>
  <si>
    <t xml:space="preserve">Estadísticas de Gasto público y Fondos Públicos en Cultura </t>
  </si>
  <si>
    <t>Estadísticas de Pueblos Indígenas y Tribal Afrodescendiente chileno</t>
  </si>
  <si>
    <t>Estadísticas de Propiedad Intelectual</t>
  </si>
  <si>
    <t>Estadísticas de Sitios de Memoria</t>
  </si>
  <si>
    <t>NÚMERO DE ARCHIVOS QUE FORMAN PARTE DEL SISTEMA NACIONAL DE ARCHIVOS, POR AÑO, SEGÚN REGIÓN. 2019-2023</t>
  </si>
  <si>
    <t>NÚMERO DE FONDOS DOCUMENTALES CONTENIDOS EN LOS ARCHIVOS PÚBLICOS DEL SERVICIO NACIONAL DEL PATRIMONIO CULTURAL, SEGÚN NOMBRE DEL ARCHIVO. 2023</t>
  </si>
  <si>
    <t>NÚMERO DE PERSONAS TRABAJADORAS QUE FORMAN PARTE DEL SISTEMA NACIONAL DE ARCHIVOS, POR AÑO Y SEXO, SEGÚN NOMBRE DEL ARCHIVO. 2019-2023</t>
  </si>
  <si>
    <t>NÚMERO DE METROS LINEALES DE DOCUMENTOS CUSTODIADOS QUE FORMAN PARTE DEL SISTEMA NACIONAL DE ARCHIVOS, SEGÚN NOMBRE DEL ARCHIVO. 2023</t>
  </si>
  <si>
    <t>NÚMERO DE INGRESOS DE NUEVOS DOCUMENTOS Y/O CONJUNTOS DOCUMENTALES EN LOS ARCHIVOS PÚBLICOS DEL SERVICIO NACIONAL DEL PATRIMONIO CULTURAL, POR TIPO DE INGRESOS, SEGÚN NOMBRE DEL ARCHIVO. 2023</t>
  </si>
  <si>
    <t>NÚMERO DE PERSONAS USUARIAS CON ASISTENCIA PRESENCIAL A ARCHIVOS PÚBLICOS DEL SERVICIO NACIONAL DEL PATRIMONIO CULTURAL POR AÑO, SEGÚN NOMBRE DEL ARCHIVO. 2019-2023</t>
  </si>
  <si>
    <t>NÚMERO DE SOLICITUDES DE CERTIFICACIONES REALIZADAS A LOS ARCHIVOS PÚBLICOS DEL SERVICIO NACIONAL DEL PATRIMONIO CULTURAL, POR NOMBRE DEL ARCHIVO, SEGÚN TIPO DE SOLICITUD. 2023</t>
  </si>
  <si>
    <t>NÚMERO DE ESTABLECIMIENTOS EDUCACIONALES CON BIBLIOTECAS ESCOLARES CRA POR NIVEL EDUCACIONAL, SEGÚN REGIÓN. 2023</t>
  </si>
  <si>
    <t>NÚMERO DE BIBLIOTECAS ESCOLARES CRA Y DE ESTUDIANTES BENEFICIADOS(AS), POR NIVEL EDUCACIONAL, SEGÚN REGIÓN. 2023</t>
  </si>
  <si>
    <t>INVERSIÓN ANUAL MINEDUC EN COLECCIONES DE LIBROS IMPRESOS DE ENSEÑANZA BÁSICA Y MEDIA CRA(MM $2023), SEGÚN AÑO. 2019-2023</t>
  </si>
  <si>
    <t>NÚMERO DE TÍTULOS Y EJEMPLARES DISTRIBUIDOS EN BIBLIOTECAS ESCOLARES CRA, POR AÑO. 2019-2023</t>
  </si>
  <si>
    <t>NÚMERO TOTAL DE BIBLIOMÓVILES ACTIVOS DEL SERVICIO NACIONAL DEL PATRIMONIO CULTURAL, SEGÚN AÑO. 2019-2023</t>
  </si>
  <si>
    <t>NÚMERO DE EJEMPLARES NUEVOS Y ACUMULADOS EN LA RED DE SERVICIOS BIBLIOTECARIOS DEL SISTEMA NACIONAL DE BIBLIOTECAS PÚBLICAS DEL SERVICIO NACIONAL DEL PATRIMONIO CULTURAL, POR AÑO, SEGÚN MATERIA. 2019-2023</t>
  </si>
  <si>
    <t>PRÉSTAMOS DE MATERIAL BIBLIOGRÁFICO DEL PROGRAMA BIBLIOMETRO, POR SEXO, SEGÚN TIPO DE RED. 2023</t>
  </si>
  <si>
    <t>PRÉSTAMOS DE MATERIAL BIBLIOGRÁFICO, EJEMPLARES Y TÍTULOS DEL PROGRAMA BIBLIOTECA PÚBLICA DIGITAL POR AÑO. 2019-2023</t>
  </si>
  <si>
    <t>PERSONAS USUARIAS DEL PROGRAMA BIBLIOTECA PÚBLICA DIGITAL, POR AÑO, SEGÚN TIPO DE USUARIO(A). 2019-2023</t>
  </si>
  <si>
    <t>NÚMERO DE RECINTOS EN LOS QUE ESTÁ PRESENTE EL PROGRAMA RED DIGITAL DE ESPACIOS PATRIMONIALES DEL SERVICIO NACIONAL DEL PATRIMONIO CULTURAL POR AÑO, SEGÚN TIPO DE RECINTO. 2019-2023</t>
  </si>
  <si>
    <t>NÚMERO DE SESIONES DE ACCESO GRATUITO A INTERNET EN LOS RECINTOS CON EL PROGRAMA RED DIGITAL DE ESPACIOS PATRIMONIALES DEL SERVICIO NACIONAL DEL PATRIMONIO CULTURAL, SEGÚN AÑO. 2019-2023</t>
  </si>
  <si>
    <t>NÚMERO DE VISITAS A PORTALES DEL PROGRAMA RED DIGITAL DE ESPACIOS PATRIMONIALES DEL SERVICIO NACIONAL DEL PATRIMONIO CULTURAL, SEGÚN AÑO. 2019-2023</t>
  </si>
  <si>
    <t>NÚMERO DE CAPACITACIONES REALIZADAS POR EL PROGRAMA RED DIGITAL DE ESPACIOS PATRIMONIALES DEL SERVICIO NACIONAL DEL PATRIMONIO CULTURAL, POR TIPO DE CAPACITACIÓN, SEGÚN AÑO. 2019-2023</t>
  </si>
  <si>
    <t>NÚMERO DE EJEMPLARES NUEVOS Y ACUMULADOS EN LA BIBLIOTECA NACIONAL, DEPENDIENTE DEL SERVICIO NACIONAL DEL PATRIMONIO CULTURAL, POR AÑO, SEGÚN MATERIA. 2019-2023</t>
  </si>
  <si>
    <t>NÚMERO DE CONSULTAS REALIZADAS A TRAVÉS DEL SERVICIO BIBLIOTECARIO EN LÍNEA DE LA BIBLIOTECA NACIONAL, POR SEXO, SEGÚN AÑO. 2019-2023</t>
  </si>
  <si>
    <t>NÚMERO DE ORGANIZACIONES PARTICIPANTES DEL DÍA DE LOS PATRIMONIOS, SEGÚN AÑO. 2019-2023</t>
  </si>
  <si>
    <t>NÚMERO DE SOLICITUDES DE DECLARACIÓN DE MONUMENTOS NACIONALES RECIBIDAS, POR TIPO DE MONUMENTO, SEGÚN REGIÓN. 2023</t>
  </si>
  <si>
    <t>NÚMERO DE MONUMENTOS NACIONALES DECLARADOS POR DECRETO (HISTÓRICO, DESDE 1925), POR TIPO DE MONUMENTO, SEGÚN REGIÓN. 2023</t>
  </si>
  <si>
    <t>NÚMERO DE CASOS POLICIALES Y PERSONAS DETENIDAS, POR SEXO, SEGÚN TIPO DE VULNERACIÓN A LA LEY N° 17.288, QUE LEGISLA SOBRE MONUMENTOS NACIONALES. 2023</t>
  </si>
  <si>
    <t>NÚMERO DE DELITOS INVESTIGADOS E INCAUTACIONES, POR VULNERACIÓN A LA LEY N° 17.288, QUE LEGISLA SOBRE MONUMENTOS NACIONALES, SEGÚN REGIÓN POLICIAL. 2023</t>
  </si>
  <si>
    <t>NÚMERO DE DELITOS INVESTIGADOS POR LA POLICÍA DE INVESTIGACIONES DE CHILE (PDI) POR VULNERACIÓN A LA LEY N° 17.288, QUE LEGISLA SOBRE MONUMENTOS NACIONALES, POR TIPO DE DELITO, SEGÚN REGIÓN POLICIAL EN QUE SE HIZO LA DENUNCIA Y COMUNA DE OCURRENCIA DEL DELITO. 2023</t>
  </si>
  <si>
    <t>NÚMERO DE DELITOS INVESTIGADOS POR LA POLICÍA DE INVESTIGACIONES DE CHILE (PDI) POR VULNERACIÓN A LA LEY N° 17.288, QUE LEGISLA SOBRE MONUMENTOS NACIONALES, POR TIPO DE DELITO, SEGÚN REGIÓN POLICIAL Y BIEN AFECTADO. 2023</t>
  </si>
  <si>
    <t>NÚMERO DE PERSONAS DETENIDAS POR LA POLICÍA DE INVESTIGACIONES DE CHILE (PDI) POR VULNERACIÓN A LA LEY N° 17.288, QUE LEGISLA SOBRE MONUMENTOS NACIONALES, POR SEXO Y NACIONALIDAD, SEGÚN AÑO. 2019-2023</t>
  </si>
  <si>
    <t>NÚMERO DE DELITOS POR VULNERACIÓN A LA LEY N° 17.288, QUE LEGISLA SOBRE MONUMENTOS NACIONALES, POR AÑO, SEGÚN ESTATUS JUDICIAL EN EL MINISTERIO PÚBLICO. 2019-2023</t>
  </si>
  <si>
    <t>NÚMERO Y PORCENTAJE DE MUSEOS INSCRITOS EN EL REGISTRO DE MUSEOS DE CHILE, POR DEPENDENCIA ADMINISTRATIVA, SEGÚN REGIÓN. 2023</t>
  </si>
  <si>
    <t>NÚMERO Y PORCENTAJE DE COMUNAS CON MUSEOS, DE ACUERDO A NÓMINA DEL REGISTRO DE MUSEOS DE CHILE, SEGÚN REGIÓN. 2023</t>
  </si>
  <si>
    <t>NÚMERO Y PORCENTAJE DE MUSEOS INSCRITOS EN EL REGISTRO DE MUSEOS DE CHILE, SEGÚN DEPENDENCIA Y SUBDEPENDENCIA ADMINISTRATIVA. 2023</t>
  </si>
  <si>
    <t>NÚMERO Y PORCENTAJE DE MUSEOS INSCRITOS EN EL REGISTRO DE MUSEOS DE CHILE, SEGÚN SI CUENTAN CON DEPÓSITO PARA COLECCIONES. 2023</t>
  </si>
  <si>
    <t>NÚMERO Y PORCENTAJE DE MUSEOS INSCRITOS EN EL REGISTRO DE MUSEOS DE CHILE, SEGÚN RANGOS DE TAMAÑO DE LA SUPERFICIE. 2023</t>
  </si>
  <si>
    <t>NÚMERO Y PORCENTAJE DE MUSEOS INSCRITOS EN EL REGISTRO DE MUSEOS DE CHILE, SEGÚN TIPO DE FUENTE DE FINANCIAMIENTO. 2023</t>
  </si>
  <si>
    <t>NÚMERO Y PORCENTAJE DE TRABAJADORES(AS) DE MUSEOS INSCRITOS EN EL REGISTRO DE MUSEOS DE CHILE, POR TIPO, SEGÚN REGIÓN. 2023</t>
  </si>
  <si>
    <t>NÚMERO Y PORCENTAJE DE PERSONAS QUE OCUPAN CARGOS DE DIRECCIÓN EN MUSEOS INSCRITOS EN EL REGISTRO DE MUSEOS DE CHILE, POR SEXO, SEGÚN REGIÓN. 2023</t>
  </si>
  <si>
    <t>NÚMERO Y PORCENTAJE DE TRABAJADORES(AS) DE MUSEOS INSCRITOS EN EL REGISTRO DE MUSEOS DE CHILE, POR SEXO, SEGÚN REGIÓN. 2023</t>
  </si>
  <si>
    <t>NÚMERO Y PORCENTAJE DE MUSEOS INSCRITOS EN EL REGISTRO DE MUSEOS DE CHILE, SEGÚN SERVICIOS EDUCATIVOS QUE OFRECEN. 2023</t>
  </si>
  <si>
    <t>NÚMERO Y PORCENTAJE DE MUSEOS INSCRITOS EN EL REGISTRO DE MUSEOS DE CHILE, SEGÚN ÁREA PRINCIPAL DE LA COLECCIÓN. 2023</t>
  </si>
  <si>
    <t>NÚMERO Y PORCENTAJE DE MUSEOS INSCRITOS EN EL REGISTRO DE MUSEOS DE CHILE, SEGÚN ÁREA DE COLECCIÓN. 2023</t>
  </si>
  <si>
    <t>NÚMERO Y PORCENTAJE DE VISITAS PRESENCIALES A LOS MUSEOS INSCRITOS EN EL REGISTRO DE MUSEOS DE CHILE, SEGÚN REGIÓN. 2023</t>
  </si>
  <si>
    <t>NÚMERO Y PORCENTAJE DE MUSEOS INSCRITOS EN EL REGISTRO DE MUSEOS DE CHILE, SEGÚN RANGOS DE CANTIDAD DE VISITAS PRESENCIALES. 2023</t>
  </si>
  <si>
    <t>NÚMERO DE MUSEOS INSCRITOS EN EL REGISTRO DE MUSEOS DE CHILE, POR TIPO DE ENTRADA, SEGÚN REGIÓN. 2023</t>
  </si>
  <si>
    <t>NÓMINA Y SUPERFICIE (HA) DE LOS PARQUES NACIONALES, SEGÚN REGIÓN. 2023</t>
  </si>
  <si>
    <t>NÚMERO DE VISITANTES A UNIDADES DEL SISTEMA NACIONAL DE ÁREAS PROTEGIDAS DEL ESTADO (SNASPE), POR AÑO Y CATEGORÍA ETARIA, SEGÚN REGIÓN Y UNIDAD DEL SNASPE. 2019-2023</t>
  </si>
  <si>
    <t>NÚMERO DE PROYECTOS FINANCIADOS A TRAVÉS DEL FONDO DE APOYO A LA INVESTIGACIÓN PATRIMONIAL (FAIP) POR AÑO, SEGÚN REGIÓN. 2019-2023</t>
  </si>
  <si>
    <t>NÚMERO DE ARTESANOS Y ARTESANAS, SEGÚN REGIÓN. 2023</t>
  </si>
  <si>
    <t>NÚMERO DE ARTESANOS Y ARTESANAS POR PUEBLO ORIGINARIO, SEGÚN REGIÓN. 2023</t>
  </si>
  <si>
    <t>NÚMERO DE ARTESANOS Y ARTESANAS, POR DISCIPLINA, SEGÚN REGIÓN. 2023</t>
  </si>
  <si>
    <t>NÚMERO DE FUNCIONES DE ESPECTÁCULOS DE ARTES ESCÉNICAS, POR TIPO DE ESPECTÁCULO, SEGÚN AÑO 2019-2023</t>
  </si>
  <si>
    <t>NÚMERO DE FUNCIONES DE ESPECTÁCULOS DE ARTES ESCÉNICAS, POR TIPO DE ESPECTÁCULO, SEGÚN REGIÓN. 2023</t>
  </si>
  <si>
    <t>NÚMERO DE ASISTENTES A ESPECTÁCULOS DE ARTES ESCÉNICAS PAGANDO ENTRADA, POR TIPO DE ESPECTÁCULO, SEGÚN REGIÓN. 2023</t>
  </si>
  <si>
    <t>NÚMERO DE ASISTENTES A ESPECTÁCULOS DE ARTES ESCÉNICAS CON ENTRADA GRATUITA, POR TIPO DE ESPECTÁCULO, SEGÚN REGIÓN. 2023</t>
  </si>
  <si>
    <t>NÚMERO DE ASISTENTES A ESPECTÁCULOS DE ARTES ESCÉNICAS CON ENTRADA GRATUITA Y PAGADA, POR TIPO DE ESPECTÁCULO, SEGÚN REGIÓN. 2023</t>
  </si>
  <si>
    <t>NÚMERO DE ASISTENTES A ESPECTÁCULOS DE ARTES ESCÉNICAS PAGANDO ENTRADA, POR TIPO DE ESPECTÁCULO, SEGÚN AÑO. 2019-2023</t>
  </si>
  <si>
    <t>NÚMERO DE ASISTENTES A ESPECTÁCULOS DE ARTES ESCÉNICAS CON ENTRADA GRATUITA, POR TIPO DE ESPECTÁCULO, SEGÚN AÑO. 2019-2023</t>
  </si>
  <si>
    <t>NÚMERO DE ASISTENTES A ESPECTÁCULOS DE ARTES ESCÉNICAS CON ENTRADA GRATUITA Y PAGADA, POR TIPO DE ESPECTÁCULO, SEGÚN AÑO. 2019-2023</t>
  </si>
  <si>
    <t>NÚMERO DE FUNCIONES DE ESPECTÁCULOS MUSICALES, POR TIPO DE ESPECTÁCULO, SEGÚN AÑO. 2019-2023</t>
  </si>
  <si>
    <t>NÚMERO DE FUNCIONES DE ESPECTÁCULOS MUSICALES, POR TIPO DE ESPECTÁCULO, SEGÚN REGIÓN. 2023</t>
  </si>
  <si>
    <t>NÚMERO DE ASISTENTES A ESPECTÁCULOS MUSICALES PAGANDO ENTRADA, POR TIPO DE ESPECTÁCULO, SEGÚN REGIÓN. 2023</t>
  </si>
  <si>
    <t>NÚMERO DE ASISTENTES A ESPECTÁCULOS MUSICALES CON ENTRADA GRATUITA, POR TIPO DE ESPECTÁCULO, SEGÚN REGIÓN. 2023</t>
  </si>
  <si>
    <t>NÚMERO DE ASISTENTES A ESPECTÁCULOS MUSICALES CON ENTRADA GRATUITA Y PAGADA, POR TIPO DE ESPECTÁCULO, SEGÚN REGIÓN. 2023</t>
  </si>
  <si>
    <t>NÚMERO DE ASISTENTES A ESPECTÁCULOS MUSICALES PAGANDO ENTRADA, POR TIPO DE ESPECTÁCULO, SEGÚN AÑO. 2019 - 2023</t>
  </si>
  <si>
    <t>NÚMERO DE ASISTENTES A ESPECTÁCULOS MUSICALES CON ENTRADA GRATUITA, POR TIPO DE ESPECTÁCULO, SEGÚN AÑO. 2019-2023</t>
  </si>
  <si>
    <t>NÚMERO DE ASISTENTES A ESPECTÁCULOS MUSICALES CON ENTRADA GRATUITA Y PAGADA, POR TIPO DE ESPECTÁCULO, SEGÚN AÑO. 2019 - 2023</t>
  </si>
  <si>
    <t>VENTAS DE MATERIAL DISCOGRÁFICO POR AÑO, SEGÚN FORMATO. 2019-2023</t>
  </si>
  <si>
    <t>NÚMERO DE ESPECTÁCULOS EMPADRONADOS POR LA SOCIEDAD CHILENA DEL DERECHO DE AUTOR (SCD), POR AÑO, SEGÚN MODALIDAD DE ACCESO. 2019-2023</t>
  </si>
  <si>
    <t>NÚMERO DE TÍTULOS DE LIBROS REGISTRADOS EN EL INTERNATIONAL STANDARD BOOK NUMBER (ISBN), POR AÑO, SEGÚN REGIÓN. 2019-2023</t>
  </si>
  <si>
    <t>NÚMERO DE TÍTULOS DE LIBROS REGISTRADOS EN EL INTERNATIONAL STANDARD BOOK NUMBER (ISBN), POR AÑO, SEGÚN NÚMERO DE EDICIÓN. 2019-2023</t>
  </si>
  <si>
    <t>NÚMERO DE TÍTULOS DE LIBROS REGISTRADOS EN EL INTERNATIONAL STANDARD BOOK NUMBER (ISBN), POR AÑO, SEGÚN MATERIA. 2019-2023</t>
  </si>
  <si>
    <t>NÚMERO DE TÍTULOS DE LIBROS REGISTRADOS EN EL INTERNATIONAL STANDARD BOOK NUMBER (ISBN), POR AÑO, SEGÚN SOPORTES DISTINTOS A PAPEL. 2019-2023</t>
  </si>
  <si>
    <t>NÚMERO DE TÍTULOS DE LIBROS REGISTRADOS EN EL INTERNATIONAL STANDARD BOOK NUMBER (ISBN), POR AÑO, SEGÚN RANGOS DE PRODUCCIÓN. 2019-2023</t>
  </si>
  <si>
    <t>NÚMERO Y PORCENTAJE DE TRADUCCIONES REGISTRADAS EN EL INTERNATIONAL STANDARD BOOK NUMBER (ISBN), SEGÚN IDIOMA DE ORÍGEN E IDIOMA TRADUCIDO. 2023</t>
  </si>
  <si>
    <t>NÚMERO DE EDITORES QUE SOLICITARON REGISTRO DE SU OBRA POR PRIMERA VEZ EN EL INTERNATIONAL STANDARD BOOK NUMBER (ISBN), POR AÑO, SEGÚN REGIÓN. 2019-2023</t>
  </si>
  <si>
    <t>NÚMERO Y PORCENTAJE DE TÍTULOS REGISTRADOS EN EL INTERNATIONAL STANDARD BOOK NUMBER (ISBN), POR AÑO, SEGÚN MES DE PRODUCCIÓN. 2019-2023</t>
  </si>
  <si>
    <t>NÚMERO DE EDITORES Y TÍTULOS REGISTRADOS EN EL INTERNATIONAL STANDARD BOOK NUMBER (ISBN) POR TAMAÑO DE EMPRESA. 2023</t>
  </si>
  <si>
    <t>NÚMERO DE SALAS DE EXHIBICIÓN DE CINE EN MULTISALAS Y CAPACIDAD, SEGÚN REGIÓN. 2023</t>
  </si>
  <si>
    <t>NÚMERO DE PERSONAS ESPECTADORAS DE LAS TRES PELÍCULAS NACIONALES CON MAYOR RECAUDACIÓN POR VENTA DE ENTRADAS EN MULTISALAS POR FECHA DE ESTRENO, GÉNERO, CALIFICACIÓN, SEMANAS EN CARTELERA, RECAUDACIÓN BRUTA, PAÍS PRODUCTOR Y AÑO DE PRODUCCIÓN, SEGÚN TÍTULO DE LA PELÍCULA. 2023</t>
  </si>
  <si>
    <t>NÚMERO DE CONCESIONARIOS DE TELEVISIÓN ABIERTA, POR TIPO DE FRECUENCIA VHF y UHF, SEGÚN COBERTURA. 2023</t>
  </si>
  <si>
    <t>NÚMERO DE HORAS DE OFERTA Y CONSUMO DE PROGRAMACIÓN DE TELEVISIÓN ABIERTA, SEGÚN GÉNERO TELEVISIVO. 2023</t>
  </si>
  <si>
    <t>NÚMERO DE HORAS DE OFERTA Y CONSUMO DE PROGRAMACIÓN DE TELEVISIÓN ABIERTA, SEGÚN PROCEDENCIA. 2023</t>
  </si>
  <si>
    <t>NÚMERO DE HORAS DE OFERTA Y CONSUMO DE PROGRAMACIÓN NACIONAL DE TELEVISIÓN ABIERTA, SEGÚN GÉNERO TELEVISIVO. 2023</t>
  </si>
  <si>
    <t>NÚMERO DE HORAS DE OFERTA Y CONSUMO DE PROGRAMACIÓN EXTRANJERA DE TELEVISIÓN ABIERTA, SEGÚN GÉNERO TELEVISIVO. 2023</t>
  </si>
  <si>
    <t>NÚMERO DE HORAS DE OFERTA Y CONSUMO DE PROGRAMACIÓN INFANTIL DE TELEVISIÓN ABIERTA, SEGÚN CATEGORÍA. 2023</t>
  </si>
  <si>
    <t>CONSUMO PROMEDIO ANUAL DE TELEVISIÓN ABIERTA POR HORAS, SEGÚN RANGO ETARIO. 2023</t>
  </si>
  <si>
    <t>CONSUMO PROMEDIO ANUAL DE TELEVISIÓN ABIERTA DE NIÑOS Y NIÑAS ENTRE 4 A 12 AÑOS DE EDAD, SEGÚN GÉNERO TELEVISIVO. 2023</t>
  </si>
  <si>
    <t>NÚMERO DE HORAS DE OFERTA Y CONSUMO DE PROGRAMACIÓN INFANTIL DE TELEVISIÓN ABIERTA, SEGÚN PROCEDENCIA. 2023</t>
  </si>
  <si>
    <t>NÚMERO DE HORAS DE OFERTA Y CONSUMO FINANCIADAS POR EL FONDO DEL CONSEJO NACIONAL DE TELEVISIÓN (CNTV), SEGÚN TIPO DE PROGRAMACIÓN. 2023</t>
  </si>
  <si>
    <t>MONTOS DE IMPORTACIONES (EN US$ CIF) Y EXPORTACIONES (EN US$ FOB ) DE BIENES CULTURALES Y CREATIVOS, SEGÚN DOMINIO Y SUBDOMINIO CULTURAL. 2023</t>
  </si>
  <si>
    <t>MONTOS DE EXPORTACIONES (EN US$ FOB) DE BIENES CULTURALES Y CREATIVOS POR REGIÓN DE ORIGEN, SEGÚN DOMINIO Y SUBDOMINIO CULTURAL. 2023</t>
  </si>
  <si>
    <t>MONTOS DE EXPORTACIONES DE SERVICIOS CULTURALES (EN PESOS CORRIENTES), POR AÑO, SEGÚN DOMINIO Y SUBDOMINIO CULTURAL. 2019-2023</t>
  </si>
  <si>
    <t>MONTOS DE EXPORTACIONES DE SERVICIOS CULTURALES (EN PESOS DE 2023), SEGÚN DOMINIO Y SUBDOMINIO CULTURAL. 2019-2023</t>
  </si>
  <si>
    <t>MONTOS DE EXPORTACIONES DE SERVICIOS CULTURALES (EN US$ FOB), POR PAÍS DE DESTINO, SEGÚN DOMINIO Y SUBDOMINIO CULTURAL. 2023</t>
  </si>
  <si>
    <t>MONTOS DE EXPORTACIONES DE SERVICIOS CULTURALES (EN US$ FOB), POR REGIÓN DE ORIGEN, SEGÚN DOMINIO Y SUBDOMINIO CULTURAL. 2023</t>
  </si>
  <si>
    <t>NÚMERO DE MATRÍCULAS EN LA EDUCACIÓN MEDIA TÉCNICO PROFESIONAL DE JÓVENES ENTRE 15 Y 29 AÑOS DE EDAD, CON ESPECIALIDAD ARTÍSTICA E INDUSTRIAL, EN ESTABLECIMIENTOS EDUCACIONALES QUE LA IMPARTEN, SEGÚN REGIÓN. 2023</t>
  </si>
  <si>
    <t>NÚMERO Y PORCENTAJE DE JÓVENES ENTRE 15 Y 29 AÑOS MATRICULADOS EN LA EDUCACIÓN MEDIA TÉCNICA PROFESIONAL, SEGÚN ESPECIALIDAD ARTÍSTICA. 2023</t>
  </si>
  <si>
    <t>NÚMERO Y PORCENTAJE DE MATRÍCULAS DE JÓVENES DE 15 A 29 AÑOS EN LA EDUCACIÓN MEDIA, SEGÚN ESPECIALIDAD ARTÍSTICA Y NO ARTÍSTICA. 2023</t>
  </si>
  <si>
    <t>NÚMERO DE PERSONAS OCUPADAS EN LA ECONOMÍA Y EN LAS ACC, POR AÑO. 2019-2023</t>
  </si>
  <si>
    <t>NÚMERO DE PERSONAS OCUPADAS EN LAS ACC POR MACROZONA, SEGÚN AÑO. 2019-2023</t>
  </si>
  <si>
    <t>NÚMERO DE PERSONAS OCUPADAS EN LAS ACC POR SEXO, SEGÚN AÑO. 2019-2023</t>
  </si>
  <si>
    <t>NÚMERO DE PERSONAS OCUPADAS EN LAS ACC POR SEXO, SEGÚN MACROZONA. 2023</t>
  </si>
  <si>
    <t>NÚMERO DE PERSONAS OCUPADAS EN LAS ACC POR FORMALIDAD, SEGÚN AÑO. 2019-2023</t>
  </si>
  <si>
    <t>NÚMERO DE PERSONAS OCUPADAS EN LAS ACC POR FORMALIDAD, SEGÚN MACROZONA. 2023</t>
  </si>
  <si>
    <t>NÚMERO DE PERSONAS OCUPADAS EN LAS ACC POR DEPENDENCIA, SEGÚN AÑO. 2019-2023</t>
  </si>
  <si>
    <t>NÚMERO DE PERSONAS OCUPADAS EN LAS ACC POR DEPENDENCIA, SEGÚN MACROZONA. 2023</t>
  </si>
  <si>
    <t>NÚMERO DE PERSONAS OCUPADAS EN LAS ACC, POR TIPO DE JORNADA. 2019-2023</t>
  </si>
  <si>
    <t>NÚMERO DE PERSONAS OCUPADAS EN LAS ACC POR NIVEL DE ENSEÑANZA, SEGÚN AÑO. 2019-2023</t>
  </si>
  <si>
    <t>NÚMERO DE PERSONAS OCUPADAS EN LAS ACC POR NIVEL DE ENSEÑANZA, SEGÚN FORMALIDAD. 2023</t>
  </si>
  <si>
    <t>NÚMERO DE PERSONAS OCUPADAS EN LAS ACC POR TRAMOS DE EDAD, SEGÚN AÑO. 2019-2023</t>
  </si>
  <si>
    <t>PRESUPUESTO PÚBLICO EJECUTADO EN CULTURA, SEGÚN INSTITUCIONES CON PROGRAMAS CULTURALES. 2023</t>
  </si>
  <si>
    <t>NÚMERO Y MONTOS DE PROYECTOS POSTULADOS, ELEGIBLES Y SELECCIONADOS, SEGÚN TIPO DE FONDO CONCURSABLE DE LA SUBSECRETARÍA DE LAS CULTURAS Y LAS ARTES. 2023</t>
  </si>
  <si>
    <t>NÚMERO DE PROYECTOS POSTULADOS Y SELECCIONADOS Y RECURSOS ASIGNADOS POR TIPO DE PERSONA (NATURAL Y JURÍDICA), SEGÚN FONDO Y AÑO DEL MINISTERIO DE LAS CULTURAS, LAS ARTES Y EL PATRIMONIO. 2019-2023</t>
  </si>
  <si>
    <t>NÚMERO DE PROYECTOS POSTULADOS Y SELECCIONADOS Y RECURSOS ASIGNADOS, POR SEXO (PERSONAS NATURALES), SEGÚN FONDO Y AÑO DEL MINISTERIO DE LAS CULTURAS, LAS ARTES Y EL PATRIMONIO. 2019-2023</t>
  </si>
  <si>
    <t>NÚMERO Y MONTOS DE PROYECTOS POSTULADOS Y SELECCIONADOS DEL FONDO DE FORTALECIMIENTO DE ORGANIZACIONES PATRIMONIALES, DEL SERVICIO NACIONAL DEL PATRIMONIO CULTURAL, POR AÑO. 2021-2023</t>
  </si>
  <si>
    <t>NÚMERO DE PROYECTOS Y MONTOS SELECCIONADOS DEL FONDO DE FORTALECIMIENTO DE ORGANIZACIONES PATRIMONIALES, DEL SERVICIO NACIONAL DEL PATRIMONIO CULTURAL, POR AÑO, SEGÚN REGIÓN. 2021-2023</t>
  </si>
  <si>
    <t>NÚMERO DE PERSONAS AFILIADAS A LA SOCIEDAD DE CREADORES DE IMAGEN FIJA (CREAIMAGEN), POR AÑO, SEGÚN ORIGEN DEL AUTOR(A) QUE GENERÓ DERECHOS EN CHILE. 2019-2023</t>
  </si>
  <si>
    <t>RECAUDACIÓN DE DERECHOS DE AUTOR POR LA SOCIEDAD DE CREADORES DE IMAGEN FIJA (CREAIMAGEN), POR AÑO, SEGÚN ORIGEN DE LA RECAUDACIÓN (NACIONAL Y EXTRANJERA). 2019-2023</t>
  </si>
  <si>
    <t>NÚMERO ACUMULADO DE AUTORES Y AUTORAS QUE GENERARON DERECHOS DE AUTOR EN LA SOCIEDAD DE DIRECTORES AUDIOVISUALES, GUIONISTAS Y DRAMATURGOS (ATN), POR AÑO, SEGÚN PROCEDENCIA DEL AUTOR(A). 2019-2023</t>
  </si>
  <si>
    <t>NÚMERO Y PORCENTAJE DE PERSONAS NATURALES AFILIADAS A LA SOCIEDAD CHILENA DEL DERECHO DE AUTOR (SCD) POR AÑO, SEGÚN REGIÓN. 2019-2023</t>
  </si>
  <si>
    <t>NÚMERO Y PORCENTAJE DE PERSONAS NATURALES AUTORAS, AFILIADAS A LA SOCIEDAD CHILENA DEL DERECHO DE AUTOR (SCD), POR SEXO, SEGÚN REGIÓN. 2023</t>
  </si>
  <si>
    <t>NÚMERO DE OBRAS NACIONALES DECLARADAS EN LA SOCIEDAD CHILENA DEL DERECHO DE AUTOR (SCD), POR AÑO. 2019-2023</t>
  </si>
  <si>
    <t>NÚMERO DE PERSONAS AUTORAS, AFILIADAS A LA SOCIEDAD CHILENA DEL DERECHO DE AUTOR (SCD) Y NÚMERO DE PERSONAS AUTORAS GENERADORAS DE DERECHOS (SCD) POR AÑO Y SEXO. 2019-2023</t>
  </si>
  <si>
    <t>NÚMERO DE ENTIDADES USUARIAS, POR AÑO, SEGÚN TIPO DE ENTIDAD USUARIA. 2019-2023</t>
  </si>
  <si>
    <t>NÚMERO DE PERSONAS SOCIAS DE LA SOCIEDAD DE DERECHOS DE LAS LETRAS (SADEL), POR AÑO, SEGÚN STATUS DE AFILIACIÓN Y SEXO. 2019-2023</t>
  </si>
  <si>
    <t>NÚMERO DE PERSONAS SOCIAS INCORPORADAS A LA SOCIEDAD DE DERECHOS DE LAS LETRAS (SADEL), POR AÑO, SEGÚN ESTATUS DE AFILIACIÓN Y SEXO. 2019-2023</t>
  </si>
  <si>
    <t>RECAUDACIÓN DE LA SOCIEDAD DE DERECHOS DE LAS LETRAS (SADEL), POR CONCEPTO DE LICENCIAS REPROGRÁFICAS POR AÑO. 2019-2023</t>
  </si>
  <si>
    <t>NÚMERO DE CASOS POLICIALES Y PERSONAS DETENIDAS, POR SEXO, SEGÚN TIPO DE VULNERACIÓN A LA LEY N° 17.336 DE PROPIEDAD INTELECTUAL. 2023</t>
  </si>
  <si>
    <t>NÚMERO DE DELITOS INVESTIGADOS POR LA POLICÍA DE INVESTIGACIONES DE CHILE (PDI) POR VULNERACIÓN A LA LEY N° 17.336 DE PROPIEDAD INTELECTUAL, Y TOTAL DE PERSONAS DETENIDAS, POR SEXO Y NACIONALIDAD, SEGÚN AÑO. 2019-2023</t>
  </si>
  <si>
    <t>NÚMERO DE DELITOS INVESTIGADOS POR LA POLICÍA DE INVESTIGACIONES DE CHILE (PDI) Y NÚMERO DE PERSONAS DETENIDAS POR VULNERACIÓN A LA LEY N° 17.336 DE PROPIEDAD INTELECTUAL, SEGÚN TIPO DE DELITO. 2023</t>
  </si>
  <si>
    <t>NÚMERO DE ARTÍCULOS INCAUTADOS POR LA POLICÍA DE INVESTIGACIONES DE CHILE (PDI) POR VULNERACIÓN A LA LEY N° 17.336 DE PROPIEDAD INTELECTUAL, SEGÚN REGIÓN POLICIAL. 2023</t>
  </si>
  <si>
    <t>NÚMERO DE DENUNCIAS DE LA POLICÍA DE INVESTIGACIONES DE CHILE (PDI) POR VULNERACIÓN A LA LEY N° 17.336 DE PROPIEDAD INTELECTUAL, POR TIPO DE DELITO, SEGÚN REGIÓN POLICIAL DE LA DENUNCIA Y COMUNA DE OCURRENCIA DEL DELITO. 2023</t>
  </si>
  <si>
    <t>NÚMERO DE SENTENCIAS DEFINITIVAS CONDENATORIAS POR VULNERACIÓN A LA LEY N° 17.336, DE PROPIEDAD INTELECTUAL, POR AÑO, SEGÚN REGIÓN DE FISCALÍA. 2019-2023</t>
  </si>
  <si>
    <t>NÚMERO Y PORCENTAJE DE PERSONAS CON RECONOCIMIENTO DE CALIDAD INDÍGENA (LEY N° 19.253), POR AÑO Y SEXO, SEGÚN PUEBLO INDÍGENA DE PERTENENCIA. 2019-2023</t>
  </si>
  <si>
    <t>TABLA 1.1: NÚMERO DE ARCHIVOS QUE FORMAN PARTE DEL SISTEMA NACIONAL DE ARCHIVOS, POR AÑO, SEGÚN REGIÓN. 2019-2023</t>
  </si>
  <si>
    <t>TABLA 1.2: NÚMERO DE FONDOS DOCUMENTALES CONTENIDOS EN LOS ARCHIVOS PÚBLICOS DEL SERVICIO NACIONAL DEL PATRIMONIO CULTURAL, SEGÚN NOMBRE DEL ARCHIVO. 2023</t>
  </si>
  <si>
    <t>TABLA 1.3: NÚMERO DE PERSONAS TRABAJADORAS QUE FORMAN PARTE DEL SISTEMA NACIONAL DE ARCHIVOS, POR AÑO Y SEXO, SEGÚN NOMBRE DEL ARCHIVO. 2019-2023</t>
  </si>
  <si>
    <t>TABLA 1.4: NÚMERO DE METROS LINEALES DE DOCUMENTOS CUSTODIADOS QUE FORMAN PARTE DEL SISTEMA NACIONAL DE ARCHIVOS, SEGÚN NOMBRE DEL ARCHIVO. 2023</t>
  </si>
  <si>
    <t>TABLA 1.5: NÚMERO DE INGRESOS DE NUEVOS DOCUMENTOS Y/O CONJUNTOS DOCUMENTALES EN LOS ARCHIVOS PÚBLICOS DEL SERVICIO NACIONAL DEL PATRIMONIO CULTURAL, POR TIPO DE INGRESOS, SEGÚN NOMBRE DEL ARCHIVO. 2023</t>
  </si>
  <si>
    <t>Contenidos patrimoniales</t>
  </si>
  <si>
    <t>Catálogo</t>
  </si>
  <si>
    <t>TABLA 1.8: NÚMERO DE PERSONAS USUARIAS CON ASISTENCIA PRESENCIAL A ARCHIVOS PÚBLICOS DEL SERVICIO NACIONAL DEL PATRIMONIO CULTURAL POR AÑO, SEGÚN NOMBRE DEL ARCHIVO. 2019-2023</t>
  </si>
  <si>
    <t>TABLA 1.9: NÚMERO DE SOLICITUDES DE CERTIFICACIONES REALIZADAS A LOS ARCHIVOS PÚBLICOS DEL SERVICIO NACIONAL DEL PATRIMONIO CULTURAL, POR NOMBRE DEL ARCHIVO, SEGÚN TIPO DE SOLICITUD. 2023</t>
  </si>
  <si>
    <t>TABLA 2.2: NÚMERO DE ESTABLECIMIENTOS EDUCACIONALES CON BIBLIOTECAS ESCOLARES CRA POR NIVEL EDUCACIONAL, SEGÚN REGIÓN. 2023</t>
  </si>
  <si>
    <t>TABLA 2.3: NÚMERO DE BIBLIOTECAS ESCOLARES CRA Y DE ESTUDIANTES BENEFICIADOS(AS), POR NIVEL EDUCACIONAL, SEGÚN REGIÓN. 2023</t>
  </si>
  <si>
    <t>TABLA 2.4: INVERSIÓN ANUAL MINEDUC EN COLECCIONES DE LIBROS IMPRESOS DE ENSEÑANZA BÁSICA Y MEDIA CRA(MM $2023), SEGÚN AÑO. 2019-2023</t>
  </si>
  <si>
    <t>TABLA 2.5: NÚMERO DE TÍTULOS Y EJEMPLARES DISTRIBUIDOS EN BIBLIOTECAS ESCOLARES CRA, POR AÑO. 2019-2023</t>
  </si>
  <si>
    <t>TABLA 2.7: NÚMERO TOTAL DE BIBLIOMÓVILES ACTIVOS DEL SERVICIO NACIONAL DEL PATRIMONIO CULTURAL, SEGÚN AÑO. 2019-2023</t>
  </si>
  <si>
    <t>TABLA 2.8: NÚMERO DE EJEMPLARES NUEVOS Y ACUMULADOS EN LA RED DE SERVICIOS BIBLIOTECARIOS DEL SISTEMA NACIONAL DE BIBLIOTECAS PÚBLICAS DEL SERVICIO NACIONAL DEL PATRIMONIO CULTURAL, POR AÑO, SEGÚN MATERIA. 2019-2023</t>
  </si>
  <si>
    <t>TABLA 2.13: PRÉSTAMOS DE MATERIAL BIBLIOGRÁFICO DEL PROGRAMA BIBLIOMETRO, POR SEXO, SEGÚN TIPO DE RED. 2023</t>
  </si>
  <si>
    <t>TABLA 2.14: PRÉSTAMOS DE MATERIAL BIBLIOGRÁFICO, EJEMPLARES Y TÍTULOS DEL PROGRAMA BIBLIOTECA PÚBLICA DIGITAL POR AÑO. 2019-2023</t>
  </si>
  <si>
    <t>TABLA 2.15: PERSONAS USUARIAS DEL PROGRAMA BIBLIOTECA PÚBLICA DIGITAL, POR AÑO, SEGÚN TIPO DE USUARIO(A). 2019-2023</t>
  </si>
  <si>
    <t>TABLA 2.16: NÚMERO DE RECINTOS EN LOS QUE ESTÁ PRESENTE EL PROGRAMA RED DIGITAL DE ESPACIOS PATRIMONIALES DEL SERVICIO NACIONAL DEL PATRIMONIO CULTURAL POR AÑO, SEGÚN TIPO DE RECINTO. 2019-2023</t>
  </si>
  <si>
    <t>TABLA 2.17: NÚMERO DE SESIONES DE ACCESO GRATUITO A INTERNET EN LOS RECINTOS CON EL PROGRAMA RED DIGITAL DE ESPACIOS PATRIMONIALES DEL SERVICIO NACIONAL DEL PATRIMONIO CULTURAL, SEGÚN AÑO. 2019-2023</t>
  </si>
  <si>
    <t>TABLA 2.18: NÚMERO DE VISITAS A PORTALES DEL PROGRAMA RED DIGITAL DE ESPACIOS PATRIMONIALES DEL SERVICIO NACIONAL DEL PATRIMONIO CULTURAL, SEGÚN AÑO. 2019-2023</t>
  </si>
  <si>
    <t>TABLA 2.19: NÚMERO DE CAPACITACIONES REALIZADAS POR EL PROGRAMA RED DIGITAL DE ESPACIOS PATRIMONIALES DEL SERVICIO NACIONAL DEL PATRIMONIO CULTURAL, POR TIPO DE CAPACITACIÓN, SEGÚN AÑO. 2019-2023</t>
  </si>
  <si>
    <t>Programa Red Digital de Espacios Patrimoniales0</t>
  </si>
  <si>
    <t>Personas usuarias nuevas1</t>
  </si>
  <si>
    <t>Personas usuarias acumuladas1</t>
  </si>
  <si>
    <t>Objetos Digitales</t>
  </si>
  <si>
    <t>TABLA 2.22: NÚMERO DE EJEMPLARES NUEVOS Y ACUMULADOS EN LA BIBLIOTECA NACIONAL, DEPENDIENTE DEL SERVICIO NACIONAL DEL PATRIMONIO CULTURAL, POR AÑO, SEGÚN MATERIA. 2019-2023</t>
  </si>
  <si>
    <t>Archivos Digitales</t>
  </si>
  <si>
    <t>Material Bibliográfico</t>
  </si>
  <si>
    <t>TABLA 2.25: NÚMERO DE CONSULTAS REALIZADAS A TRAVÉS DEL SERVICIO BIBLIOTECARIO EN LÍNEA DE LA BIBLIOTECA NACIONAL, POR SEXO, SEGÚN AÑO. 2019-2023</t>
  </si>
  <si>
    <t>Modalidad Presencial</t>
  </si>
  <si>
    <t>TABLA 3.3: NÚMERO DE ORGANIZACIONES PARTICIPANTES DEL DÍA DE LOS PATRIMONIOS, SEGÚN AÑO. 2019-2023</t>
  </si>
  <si>
    <t>TABLA 4.3: NÚMERO DE SOLICITUDES DE DECLARACIÓN DE MONUMENTOS NACIONALES RECIBIDAS, POR TIPO DE MONUMENTO, SEGÚN REGIÓN. 2023</t>
  </si>
  <si>
    <t>TABLA 4.5: NÚMERO DE MONUMENTOS NACIONALES DECLARADOS POR DECRETO (HISTÓRICO, DESDE 1925), POR TIPO DE MONUMENTO, SEGÚN REGIÓN. 2023</t>
  </si>
  <si>
    <t>Componente</t>
  </si>
  <si>
    <t>TABLA 4.7: NÚMERO DE CASOS POLICIALES Y PERSONAS DETENIDAS, POR SEXO, SEGÚN TIPO DE VULNERACIÓN A LA LEY N° 17.288, QUE LEGISLA SOBRE MONUMENTOS NACIONALES. 2023</t>
  </si>
  <si>
    <t>TABLA 4.8: NÚMERO DE DELITOS INVESTIGADOS E INCAUTACIONES, POR VULNERACIÓN A LA LEY N° 17.288, QUE LEGISLA SOBRE MONUMENTOS NACIONALES, SEGÚN REGIÓN POLICIAL. 2023</t>
  </si>
  <si>
    <t>TABLA 4.11: NÚMERO DE DELITOS INVESTIGADOS POR LA POLICÍA DE INVESTIGACIONES DE CHILE (PDI) POR VULNERACIÓN A LA LEY N° 17.288, QUE LEGISLA SOBRE MONUMENTOS NACIONALES, POR TIPO DE DELITO, SEGÚN REGIÓN POLICIAL EN QUE SE HIZO LA DENUNCIA Y COMUNA DE OCURRENCIA DEL DELITO. 2023</t>
  </si>
  <si>
    <t>TABLA 4.12: NÚMERO DE DELITOS INVESTIGADOS POR LA POLICÍA DE INVESTIGACIONES DE CHILE (PDI) POR VULNERACIÓN A LA LEY N° 17.288, QUE LEGISLA SOBRE MONUMENTOS NACIONALES, POR TIPO DE DELITO, SEGÚN REGIÓN POLICIAL Y BIEN AFECTADO. 2023</t>
  </si>
  <si>
    <t>TABLA 4.13: NÚMERO DE PERSONAS DETENIDAS POR LA POLICÍA DE INVESTIGACIONES DE CHILE (PDI) POR VULNERACIÓN A LA LEY N° 17.288, QUE LEGISLA SOBRE MONUMENTOS NACIONALES, POR SEXO Y NACIONALIDAD, SEGÚN AÑO. 2019-2023</t>
  </si>
  <si>
    <t>Aduana y Avanzada</t>
  </si>
  <si>
    <t>TABLA 4.16: NÚMERO DE DELITOS POR VULNERACIÓN A LA LEY N° 17.288, QUE LEGISLA SOBRE MONUMENTOS NACIONALES, POR AÑO, SEGÚN ESTATUS JUDICIAL EN EL MINISTERIO PÚBLICO. 2019-2023</t>
  </si>
  <si>
    <t>TABLA 5.1: NÚMERO Y PORCENTAJE DE MUSEOS INSCRITOS EN EL REGISTRO DE MUSEOS DE CHILE, POR DEPENDENCIA ADMINISTRATIVA, SEGÚN REGIÓN. 2023</t>
  </si>
  <si>
    <t>TABLA 5.2: NÚMERO Y PORCENTAJE DE COMUNAS CON MUSEOS, DE ACUERDO A NÓMINA DEL REGISTRO DE MUSEOS DE CHILE, SEGÚN REGIÓN. 2023</t>
  </si>
  <si>
    <t>TABLA 5.3: NÚMERO Y PORCENTAJE DE MUSEOS INSCRITOS EN EL REGISTRO DE MUSEOS DE CHILE, SEGÚN DEPENDENCIA Y SUBDEPENDENCIA ADMINISTRATIVA. 2023</t>
  </si>
  <si>
    <t>TABLA 5.4: NÚMERO Y PORCENTAJE DE MUSEOS INSCRITOS EN EL REGISTRO DE MUSEOS DE CHILE, SEGÚN SI CUENTAN CON DEPÓSITO PARA COLECCIONES. 2023</t>
  </si>
  <si>
    <t>TABLA 5.5: NÚMERO Y PORCENTAJE DE MUSEOS INSCRITOS EN EL REGISTRO DE MUSEOS DE CHILE, SEGÚN RANGOS DE TAMAÑO DE LA SUPERFICIE. 2023</t>
  </si>
  <si>
    <t>TABLA 5.6: NÚMERO Y PORCENTAJE DE MUSEOS INSCRITOS EN EL REGISTRO DE MUSEOS DE CHILE, SEGÚN TIPO DE FUENTE DE FINANCIAMIENTO. 2023</t>
  </si>
  <si>
    <t>TABLA 5.7: NÚMERO Y PORCENTAJE DE TRABAJADORES(AS) DE MUSEOS INSCRITOS EN EL REGISTRO DE MUSEOS DE CHILE, POR TIPO, SEGÚN REGIÓN. 2023</t>
  </si>
  <si>
    <t>TABLA 5.8: NÚMERO Y PORCENTAJE DE PERSONAS QUE OCUPAN CARGOS DE DIRECCIÓN EN MUSEOS INSCRITOS EN EL REGISTRO DE MUSEOS DE CHILE, POR SEXO, SEGÚN REGIÓN. 2023</t>
  </si>
  <si>
    <t>TABLA 5.9: NÚMERO Y PORCENTAJE DE TRABAJADORES(AS) DE MUSEOS INSCRITOS EN EL REGISTRO DE MUSEOS DE CHILE, POR SEXO, SEGÚN REGIÓN. 2023</t>
  </si>
  <si>
    <t>TABLA 5.10: NÚMERO Y PORCENTAJE DE MUSEOS INSCRITOS EN EL REGISTRO DE MUSEOS DE CHILE, SEGÚN SERVICIOS EDUCATIVOS QUE OFRECEN. 2023</t>
  </si>
  <si>
    <t>TABLA 5.11: NÚMERO Y PORCENTAJE DE MUSEOS INSCRITOS EN EL REGISTRO DE MUSEOS DE CHILE, SEGÚN ÁREA PRINCIPAL DE LA COLECCIÓN. 2023</t>
  </si>
  <si>
    <t>TABLA 5.12: NÚMERO Y PORCENTAJE DE MUSEOS INSCRITOS EN EL REGISTRO DE MUSEOS DE CHILE, SEGÚN ÁREA DE COLECCIÓN. 2023</t>
  </si>
  <si>
    <t>TABLA 5.14: NÚMERO Y PORCENTAJE DE VISITAS PRESENCIALES A LOS MUSEOS INSCRITOS EN EL REGISTRO DE MUSEOS DE CHILE, SEGÚN REGIÓN. 2023</t>
  </si>
  <si>
    <t>TABLA 5.15: NÚMERO Y PORCENTAJE DE MUSEOS INSCRITOS EN EL REGISTRO DE MUSEOS DE CHILE, SEGÚN RANGOS DE CANTIDAD DE VISITAS PRESENCIALES. 2023</t>
  </si>
  <si>
    <t>TABLA 5.16: NÚMERO DE MUSEOS INSCRITOS EN EL REGISTRO DE MUSEOS DE CHILE, POR TIPO DE ENTRADA, SEGÚN REGIÓN. 2023</t>
  </si>
  <si>
    <t>Número de Obras Autorizadas</t>
  </si>
  <si>
    <t>Parques Nacionales</t>
  </si>
  <si>
    <t>TABLA 7.2: NÓMINA Y SUPERFICIE (HA) DE LOS PARQUES NACIONALES, SEGÚN REGIÓN. 2023</t>
  </si>
  <si>
    <t>Reserva Nacional Los Flamencos</t>
  </si>
  <si>
    <t>Tipo de Biósfera</t>
  </si>
  <si>
    <t>La Campana Peñuelas</t>
  </si>
  <si>
    <t>Sitios Ramsar</t>
  </si>
  <si>
    <t>Región y Unidad del SNASPE</t>
  </si>
  <si>
    <t>R.N. Malleco1</t>
  </si>
  <si>
    <t>R.N. Nalcas1</t>
  </si>
  <si>
    <t>P.N. Villarrica Sector Sur0</t>
  </si>
  <si>
    <t>P.N. Bernardo O'Higgins2</t>
  </si>
  <si>
    <t>R.N. Lago Cochrane3</t>
  </si>
  <si>
    <t>R.N. Lago Jeinimeni3</t>
  </si>
  <si>
    <t>A.P. Cerro Huemules4</t>
  </si>
  <si>
    <t>P.N. Kawésqar5</t>
  </si>
  <si>
    <t>R.N. Alacalufes6</t>
  </si>
  <si>
    <t>TABLA 7.10: NÚMERO DE VISITANTES A UNIDADES DEL SISTEMA NACIONAL DE ÁREAS PROTEGIDAS DEL ESTADO (SNASPE), POR AÑO Y CATEGORÍA ETARIA, SEGÚN REGIÓN Y UNIDAD DEL SNASPE. 2019-2023</t>
  </si>
  <si>
    <t>Aduana y Especies</t>
  </si>
  <si>
    <t>TABLA 8.1: NÚMERO DE PROYECTOS FINANCIADOS A TRAVÉS DEL FONDO DE APOYO A LA INVESTIGACIÓN PATRIMONIAL (FAIP) POR AÑO, SEGÚN REGIÓN. 2019-2023</t>
  </si>
  <si>
    <t>Plataforma Descubre</t>
  </si>
  <si>
    <t>Subdirección Nacional de Museos 0</t>
  </si>
  <si>
    <t>Registro de Museos 1</t>
  </si>
  <si>
    <t>TABLA 9.1: NÚMERO DE ARTESANOS Y ARTESANAS, SEGÚN REGIÓN. 2023</t>
  </si>
  <si>
    <t>TABLA 9.2: NÚMERO DE ARTESANOS Y ARTESANAS POR PUEBLO ORIGINARIO, SEGÚN REGIÓN. 2023</t>
  </si>
  <si>
    <t>TABLA 9.3: NÚMERO DE ARTESANOS Y ARTESANAS, POR DISCIPLINA, SEGÚN REGIÓN. 2023</t>
  </si>
  <si>
    <t>N° de Artesanías con Sello de Excelencia Nacional MINCAP (2019-2023)</t>
  </si>
  <si>
    <t>TABLA 10.1: NÚMERO DE FUNCIONES DE ESPECTÁCULOS DE ARTES ESCÉNICAS, POR TIPO DE ESPECTÁCULO, SEGÚN AÑO 2019-2023</t>
  </si>
  <si>
    <t>TABLA 10.2: NÚMERO DE FUNCIONES DE ESPECTÁCULOS DE ARTES ESCÉNICAS, POR TIPO DE ESPECTÁCULO, SEGÚN REGIÓN. 2023</t>
  </si>
  <si>
    <t>TABLA 10.3: NÚMERO DE ASISTENTES A ESPECTÁCULOS DE ARTES ESCÉNICAS PAGANDO ENTRADA, POR TIPO DE ESPECTÁCULO, SEGÚN REGIÓN. 2023</t>
  </si>
  <si>
    <t>TABLA 10.4: NÚMERO DE ASISTENTES A ESPECTÁCULOS DE ARTES ESCÉNICAS CON ENTRADA GRATUITA, POR TIPO DE ESPECTÁCULO, SEGÚN REGIÓN. 2023</t>
  </si>
  <si>
    <t>TABLA 10.5: NÚMERO DE ASISTENTES A ESPECTÁCULOS DE ARTES ESCÉNICAS CON ENTRADA GRATUITA Y PAGADA, POR TIPO DE ESPECTÁCULO, SEGÚN REGIÓN. 2023</t>
  </si>
  <si>
    <t>TABLA 10.6: NÚMERO DE ASISTENTES A ESPECTÁCULOS DE ARTES ESCÉNICAS PAGANDO ENTRADA, POR TIPO DE ESPECTÁCULO, SEGÚN AÑO. 2019-2023</t>
  </si>
  <si>
    <t>TABLA 10.7: NÚMERO DE ASISTENTES A ESPECTÁCULOS DE ARTES ESCÉNICAS CON ENTRADA GRATUITA, POR TIPO DE ESPECTÁCULO, SEGÚN AÑO. 2019-2023</t>
  </si>
  <si>
    <t>TABLA 10.8: NÚMERO DE ASISTENTES A ESPECTÁCULOS DE ARTES ESCÉNICAS CON ENTRADA GRATUITA Y PAGADA, POR TIPO DE ESPECTÁCULO, SEGÚN AÑO. 2019-2023</t>
  </si>
  <si>
    <t>TABLA 11.1: NÚMERO DE FUNCIONES DE ESPECTÁCULOS MUSICALES, POR TIPO DE ESPECTÁCULO, SEGÚN AÑO. 2019-2023</t>
  </si>
  <si>
    <t>TABLA 11.2: NÚMERO DE FUNCIONES DE ESPECTÁCULOS MUSICALES, POR TIPO DE ESPECTÁCULO, SEGÚN REGIÓN. 2023</t>
  </si>
  <si>
    <t>TABLA 11.3: NÚMERO DE ASISTENTES A ESPECTÁCULOS MUSICALES PAGANDO ENTRADA, POR TIPO DE ESPECTÁCULO, SEGÚN REGIÓN. 2023</t>
  </si>
  <si>
    <t>TABLA 11.4: NÚMERO DE ASISTENTES A ESPECTÁCULOS MUSICALES CON ENTRADA GRATUITA, POR TIPO DE ESPECTÁCULO, SEGÚN REGIÓN. 2023</t>
  </si>
  <si>
    <t>TABLA 11.5: NÚMERO DE ASISTENTES A ESPECTÁCULOS MUSICALES CON ENTRADA GRATUITA Y PAGADA, POR TIPO DE ESPECTÁCULO, SEGÚN REGIÓN. 2023</t>
  </si>
  <si>
    <t>TABLA 11.6: NÚMERO DE ASISTENTES A ESPECTÁCULOS MUSICALES PAGANDO ENTRADA, POR TIPO DE ESPECTÁCULO, SEGÚN AÑO. 2019 - 2023</t>
  </si>
  <si>
    <t>TABLA 11.7: NÚMERO DE ASISTENTES A ESPECTÁCULOS MUSICALES CON ENTRADA GRATUITA, POR TIPO DE ESPECTÁCULO, SEGÚN AÑO. 2019-2023</t>
  </si>
  <si>
    <t>TABLA 11.8: NÚMERO DE ASISTENTES A ESPECTÁCULOS MUSICALES CON ENTRADA GRATUITA Y PAGADA, POR TIPO DE ESPECTÁCULO, SEGÚN AÑO. 2019 - 2023</t>
  </si>
  <si>
    <t>TABLA 11.13: VENTAS DE MATERIAL DISCOGRÁFICO POR AÑO, SEGÚN FORMATO. 2019-2023</t>
  </si>
  <si>
    <t>TABLA 11.14: NÚMERO DE ESPECTÁCULOS EMPADRONADOS POR LA SOCIEDAD CHILENA DEL DERECHO DE AUTOR (SCD), POR AÑO, SEGÚN MODALIDAD DE ACCESO. 2019-2023</t>
  </si>
  <si>
    <t>TABLA 12.1: NÚMERO DE TÍTULOS DE LIBROS REGISTRADOS EN EL INTERNATIONAL STANDARD BOOK NUMBER (ISBN), POR AÑO, SEGÚN REGIÓN. 2019-2023</t>
  </si>
  <si>
    <t>TABLA 12.2: NÚMERO DE TÍTULOS DE LIBROS REGISTRADOS EN EL INTERNATIONAL STANDARD BOOK NUMBER (ISBN), POR AÑO, SEGÚN NÚMERO DE EDICIÓN. 2019-2023</t>
  </si>
  <si>
    <t>TABLA 12.3: NÚMERO DE TÍTULOS DE LIBROS REGISTRADOS EN EL INTERNATIONAL STANDARD BOOK NUMBER (ISBN), POR AÑO, SEGÚN MATERIA. 2019-2023</t>
  </si>
  <si>
    <t>TABLA 12.5: NÚMERO DE TÍTULOS DE LIBROS REGISTRADOS EN EL INTERNATIONAL STANDARD BOOK NUMBER (ISBN), POR AÑO, SEGÚN SOPORTES DISTINTOS A PAPEL. 2019-2023</t>
  </si>
  <si>
    <t>TABLA 12.7: NÚMERO DE TÍTULOS DE LIBROS REGISTRADOS EN EL INTERNATIONAL STANDARD BOOK NUMBER (ISBN), POR AÑO, SEGÚN RANGOS DE PRODUCCIÓN. 2019-2023</t>
  </si>
  <si>
    <t>TABLA 12.8: NÚMERO Y PORCENTAJE DE TRADUCCIONES REGISTRADAS EN EL INTERNATIONAL STANDARD BOOK NUMBER (ISBN), SEGÚN IDIOMA DE ORÍGEN E IDIOMA TRADUCIDO. 2023</t>
  </si>
  <si>
    <t>TABLA 12.9: NÚMERO DE EDITORES QUE SOLICITARON REGISTRO DE SU OBRA POR PRIMERA VEZ EN EL INTERNATIONAL STANDARD BOOK NUMBER (ISBN), POR AÑO, SEGÚN REGIÓN. 2019-2023</t>
  </si>
  <si>
    <t>TABLA 12.10: NÚMERO Y PORCENTAJE DE TÍTULOS REGISTRADOS EN EL INTERNATIONAL STANDARD BOOK NUMBER (ISBN), POR AÑO, SEGÚN MES DE PRODUCCIÓN. 2019-2023</t>
  </si>
  <si>
    <t>TABLA 12.12: NÚMERO DE EDITORES Y TÍTULOS REGISTRADOS EN EL INTERNATIONAL STANDARD BOOK NUMBER (ISBN) POR TAMAÑO DE EMPRESA. 2023</t>
  </si>
  <si>
    <t>TABLA 13.3: NÚMERO DE SALAS DE EXHIBICIÓN DE CINE EN MULTISALAS Y CAPACIDAD, SEGÚN REGIÓN. 2023</t>
  </si>
  <si>
    <t>TABLA 13.9: NÚMERO DE PERSONAS ESPECTADORAS DE LAS TRES PELÍCULAS NACIONALES CON MAYOR RECAUDACIÓN POR VENTA DE ENTRADAS EN MULTISALAS POR FECHA DE ESTRENO, GÉNERO, CALIFICACIÓN, SEMANAS EN CARTELERA, RECAUDACIÓN BRUTA, PAÍS PRODUCTOR Y AÑO DE PRODUCCIÓN, SEGÚN TÍTULO DE LA PELÍCULA. 2023</t>
  </si>
  <si>
    <t>Señales de Radiodifusión</t>
  </si>
  <si>
    <t>Grupo de Edad del Público Objetivo</t>
  </si>
  <si>
    <t>Personal de las Radioemisoras</t>
  </si>
  <si>
    <t>Ingresos de las Radioemisoras (en pesos corrientes)</t>
  </si>
  <si>
    <t>Gastos de las Radioemisoras (en pesos corrientes)</t>
  </si>
  <si>
    <t>Tamaño de la Empresa</t>
  </si>
  <si>
    <t>TABLA 15.3: NÚMERO DE CONCESIONARIOS DE TELEVISIÓN ABIERTA, POR TIPO DE FRECUENCIA VHF y UHF, SEGÚN COBERTURA. 2023</t>
  </si>
  <si>
    <t>TABLA 15.5: NÚMERO DE HORAS DE OFERTA Y CONSUMO DE PROGRAMACIÓN DE TELEVISIÓN ABIERTA, SEGÚN GÉNERO TELEVISIVO. 2023</t>
  </si>
  <si>
    <t>TABLA 15.6: NÚMERO DE HORAS DE OFERTA Y CONSUMO DE PROGRAMACIÓN DE TELEVISIÓN ABIERTA, SEGÚN PROCEDENCIA. 2023</t>
  </si>
  <si>
    <t>TABLA 15.7: NÚMERO DE HORAS DE OFERTA Y CONSUMO DE PROGRAMACIÓN NACIONAL DE TELEVISIÓN ABIERTA, SEGÚN GÉNERO TELEVISIVO. 2023</t>
  </si>
  <si>
    <t>TABLA 15.8: NÚMERO DE HORAS DE OFERTA Y CONSUMO DE PROGRAMACIÓN EXTRANJERA DE TELEVISIÓN ABIERTA, SEGÚN GÉNERO TELEVISIVO. 2023</t>
  </si>
  <si>
    <t>TABLA 15.9: NÚMERO DE HORAS DE OFERTA Y CONSUMO DE PROGRAMACIÓN INFANTIL DE TELEVISIÓN ABIERTA, SEGÚN CATEGORÍA. 2023</t>
  </si>
  <si>
    <t>TABLA 15.11: CONSUMO PROMEDIO ANUAL DE TELEVISIÓN ABIERTA POR HORAS, SEGÚN RANGO ETARIO. 2023</t>
  </si>
  <si>
    <t>TABLA 15.12: CONSUMO PROMEDIO ANUAL DE TELEVISIÓN ABIERTA DE NIÑOS Y NIÑAS ENTRE 4 A 12 AÑOS DE EDAD, SEGÚN GÉNERO TELEVISIVO. 2023</t>
  </si>
  <si>
    <t>TABLA 15.13: NÚMERO DE HORAS DE OFERTA Y CONSUMO DE PROGRAMACIÓN INFANTIL DE TELEVISIÓN ABIERTA, SEGÚN PROCEDENCIA. 2023</t>
  </si>
  <si>
    <t>TABLA 15.14: NÚMERO DE HORAS DE OFERTA Y CONSUMO FINANCIADAS POR EL FONDO DEL CONSEJO NACIONAL DE TELEVISIÓN (CNTV), SEGÚN TIPO DE PROGRAMACIÓN. 2023</t>
  </si>
  <si>
    <t>TABLA 16.2: MONTOS DE IMPORTACIONES (EN US$ CIF) Y EXPORTACIONES (EN US$ FOB ) DE BIENES CULTURALES Y CREATIVOS, SEGÚN DOMINIO Y SUBDOMINIO CULTURAL. 2023</t>
  </si>
  <si>
    <t>TABLA 16.8: MONTOS DE EXPORTACIONES (EN US$ FOB) DE BIENES CULTURALES Y CREATIVOS POR REGIÓN DE ORIGEN, SEGÚN DOMINIO Y SUBDOMINIO CULTURAL. 2023</t>
  </si>
  <si>
    <t>TABLA 16.10: MONTOS DE EXPORTACIONES DE SERVICIOS CULTURALES (EN PESOS CORRIENTES), POR AÑO, SEGÚN DOMINIO Y SUBDOMINIO CULTURAL. 2019-2023</t>
  </si>
  <si>
    <t>TABLA 16.11: MONTOS DE EXPORTACIONES DE SERVICIOS CULTURALES (EN PESOS DE 2023), SEGÚN DOMINIO Y SUBDOMINIO CULTURAL. 2019-2023</t>
  </si>
  <si>
    <t>TABLA 16.12: MONTOS DE EXPORTACIONES DE SERVICIOS CULTURALES (EN US$ FOB), POR PAÍS DE DESTINO, SEGÚN DOMINIO Y SUBDOMINIO CULTURAL. 2023</t>
  </si>
  <si>
    <t>TABLA 16.13: MONTOS DE EXPORTACIONES DE SERVICIOS CULTURALES (EN US$ FOB), POR REGIÓN DE ORIGEN, SEGÚN DOMINIO Y SUBDOMINIO CULTURAL. 2023</t>
  </si>
  <si>
    <t>TABLA 17.1: NÚMERO DE MATRÍCULAS EN LA EDUCACIÓN MEDIA TÉCNICO PROFESIONAL DE JÓVENES ENTRE 15 Y 29 AÑOS DE EDAD, CON ESPECIALIDAD ARTÍSTICA E INDUSTRIAL, EN ESTABLECIMIENTOS EDUCACIONALES QUE LA IMPARTEN, SEGÚN REGIÓN. 2023</t>
  </si>
  <si>
    <t>TABLA 17.2: NÚMERO Y PORCENTAJE DE JÓVENES ENTRE 15 Y 29 AÑOS MATRICULADOS EN LA EDUCACIÓN MEDIA TÉCNICA PROFESIONAL, SEGÚN ESPECIALIDAD ARTÍSTICA. 2023</t>
  </si>
  <si>
    <t>TABLA 17.3: NÚMERO Y PORCENTAJE DE MATRÍCULAS DE JÓVENES DE 15 A 29 AÑOS EN LA EDUCACIÓN MEDIA, SEGÚN ESPECIALIDAD ARTÍSTICA Y NO ARTÍSTICA. 2023</t>
  </si>
  <si>
    <t xml:space="preserve">Especialidad artística </t>
  </si>
  <si>
    <t>TABLA 18.5: NÚMERO DE PERSONAS OCUPADAS EN LA ECONOMÍA Y EN LAS ACC, POR AÑO. 2019-2023</t>
  </si>
  <si>
    <t>TABLA 18.6: NÚMERO DE PERSONAS OCUPADAS EN LAS ACC POR MACROZONA, SEGÚN AÑO. 2019-2023</t>
  </si>
  <si>
    <t>TABLA 18.7: NÚMERO DE PERSONAS OCUPADAS EN LAS ACC POR SEXO, SEGÚN AÑO. 2019-2023</t>
  </si>
  <si>
    <t>TABLA 18.8: NÚMERO DE PERSONAS OCUPADAS EN LAS ACC POR SEXO, SEGÚN MACROZONA. 2023</t>
  </si>
  <si>
    <t>TABLA 18.9: NÚMERO DE PERSONAS OCUPADAS EN LAS ACC POR FORMALIDAD, SEGÚN AÑO. 2019-2023</t>
  </si>
  <si>
    <t>TABLA 18.10: NÚMERO DE PERSONAS OCUPADAS EN LAS ACC POR FORMALIDAD, SEGÚN MACROZONA. 2023</t>
  </si>
  <si>
    <t>TABLA 18.11: NÚMERO DE PERSONAS OCUPADAS EN LAS ACC POR DEPENDENCIA, SEGÚN AÑO. 2019-2023</t>
  </si>
  <si>
    <t>TABLA 18.12: NÚMERO DE PERSONAS OCUPADAS EN LAS ACC POR DEPENDENCIA, SEGÚN MACROZONA. 2023</t>
  </si>
  <si>
    <t>TABLA 18.13: NÚMERO DE PERSONAS OCUPADAS EN LAS ACC, POR TIPO DE JORNADA. 2019-2023</t>
  </si>
  <si>
    <t>TABLA 18.14: NÚMERO DE PERSONAS OCUPADAS EN LAS ACC POR NIVEL DE ENSEÑANZA, SEGÚN AÑO. 2019-2023</t>
  </si>
  <si>
    <t>TABLA 18.15: NÚMERO DE PERSONAS OCUPADAS EN LAS ACC POR NIVEL DE ENSEÑANZA, SEGÚN FORMALIDAD. 2023</t>
  </si>
  <si>
    <t>TABLA 18.16: NÚMERO DE PERSONAS OCUPADAS EN LAS ACC POR TRAMOS DE EDAD, SEGÚN AÑO. 2019-2023</t>
  </si>
  <si>
    <t>Programa de Financiamiento de Infraestructura Cultural Pública y/o Privada0</t>
  </si>
  <si>
    <t>Compras de Bienes y Servicios Culturales 01 SCA1</t>
  </si>
  <si>
    <t>Otros Gastos en Cultura 02 SCA2</t>
  </si>
  <si>
    <t>Organismos Internacionales3</t>
  </si>
  <si>
    <t>Compras de Bienes y Servicios Culturales 03 SCA4</t>
  </si>
  <si>
    <t>Otros Gastos en Cultura 04 SCA5</t>
  </si>
  <si>
    <t>Instituciones Colaboradoras6</t>
  </si>
  <si>
    <t>Consultas Públicas en la Gestión Patrimonial7</t>
  </si>
  <si>
    <t>Compras de Bienes y Servicios Patrimoniales 01 SNPC8</t>
  </si>
  <si>
    <t>Otros Gastos en Patrimonio Cultural 02 SNPC9</t>
  </si>
  <si>
    <t>Establecimiento y Desarrollo de Política Cultural con Visión Global al Exterior0</t>
  </si>
  <si>
    <t>Programa de las Naciones Unidas para el Medio Ambiente (PNUMA)1</t>
  </si>
  <si>
    <t>TABLA 19.4: PRESUPUESTO PÚBLICO EJECUTADO EN CULTURA, SEGÚN INSTITUCIONES CON PROGRAMAS CULTURALES. 2023</t>
  </si>
  <si>
    <t>Sercotec0</t>
  </si>
  <si>
    <t>Programas Asociativos1</t>
  </si>
  <si>
    <t>Presupuesto Destinado a Cultura Dirac2</t>
  </si>
  <si>
    <t>Apoyo a la Difusión de Proyectos de Artistas Chilenos en las Diferentes Áreas de la Cultura3</t>
  </si>
  <si>
    <t>8% FNDR Destinado a Cultura4</t>
  </si>
  <si>
    <t>Fondo Nacional de Desarrollo Regional (sector educación y cultura)5</t>
  </si>
  <si>
    <t>Programas Municipales Destinados a Cultura6</t>
  </si>
  <si>
    <t>Crédito Tributario por Ley de Donaciones Culturales7</t>
  </si>
  <si>
    <t>TABLA 19.6: NÚMERO Y MONTOS DE PROYECTOS POSTULADOS, ELEGIBLES Y SELECCIONADOS, SEGÚN TIPO DE FONDO CONCURSABLE DE LA SUBSECRETARÍA DE LAS CULTURAS Y LAS ARTES. 2023</t>
  </si>
  <si>
    <t>TABLA 19.7: NÚMERO DE PROYECTOS POSTULADOS Y SELECCIONADOS Y RECURSOS ASIGNADOS POR TIPO DE PERSONA (NATURAL Y JURÍDICA), SEGÚN FONDO Y AÑO DEL MINISTERIO DE LAS CULTURAS, LAS ARTES Y EL PATRIMONIO. 2019-2023</t>
  </si>
  <si>
    <t>TABLA 19.8: NÚMERO DE PROYECTOS POSTULADOS Y SELECCIONADOS Y RECURSOS ASIGNADOS, POR SEXO (PERSONAS NATURALES), SEGÚN FONDO Y AÑO DEL MINISTERIO DE LAS CULTURAS, LAS ARTES Y EL PATRIMONIO. 2019-2023</t>
  </si>
  <si>
    <t>Subsidios FET</t>
  </si>
  <si>
    <t>TABLA 19.28: NÚMERO Y MONTOS DE PROYECTOS POSTULADOS Y SELECCIONADOS DEL FONDO DE FORTALECIMIENTO DE ORGANIZACIONES PATRIMONIALES, DEL SERVICIO NACIONAL DEL PATRIMONIO CULTURAL, POR AÑO. 2021-2023</t>
  </si>
  <si>
    <t>TABLA 19.29: NÚMERO DE PROYECTOS Y MONTOS SELECCIONADOS DEL FONDO DE FORTALECIMIENTO DE ORGANIZACIONES PATRIMONIALES, DEL SERVICIO NACIONAL DEL PATRIMONIO CULTURAL, POR AÑO, SEGÚN REGIÓN. 2021-2023</t>
  </si>
  <si>
    <t>TABLA 20.4: NÚMERO DE PERSONAS AFILIADAS A LA SOCIEDAD DE CREADORES DE IMAGEN FIJA (CREAIMAGEN), POR AÑO, SEGÚN ORIGEN DEL AUTOR(A) QUE GENERÓ DERECHOS EN CHILE. 2019-2023</t>
  </si>
  <si>
    <t>Utilización de obras en Chile</t>
  </si>
  <si>
    <t>TABLA 20.6: RECAUDACIÓN DE DERECHOS DE AUTOR POR LA SOCIEDAD DE CREADORES DE IMAGEN FIJA (CREAIMAGEN), POR AÑO, SEGÚN ORIGEN DE LA RECAUDACIÓN (NACIONAL Y EXTRANJERA). 2019-2023</t>
  </si>
  <si>
    <t>Distribución
(en pesos corrientes $)</t>
  </si>
  <si>
    <t>Sin información territorial</t>
  </si>
  <si>
    <t>Número de Afiliados(as)</t>
  </si>
  <si>
    <t>TABLA 20.11: NÚMERO ACUMULADO DE AUTORES Y AUTORAS QUE GENERARON DERECHOS DE AUTOR EN LA SOCIEDAD DE DIRECTORES AUDIOVISUALES, GUIONISTAS Y DRAMATURGOS (ATN), POR AÑO, SEGÚN PROCEDENCIA DEL AUTOR(A). 2019-2023</t>
  </si>
  <si>
    <t>Año (pesos nominales)</t>
  </si>
  <si>
    <t>Monto (pesos nominales)</t>
  </si>
  <si>
    <t>TABLA 20.15: NÚMERO Y PORCENTAJE DE PERSONAS NATURALES AFILIADAS A LA SOCIEDAD CHILENA DEL DERECHO DE AUTOR (SCD) POR AÑO, SEGÚN REGIÓN. 2019-2023</t>
  </si>
  <si>
    <t>TABLA 20.16: NÚMERO Y PORCENTAJE DE PERSONAS NATURALES AUTORAS, AFILIADAS A LA SOCIEDAD CHILENA DEL DERECHO DE AUTOR (SCD), POR SEXO, SEGÚN REGIÓN. 2023</t>
  </si>
  <si>
    <t>TABLA 20.18: NÚMERO DE OBRAS NACIONALES DECLARADAS EN LA SOCIEDAD CHILENA DEL DERECHO DE AUTOR (SCD), POR AÑO. 2019-2023</t>
  </si>
  <si>
    <t>TABLA 20.19: NÚMERO DE PERSONAS AUTORAS, AFILIADAS A LA SOCIEDAD CHILENA DEL DERECHO DE AUTOR (SCD) Y NÚMERO DE PERSONAS AUTORAS GENERADORAS DE DERECHOS (SCD) POR AÑO Y SEXO. 2019-2023</t>
  </si>
  <si>
    <t>Monto (pesos corrientes)</t>
  </si>
  <si>
    <t>TABLA 20.29: NÚMERO DE ENTIDADES USUARIAS, POR AÑO, SEGÚN TIPO DE ENTIDAD USUARIA. 2019-2023</t>
  </si>
  <si>
    <t>TABLA 20.30: NÚMERO DE PERSONAS SOCIAS DE LA SOCIEDAD DE DERECHOS DE LAS LETRAS (SADEL), POR AÑO, SEGÚN STATUS DE AFILIACIÓN Y SEXO. 2019-2023</t>
  </si>
  <si>
    <t>TABLA 20.31: NÚMERO DE PERSONAS SOCIAS INCORPORADAS A LA SOCIEDAD DE DERECHOS DE LAS LETRAS (SADEL), POR AÑO, SEGÚN ESTATUS DE AFILIACIÓN Y SEXO. 2019-2023</t>
  </si>
  <si>
    <t>TABLA 20.32: RECAUDACIÓN DE LA SOCIEDAD DE DERECHOS DE LAS LETRAS (SADEL), POR CONCEPTO DE LICENCIAS REPROGRÁFICAS POR AÑO. 2019-2023</t>
  </si>
  <si>
    <t>Radios con transmisión exclusiva online</t>
  </si>
  <si>
    <t>Reparto Año 2020</t>
  </si>
  <si>
    <t>TABLA 20.37: NÚMERO DE CASOS POLICIALES Y PERSONAS DETENIDAS, POR SEXO, SEGÚN TIPO DE VULNERACIÓN A LA LEY N° 17.336 DE PROPIEDAD INTELECTUAL. 2023</t>
  </si>
  <si>
    <t>TABLA 20.38: NÚMERO DE DELITOS INVESTIGADOS POR LA POLICÍA DE INVESTIGACIONES DE CHILE (PDI) POR VULNERACIÓN A LA LEY N° 17.336 DE PROPIEDAD INTELECTUAL, Y TOTAL DE PERSONAS DETENIDAS, POR SEXO Y NACIONALIDAD, SEGÚN AÑO. 2019-2023</t>
  </si>
  <si>
    <t>TABLA 20.39: NÚMERO DE DELITOS INVESTIGADOS POR LA POLICÍA DE INVESTIGACIONES DE CHILE (PDI) Y NÚMERO DE PERSONAS DETENIDAS POR VULNERACIÓN A LA LEY N° 17.336 DE PROPIEDAD INTELECTUAL, SEGÚN TIPO DE DELITO. 2023</t>
  </si>
  <si>
    <t>TABLA 20.41: NÚMERO DE ARTÍCULOS INCAUTADOS POR LA POLICÍA DE INVESTIGACIONES DE CHILE (PDI) POR VULNERACIÓN A LA LEY N° 17.336 DE PROPIEDAD INTELECTUAL, SEGÚN REGIÓN POLICIAL. 2023</t>
  </si>
  <si>
    <t>TABLA 20.43: NÚMERO DE DENUNCIAS DE LA POLICÍA DE INVESTIGACIONES DE CHILE (PDI) POR VULNERACIÓN A LA LEY N° 17.336 DE PROPIEDAD INTELECTUAL, POR TIPO DE DELITO, SEGÚN REGIÓN POLICIAL DE LA DENUNCIA Y COMUNA DE OCURRENCIA DEL DELITO. 2023</t>
  </si>
  <si>
    <t>TABLA 20.47: NÚMERO DE SENTENCIAS DEFINITIVAS CONDENATORIAS POR VULNERACIÓN A LA LEY N° 17.336, DE PROPIEDAD INTELECTUAL, POR AÑO, SEGÚN REGIÓN DE FISCALÍA. 2019-2023</t>
  </si>
  <si>
    <t>TABLA 21.2: NÚMERO Y PORCENTAJE DE PERSONAS CON RECONOCIMIENTO DE CALIDAD INDÍGENA (LEY N° 19.253), POR AÑO Y SEXO, SEGÚN PUEBLO INDÍGENA DE PERTENENCIA. 2019-2023</t>
  </si>
  <si>
    <t>DIF</t>
  </si>
  <si>
    <t>DIF ($)</t>
  </si>
  <si>
    <t>EIB</t>
  </si>
  <si>
    <t>EIB ($)</t>
  </si>
  <si>
    <t>Varias</t>
  </si>
  <si>
    <t>Comunidad</t>
  </si>
  <si>
    <t>Tipología</t>
  </si>
  <si>
    <t>NÚMERO DE BIBLIOTECAS ESCOLARES CRA POR NIVEL EDUCACIONAL, SEGÚN AÑO. 2019-2023</t>
  </si>
  <si>
    <t>NÚMERO DE SERVICIOS BIBLIOTECARIOS DE LA RED DEL SISTEMA NACIONAL DE BIBLIOTECAS PÚBLICAS (SNBP) DEL SERVICIO NACIONAL DEL PATRIMONIO CULTURAL, SEGÚN TIPO DE SERVICIO. 2023</t>
  </si>
  <si>
    <t>NÚMERO DE VISITAS Y PERSONAS USUARIAS DE LA RED DE SERVICIOS BIBLIOTECARIOS, LA BIBLIOTECA NACIONAL Y DEL PROGRAMA RED DIGITAL DE ESPACIOS PATRIMONIALES DEL SISTEMA NACIONAL DE BIBLIOTECAS PÚBLICAS (SNBP) DEL SERVICIO NACIONAL DEL PATRIMONIO CULTURAL, POR AÑO, SEGÚN SERVICIO. 2019-2023</t>
  </si>
  <si>
    <t>NÚMERO DE DENUNCIAS EN LA POLICÍA DE INVESTIGACIONES DE CHILE (PDI) POR VULNERACIÓN A LA LEY N° 17.288, QUE LEGISLA SOBRE MONUMENTOS NACIONALES, POR TIPO DE DELITO, SEGÚN BIEN AFECTADO. 2023</t>
  </si>
  <si>
    <t>NÚMERO DE DENUNCIAS EN LA POLICÍA DE INVESTIGACIONES DE CHILE (PDI) POR VULNERACIÓN A LA LEY N° 17.288, QUE LEGISLA SOBRE MONUMENTOS NACIONALES, POR TIPO DE DELITO, SEGÚN REGIÓN POLICIAL EN LA QUE SE HIZO LA DENUNCIA Y COMUNA DE OCURRENCIA DEL DELITO. 2023</t>
  </si>
  <si>
    <t>NÚMERO DE PERSONAS IMPUTADAS, CAUSAS INGRESADAS Y TERMINADAS EN JUZGADOS, Y PERSONAS CONDENADAS, POR VULNERACIÓN A LA LEY N° 17.288, QUE LEGISLA SOBRE MONUMENTOS NACIONALES, SEGÚN AÑO. 2019-2023</t>
  </si>
  <si>
    <t>NÚMERO Y PORCENTAJE DE MUSEOS INSCRITOS EN EL REGISTRO DE MUSEOS DE CHILE, SEGÚN RANGOS DE CANTIDAD OBJETOS QUE CONFORMAN LAS COLECCIONES. 2023</t>
  </si>
  <si>
    <t>NÚMERO DE MANIFESTACIONES INSCRITAS EN EL REGISTRO DE PATRIMONIO CULTURAL INMATERIAL, SEGÚN ÁMBITO UNESCO. 2023</t>
  </si>
  <si>
    <t>NÚMERO DE ASISTENTES A ESPECTÁCULOS DE ARTES ESCÉNICAS CON ENTRADA GRATUITA Y PAGADA, POR MES, SEGÚN REGIÓN. 2023</t>
  </si>
  <si>
    <t>NÚMERO DE ASISTENTES A ESPECTÁCULOS MUSICALES CON ENTRADA GRATUITA Y PAGADA, POR MES, SEGÚN REGIÓN. 2023</t>
  </si>
  <si>
    <t>NÚMERO DE FUNCIONES Y ASISTENTES A RECITALES DE POESÍA, POR AÑO. 2019-2023</t>
  </si>
  <si>
    <t>NÚMERO DE FUNCIONES DE RECITALES DE POESÍA, POR TIPO DE ASISTENCIA, SEGÚN REGIÓN. 2023</t>
  </si>
  <si>
    <t>NÚMERO DE ASISTENTES A RECITALES DE POESÍA CON ENTRADA GRATUITA Y PAGADA, POR MES, SEGÚN REGIÓN. 2023</t>
  </si>
  <si>
    <t>NÚMERO DE TÍTULOS DE LIBROS DE LITERATURA CHILENA REGISTRADOS EN EL INTERNATIONAL STANDARD BOOK NUMBER (ISBN), POR AÑO, SEGÚN GÉNERO. 2019-2023</t>
  </si>
  <si>
    <t>NÚMERO DE TÍTULOS AUTOEDITADOS REGISTRADOS EN EL INTERNATIONAL STANDARD BOOK NUMBER (ISBN), SEGÚN AÑO. 1997-2023</t>
  </si>
  <si>
    <t>NÚMERO DE TÍTULOS REGISTRADOS EN EL INTERNATIONAL STANDARD BOOK NUMBER (ISBN) POR UNIVERSIDADES CHILENAS. 2023</t>
  </si>
  <si>
    <t>NÚMERO DE PELÍCULAS ESTRENADAS EN MULTISALAS, SEGÚN ORIGEN DE LA PELÍCULA. 2023</t>
  </si>
  <si>
    <t>MONTOS RECAUDADOS DE PELÍCULAS ESTRENADAS Y EXHIBIDAS EN MULTISALAS, SEGÚN ORIGEN DE LA PELÍCULA. 2023</t>
  </si>
  <si>
    <t>NÚMERO DE PERSONAS ESPECTADORAS DE CINE EN MULTISALAS, POR ORIGEN DE LA PELÍCULA, SEGÚN AÑO. 2019 - 2023</t>
  </si>
  <si>
    <t>NÚMERO DE PERSONAS ESPECTADORAS DE CINE EN MULTISALAS, POR ORIGEN DE LA PELÍCULA, SEGÚN REGIÓN. 2023</t>
  </si>
  <si>
    <t>NÚMERO DE PERSONAS ESPECTADORAS DE CINE EN MULTISALAS, POR CALIFICACIÓN CINEMATOGRÁFICA DE LA PELÍCULA, SEGÚN REGIÓN. 2023</t>
  </si>
  <si>
    <t>NÚMERO DE PERSONAS ESPECTADORAS DE CINE EN MULTISALAS, POR MES, SEGÚN REGIÓN. 2023</t>
  </si>
  <si>
    <t>NÚMERO DE PERSONAS ESPECTADORAS DE LAS VEINTE PELÍCULAS CON MAYOR RECAUDACIÓN POR VENTA DE ENTRADAS EN MULTISALAS, POR FECHA DE ESTRENO, GÉNERO, CALIFICACIÓN, SEMANAS EN CARTELERA, RECAUDACIÓN BRUTA, PAÍS PRODUCTOR Y AÑO DE PRODUCCIÓN, SEGÚN TÍTULO DE LA PELÍCULA. 2023</t>
  </si>
  <si>
    <t>NÚMERO DE FUNCIONES AUDIOVISUALES, POR TIPO DE ASISTENCIA, SEGÚN REGIÓN. 2023</t>
  </si>
  <si>
    <t>NÚMERO DE PERMISIONARIOS DE SERVICIOS LIMITADOS DE TELEVISIÓN POR CABLE POR AÑO, SEGÚN REGIÓN. 2019-2023</t>
  </si>
  <si>
    <t>NÚMERO DE HORAS DE OFERTA Y CONSUMO DE PROGRAMACIÓN CULTURAL EN TELEVISIÓN ABIERTA, SEGÚN TIPO DE PROGRAMA. 2023</t>
  </si>
  <si>
    <t>COMERCIO EXTERIOR DE BIENES Y SERVICIOS CULTURALES Y CREATIVOS, SEGÚN DOMINIO CULTURAL. 2023</t>
  </si>
  <si>
    <t>MONTOS DE IMPORTACIONES (EN PESOS CORRIENTES CIF) Y EXPORTACIONES (EN PESOS CORRIENTES FOB) DE BIENES CULTURALES Y CREATIVOS, SEGÚN DOMINIO Y SUBDOMINIO CULTURAL. 2023</t>
  </si>
  <si>
    <t>MONTOS DE EXPORTACIONES (EN US$ FOB) DE BIENES CULTURALES Y CREATIVOS, POR PAÍS DE DESTINO, SEGÚN DOMINIO Y SUBDOMINIO CULTURAL. 2023</t>
  </si>
  <si>
    <t>MONTOS DE IMPORTACIONES (EN US$ CIF) DE BIENES CULTURALES Y CREATIVOS, POR PAÍS DE ORIGEN, SEGÚN DOMINIO Y SUBDOMINIO CULTURAL. 2023</t>
  </si>
  <si>
    <t>MONTOS DE IMPORTACIONES (EN US$ CIF) Y EXPORTACIONES (EN US$ FOB ) DE BIENES CULTURALES Y CREATIVOS, POR TIPO DE BIEN, SEGÚN DOMINIO Y SUBDOMINIO CULTURAL. 2023</t>
  </si>
  <si>
    <t>NÚMERO DE ENTIDADES EMPLEADORAS CON SEGURIDAD SOCIAL Y TRABAJADORES(AS) DEL SECTOR CREATIVO ASOCIADAS A MUTUALES DE SEGURIDAD E ISL, Y SU PARTICIPACIÓN NACIONAL, SEGÚN DOMINIO CULTURAL. 2023</t>
  </si>
  <si>
    <t>NÚMERO DE ENTIDADES EMPLEADORAS CON SEGURIDAD SOCIAL, TRABAJADORES(AS) Y REMUNERACIONES PROMEDIO EN ENTIDADES DEL SECTOR CREATIVO ASOCIADAS A MUTUALES DE SEGURIDAD E ISL, SEGÚN DOMINIO CULTURAL. 2023</t>
  </si>
  <si>
    <t>NÚMERO DE ENTIDADES EMPLEADORAS CON SEGURIDAD SOCIAL, TRABAJADORES(AS) Y REMUNERACIONES PROMEDIO EN ENTIDADES DEL SECTOR CREATIVO ASOCIADAS A MUTUALES DE SEGURIDAD E ISL, SEGÚN REGIÓN. 2023</t>
  </si>
  <si>
    <t>NÚMERO DE ENTIDADES EMPLEADORAS CON SEGURIDAD SOCIAL, TRABAJADORES(AS) Y REMUNERACIONES PROMEDIO EN ENTIDADES DEL SECTOR CREATIVO ASOCIADAS A MUTUALES DE SEGURIDAD E ISL, POR SEXO, SEGÚN DOMINIO CULTURAL. 2023</t>
  </si>
  <si>
    <t>NÚMERO DE PROYECTOS Y MONTOS ADJUDICADOS POR EL CENTRO NACIONAL DE ARTE CONTEMPORÁNEO, POR LÍNEA DE CONCURSO, SEGÚN REGIÓN DE DOMICILIO DE LA PERSONA SELECCIONADA. 2023</t>
  </si>
  <si>
    <t>NÚMERO Y PORCENTAJE DE PERSONAS NATURALES AFILIADAS A LA SOCIEDAD CHILENA DEL DERECHO DE AUTOR (SCD) POR AÑO, SEGÚN TIPO DE ARTISTA. 2019-2023</t>
  </si>
  <si>
    <t>NÚMERO DE PERSONAS AFILIADAS A LA SOCIEDAD CHILENA DEL DERECHO DE AUTOR (SCD) QUE CUENTAN CON BENEFICIOS SOCIALES, POR AÑO, SEGÚN TIPO DE BENEFICIO. 2019-2023</t>
  </si>
  <si>
    <t>MONTOS DE RECAUDACIÓN Y DISTRIBUCIÓN DE DERECHOS DE EJECUCIÓN CONEXOS, DE LA SOCIEDAD DE PRODUCTORES FONOGRÁFICOS Y VIDEOGRÁFICOS DE CHILE A.G. (PROFOVI), POR AÑO, SEGÚN RUBRO. 2019-2023</t>
  </si>
  <si>
    <t>MONTOS DE RECAUDACIÓN Y DISTRIBUCIÓN DE DERECHOS DE REPRODUCCIÓN DE LA SOCIEDAD DE PRODUCTORES FONOGRÁFICOS Y VIDEOGRÁFICOS DE CHILE A.G. (PROFOVI), POR AÑO. 2019-2023</t>
  </si>
  <si>
    <t>NÚMERO DE EXPLOTACIONES DE PRODUCCIONES NACIONALES Y EXTRANJERAS REGISTRADAS POR LA CORPORACIÓN DE ACTORES DE CHILE (CHILEACTORES) POR AÑO, SEGÚN TIPO DE PRODUCCIÓN. 2019-2023</t>
  </si>
  <si>
    <t>NÚMERO DE PERSONAS DETENIDAS POR LA POLICÍA DE INVESTIGACIONES DE CHILE (PDI) POR VULNERACIÓN A LA LEY N° 17.336 DE PROPIEDAD INTELECTUAL, POR TIPO DE DELITO, SEGÚN TRAMO ETARIO. 2023</t>
  </si>
  <si>
    <t>NÚMERO DE DENUNCIAS DE LA POLICÍA DE INVESTIGACIONES DE CHILE (PDI) POR VULNERACIÓN A LA LEY N° 17.336 DE PROPIEDAD INTELECTUAL, POR TIPO DE DELITO, SEGÚN BIEN AFECTADO. 2023</t>
  </si>
  <si>
    <t>NÚMERO DE PERSONAS IMPUTADAS, CAUSAS INGRESADAS Y TERMINADAS EN JUZGADOS, Y PERSONAS CONDENADAS POR VULNERACIÓN DE LA LEY N° 17.336 DE PROPIEDAD INTELECTUAL, SEGÚN TIPO DE VULNERACIÓN. 2023</t>
  </si>
  <si>
    <t>NÚMERO DE DELITOS INGRESADOS AL MINISTERIO PÚBLICO POR VULNERACIÓN A LA LEY N° 17.336, DE PROPIEDAD INTELECTUAL, POR AÑO, SEGÚN REGIÓN DE FISCALÍA. 2019-2023</t>
  </si>
  <si>
    <t>NÚMERO DE DELITOS TERMINADOS EN EL MINISTERIO PÚBLICO POR VULNERACIÓN A LA LEY N° 17.336, DE PROPIEDAD INTELECTUAL, POR AÑO, SEGÚN REGIÓN DE FISCALÍA. 2019-2023</t>
  </si>
  <si>
    <t>NÚMERO DE PERSONAS CON RECONOCIMIENTO DE CALIDAD INDÍGENA (LEY N° 19.253), POR AÑO Y SEXO, SEGÚN REGIÓN. 2019-2023</t>
  </si>
  <si>
    <t>NÚMERO DE PERSONAS CON RECONOCIMIENTO DE CALIDAD INDÍGENA (LEY N° 19.253), POR SEXO, SEGÚN REGIÓN, ACUMULADO AL AÑO 2023</t>
  </si>
  <si>
    <t>NÚMERO DE PERSONAS CON RECONOCIMIENTO DE CALIDAD INDÍGENA (LEY N° 19.253), POR SEXO, SEGÚN PUEBLO INDÍGENA DE PERTENENCIA, ACUMULADO AL AÑO 2023</t>
  </si>
  <si>
    <t>NÚMERO ACUMULADO DE SITIOS DE MEMORIA Y ARCHIVOS SOBRE DERECHOS HUMANOS EN ESTUDIO PARA SER DECLARADOS COMO MONUMENTOS HISTÓRICOS POR EL CONSEJO DE MONUMENTOS NACIONALES, SEGÚN AÑO. 2019-2023</t>
  </si>
  <si>
    <t>NÚMERO ACUMULADO DE SITIOS DE MEMORIA Y ARCHIVOS SOBRE DERECHOS HUMANOS EN ESTUDIO PARA SER DECLARADOS MONUMENTO HISTÓRICO POR EL CONSEJO DE MONUMENTOS NACIONALES, POR AÑO, SEGÚN REGIÓN. 2019-2023</t>
  </si>
  <si>
    <t>Archivo Regional de Antofagasta</t>
  </si>
  <si>
    <t>Archivo Regional de Coquimbo</t>
  </si>
  <si>
    <t>Archivo Regional de Valparaíso</t>
  </si>
  <si>
    <t>Archivo Regional del Maule</t>
  </si>
  <si>
    <t>Metros Lineales</t>
  </si>
  <si>
    <t>Transferencias</t>
  </si>
  <si>
    <t>Actividades educativas y de mediación</t>
  </si>
  <si>
    <t>TABLA 2.1: NÚMERO DE BIBLIOTECAS ESCOLARES CRA POR NIVEL EDUCACIONAL, SEGÚN AÑO. 2019-2023</t>
  </si>
  <si>
    <t>Establecimientos Educacionales</t>
  </si>
  <si>
    <t>Enseñanza Básica</t>
  </si>
  <si>
    <t>TABLA 2.6: NÚMERO DE SERVICIOS BIBLIOTECARIOS DE LA RED DEL SISTEMA NACIONAL DE BIBLIOTECAS PÚBLICAS (SNBP) DEL SERVICIO NACIONAL DEL PATRIMONIO CULTURAL, SEGÚN TIPO DE SERVICIO. 2023</t>
  </si>
  <si>
    <t>Materia</t>
  </si>
  <si>
    <t>Red</t>
  </si>
  <si>
    <t>Préstamos</t>
  </si>
  <si>
    <t>Nuevas</t>
  </si>
  <si>
    <t>Tipo de Recinto</t>
  </si>
  <si>
    <t>Sesiones Acceso Gratuito a Internet</t>
  </si>
  <si>
    <t>Visitas a Portales del Programa Red Digital de Espacios Patrimoniales</t>
  </si>
  <si>
    <t>Capacitaciones Presenciales</t>
  </si>
  <si>
    <t>TABLA 2.20: NÚMERO DE VISITAS Y PERSONAS USUARIAS DE LA RED DE SERVICIOS BIBLIOTECARIOS, LA BIBLIOTECA NACIONAL Y DEL PROGRAMA RED DIGITAL DE ESPACIOS PATRIMONIALES DEL SISTEMA NACIONAL DE BIBLIOTECAS PÚBLICAS (SNBP) DEL SERVICIO NACIONAL DEL PATRIMONIO CULTURAL, POR AÑO, SEGÚN SERVICIO. 2019-2023</t>
  </si>
  <si>
    <t>Archivos Descargados</t>
  </si>
  <si>
    <t>Impresos Registrados</t>
  </si>
  <si>
    <t>Modalidad Virtual</t>
  </si>
  <si>
    <t xml:space="preserve">Monumentos Históricos Muebles </t>
  </si>
  <si>
    <t>Casos Policiales</t>
  </si>
  <si>
    <t>TABLA 4.9: NÚMERO DE DENUNCIAS EN LA POLICÍA DE INVESTIGACIONES DE CHILE (PDI) POR VULNERACIÓN A LA LEY N° 17.288, QUE LEGISLA SOBRE MONUMENTOS NACIONALES, POR TIPO DE DELITO, SEGÚN BIEN AFECTADO. 2023</t>
  </si>
  <si>
    <t>TABLA 4.10: NÚMERO DE DENUNCIAS EN LA POLICÍA DE INVESTIGACIONES DE CHILE (PDI) POR VULNERACIÓN A LA LEY N° 17.288, QUE LEGISLA SOBRE MONUMENTOS NACIONALES, POR TIPO DE DELITO, SEGÚN REGIÓN POLICIAL EN LA QUE SE HIZO LA DENUNCIA Y COMUNA DE OCURRENCIA DEL DELITO. 2023</t>
  </si>
  <si>
    <t>Región Policial y Bien Afectado</t>
  </si>
  <si>
    <t>TABLA 4.15: NÚMERO DE PERSONAS IMPUTADAS, CAUSAS INGRESADAS Y TERMINADAS EN JUZGADOS, Y PERSONAS CONDENADAS, POR VULNERACIÓN A LA LEY N° 17.288, QUE LEGISLA SOBRE MONUMENTOS NACIONALES, SEGÚN AÑO. 2019-2023</t>
  </si>
  <si>
    <t>Estatus Judicial del Delito</t>
  </si>
  <si>
    <t>Tipo de Depósito</t>
  </si>
  <si>
    <t>Contratados(as)</t>
  </si>
  <si>
    <t>Tipo de Servicio Educativo</t>
  </si>
  <si>
    <t>Área Principal de la Colección</t>
  </si>
  <si>
    <t>Área de Colección</t>
  </si>
  <si>
    <t>TABLA 5.13: NÚMERO Y PORCENTAJE DE MUSEOS INSCRITOS EN EL REGISTRO DE MUSEOS DE CHILE, SEGÚN RANGOS DE CANTIDAD OBJETOS QUE CONFORMAN LAS COLECCIONES. 2023</t>
  </si>
  <si>
    <t>Sin visitas</t>
  </si>
  <si>
    <t>TABLA 6.2: NÚMERO DE MANIFESTACIONES INSCRITAS EN EL REGISTRO DE PATRIMONIO CULTURAL INMATERIAL, SEGÚN ÁMBITO UNESCO. 2023</t>
  </si>
  <si>
    <t>Parque Nacional Pan de Azúcar</t>
  </si>
  <si>
    <t>Reserva Nacional Pingüino de Humboldt</t>
  </si>
  <si>
    <t>Corredor Biológico Laguna del Laja Nevados de Chillán</t>
  </si>
  <si>
    <t>2020/R</t>
  </si>
  <si>
    <t>14 El Área de Protección Cerro Huemules forma parte de la Reserva Nacional Río Simpson, unidad administrada por Conaf que fue creada mediante Decreto 1060000.</t>
  </si>
  <si>
    <t>Hidrobiológica</t>
  </si>
  <si>
    <t>Unidad de Origen y Tipo de Publicación</t>
  </si>
  <si>
    <t>Catálogo Bibliográfico Servicio Nacional del Patrimonio Cultural</t>
  </si>
  <si>
    <t>Tipo de Espectáculo</t>
  </si>
  <si>
    <t>Tipo de espectáculo</t>
  </si>
  <si>
    <t>TABLA 10.9: NÚMERO DE ASISTENTES A ESPECTÁCULOS DE ARTES ESCÉNICAS CON ENTRADA GRATUITA Y PAGADA, POR MES, SEGÚN REGIÓN. 2023</t>
  </si>
  <si>
    <t>TABLA 11.9: NÚMERO DE ASISTENTES A ESPECTÁCULOS MUSICALES CON ENTRADA GRATUITA Y PAGADA, POR MES, SEGÚN REGIÓN. 2023</t>
  </si>
  <si>
    <t>TABLA 11.10: NÚMERO DE FUNCIONES Y ASISTENTES A RECITALES DE POESÍA, POR AÑO. 2019-2023</t>
  </si>
  <si>
    <t>TABLA 11.11: NÚMERO DE FUNCIONES DE RECITALES DE POESÍA, POR TIPO DE ASISTENCIA, SEGÚN REGIÓN. 2023</t>
  </si>
  <si>
    <t>TABLA 11.12: NÚMERO DE ASISTENTES A RECITALES DE POESÍA CON ENTRADA GRATUITA Y PAGADA, POR MES, SEGÚN REGIÓN. 2023</t>
  </si>
  <si>
    <t>TABLA 12.4: NÚMERO DE TÍTULOS DE LIBROS DE LITERATURA CHILENA REGISTRADOS EN EL INTERNATIONAL STANDARD BOOK NUMBER (ISBN), POR AÑO, SEGÚN GÉNERO. 2019-2023</t>
  </si>
  <si>
    <t>TABLA 12.6: NÚMERO DE TÍTULOS AUTOEDITADOS REGISTRADOS EN EL INTERNATIONAL STANDARD BOOK NUMBER (ISBN), SEGÚN AÑO. 1997-2023</t>
  </si>
  <si>
    <t>0-500</t>
  </si>
  <si>
    <t>TABLA 12.11: NÚMERO DE TÍTULOS REGISTRADOS EN EL INTERNATIONAL STANDARD BOOK NUMBER (ISBN) POR UNIVERSIDADES CHILENAS. 2023</t>
  </si>
  <si>
    <t>Tamaño de Empresa</t>
  </si>
  <si>
    <t>TABLA 13.1: NÚMERO DE PELÍCULAS ESTRENADAS EN MULTISALAS, SEGÚN ORIGEN DE LA PELÍCULA. 2023</t>
  </si>
  <si>
    <t>TABLA 13.2: MONTOS RECAUDADOS DE PELÍCULAS ESTRENADAS Y EXHIBIDAS EN MULTISALAS, SEGÚN ORIGEN DE LA PELÍCULA. 2023</t>
  </si>
  <si>
    <t>TABLA 13.4: NÚMERO DE PERSONAS ESPECTADORAS DE CINE EN MULTISALAS, POR ORIGEN DE LA PELÍCULA, SEGÚN AÑO. 2019 - 2023</t>
  </si>
  <si>
    <t>TABLA 13.5: NÚMERO DE PERSONAS ESPECTADORAS DE CINE EN MULTISALAS, POR ORIGEN DE LA PELÍCULA, SEGÚN REGIÓN. 2023</t>
  </si>
  <si>
    <t>TABLA 13.6: NÚMERO DE PERSONAS ESPECTADORAS DE CINE EN MULTISALAS, POR CALIFICACIÓN CINEMATOGRÁFICA DE LA PELÍCULA, SEGÚN REGIÓN. 2023</t>
  </si>
  <si>
    <t>TABLA 13.7: NÚMERO DE PERSONAS ESPECTADORAS DE CINE EN MULTISALAS, POR MES, SEGÚN REGIÓN. 2023</t>
  </si>
  <si>
    <t>TABLA 13.8: NÚMERO DE PERSONAS ESPECTADORAS DE LAS VEINTE PELÍCULAS CON MAYOR RECAUDACIÓN POR VENTA DE ENTRADAS EN MULTISALAS, POR FECHA DE ESTRENO, GÉNERO, CALIFICACIÓN, SEMANAS EN CARTELERA, RECAUDACIÓN BRUTA, PAÍS PRODUCTOR Y AÑO DE PRODUCCIÓN, SEGÚN TÍTULO DE LA PELÍCULA. 2023</t>
  </si>
  <si>
    <t xml:space="preserve">Ranking de Ventas </t>
  </si>
  <si>
    <t>TABLA 13.10: NÚMERO DE FUNCIONES AUDIOVISUALES, POR TIPO DE ASISTENCIA, SEGÚN REGIÓN. 2023</t>
  </si>
  <si>
    <t>Número de Radioemisoras</t>
  </si>
  <si>
    <t>Total Ingresos
(en pesos corrientes)</t>
  </si>
  <si>
    <t>Total Gastos 
(en pesos corrientes)</t>
  </si>
  <si>
    <t>TABLA 15.1: NÚMERO DE PERMISIONARIOS DE SERVICIOS LIMITADOS DE TELEVISIÓN POR CABLE POR AÑO, SEGÚN REGIÓN. 2019-2023</t>
  </si>
  <si>
    <t>Regional</t>
  </si>
  <si>
    <t>TABLA 15.10: NÚMERO DE HORAS DE OFERTA Y CONSUMO DE PROGRAMACIÓN CULTURAL EN TELEVISIÓN ABIERTA, SEGÚN TIPO DE PROGRAMA. 2023</t>
  </si>
  <si>
    <t>Consumo General</t>
  </si>
  <si>
    <t xml:space="preserve">Horas Consumo General </t>
  </si>
  <si>
    <t>TABLA 16.1: COMERCIO EXTERIOR DE BIENES Y SERVICIOS CULTURALES Y CREATIVOS, SEGÚN DOMINIO CULTURAL. 2023</t>
  </si>
  <si>
    <t>TABLA 16.3: MONTOS DE IMPORTACIONES (EN PESOS CORRIENTES CIF) Y EXPORTACIONES (EN PESOS CORRIENTES FOB) DE BIENES CULTURALES Y CREATIVOS, SEGÚN DOMINIO Y SUBDOMINIO CULTURAL. 2023</t>
  </si>
  <si>
    <t>TABLA 16.4: MONTOS DE IMPORTACIONES (EN PESOS CORRIENTES CIF) Y EXPORTACIONES (EN PESOS CORRIENTES FOB) DE BIENES CULTURALES Y CREATIVOS, SEGÚN DOMINIO Y SUBDOMINIO CULTURAL. 2023</t>
  </si>
  <si>
    <t>TABLA 16.5: MONTOS DE EXPORTACIONES (EN US$ FOB) DE BIENES CULTURALES Y CREATIVOS, POR PAÍS DE DESTINO, SEGÚN DOMINIO Y SUBDOMINIO CULTURAL. 2023</t>
  </si>
  <si>
    <t>TABLA 16.6: MONTOS DE IMPORTACIONES (EN US$ CIF) DE BIENES CULTURALES Y CREATIVOS, POR PAÍS DE ORIGEN, SEGÚN DOMINIO Y SUBDOMINIO CULTURAL. 2023</t>
  </si>
  <si>
    <t>TABLA 16.7: MONTOS DE IMPORTACIONES (EN US$ CIF) Y EXPORTACIONES (EN US$ FOB ) DE BIENES CULTURALES Y CREATIVOS, POR TIPO DE BIEN, SEGÚN DOMINIO Y SUBDOMINIO CULTURAL. 2023</t>
  </si>
  <si>
    <t xml:space="preserve">Merc. Extranjera Nacionalizada </t>
  </si>
  <si>
    <t>Mercancía Extranjera Nacionalizada</t>
  </si>
  <si>
    <t>1 Base de datos denominada Matrícula-por-estudiante-2023 descargada con fecha 22/08024, disponible en web https://datosabiertos.mineduc.cl/matricula-por-estudiante-2/. Ministerio de Educación.</t>
  </si>
  <si>
    <t>TABLA 18.1: NÚMERO DE ENTIDADES EMPLEADORAS CON SEGURIDAD SOCIAL Y TRABAJADORES(AS) DEL SECTOR CREATIVO ASOCIADAS A MUTUALES DE SEGURIDAD E ISL, Y SU PARTICIPACIÓN NACIONAL, SEGÚN DOMINIO CULTURAL. 2023</t>
  </si>
  <si>
    <t>TABLA 18.2: NÚMERO DE ENTIDADES EMPLEADORAS CON SEGURIDAD SOCIAL, TRABAJADORES(AS) Y REMUNERACIONES PROMEDIO EN ENTIDADES DEL SECTOR CREATIVO ASOCIADAS A MUTUALES DE SEGURIDAD E ISL, SEGÚN DOMINIO CULTURAL. 2023</t>
  </si>
  <si>
    <t>TABLA 18.3: NÚMERO DE ENTIDADES EMPLEADORAS CON SEGURIDAD SOCIAL, TRABAJADORES(AS) Y REMUNERACIONES PROMEDIO EN ENTIDADES DEL SECTOR CREATIVO ASOCIADAS A MUTUALES DE SEGURIDAD E ISL, SEGÚN REGIÓN. 2023</t>
  </si>
  <si>
    <t>TABLA 18.4: NÚMERO DE ENTIDADES EMPLEADORAS CON SEGURIDAD SOCIAL, TRABAJADORES(AS) Y REMUNERACIONES PROMEDIO EN ENTIDADES DEL SECTOR CREATIVO ASOCIADAS A MUTUALES DE SEGURIDAD E ISL, POR SEXO, SEGÚN DOMINIO CULTURAL. 2023</t>
  </si>
  <si>
    <t>Nota</t>
  </si>
  <si>
    <t>Macrozona</t>
  </si>
  <si>
    <t xml:space="preserve">Corporación Cultural de la Ilustre Municipalidad de Santiago </t>
  </si>
  <si>
    <t>Compras de Bienes y Servicios Afines a la Cultura 01 CNTV</t>
  </si>
  <si>
    <t>Áreas Silvestres Protegidas (ASP)</t>
  </si>
  <si>
    <t>Presupuesto Desarrollo Cultural de ProChile</t>
  </si>
  <si>
    <t>Fondo</t>
  </si>
  <si>
    <t>Fondo y Año</t>
  </si>
  <si>
    <t>Fondo y año</t>
  </si>
  <si>
    <t>TABLA 19.17: NÚMERO DE PROYECTOS Y MONTOS ADJUDICADOS POR EL CENTRO NACIONAL DE ARTE CONTEMPORÁNEO, POR LÍNEA DE CONCURSO, SEGÚN REGIÓN DE DOMICILIO DE LA PERSONA SELECCIONADA. 2023</t>
  </si>
  <si>
    <t>Número de inscripciones en materia de derechos de autor, de derechos conexos, contratos de cesión y edición y de seudónimos</t>
  </si>
  <si>
    <t>Recaudación
(en pesos corrientes $)</t>
  </si>
  <si>
    <t>Fuera del país</t>
  </si>
  <si>
    <t>TABLA 20.17: NÚMERO Y PORCENTAJE DE PERSONAS NATURALES AFILIADAS A LA SOCIEDAD CHILENA DEL DERECHO DE AUTOR (SCD) POR AÑO, SEGÚN TIPO DE ARTISTA. 2019-2023</t>
  </si>
  <si>
    <t>TABLA 20.20: NÚMERO DE PERSONAS AFILIADAS A LA SOCIEDAD CHILENA DEL DERECHO DE AUTOR (SCD) QUE CUENTAN CON BENEFICIOS SOCIALES, POR AÑO, SEGÚN TIPO DE BENEFICIO. 2019-2023</t>
  </si>
  <si>
    <t>TABLA 20.27: MONTOS DE RECAUDACIÓN Y DISTRIBUCIÓN DE DERECHOS DE EJECUCIÓN CONEXOS, DE LA SOCIEDAD DE PRODUCTORES FONOGRÁFICOS Y VIDEOGRÁFICOS DE CHILE A.G. (PROFOVI), POR AÑO, SEGÚN RUBRO. 2019-2023</t>
  </si>
  <si>
    <t>TABLA 20.28: MONTOS DE RECAUDACIÓN Y DISTRIBUCIÓN DE DERECHOS DE REPRODUCCIÓN DE LA SOCIEDAD DE PRODUCTORES FONOGRÁFICOS Y VIDEOGRÁFICOS DE CHILE A.G. (PROFOVI), POR AÑO. 2019-2023</t>
  </si>
  <si>
    <t>Establecimientos con medio musical que realizan ejecuciones en vivo (pubs, restaurantes, discotecas, otros) en cobro regular</t>
  </si>
  <si>
    <t>Radios de frecuencia AM/FM con señal online</t>
  </si>
  <si>
    <t>TABLA 20.34: NÚMERO DE EXPLOTACIONES DE PRODUCCIONES NACIONALES Y EXTRANJERAS REGISTRADAS POR LA CORPORACIÓN DE ACTORES DE CHILE (CHILEACTORES) POR AÑO, SEGÚN TIPO DE PRODUCCIÓN. 2019-2023</t>
  </si>
  <si>
    <t>Delitos Investigados</t>
  </si>
  <si>
    <t>Tipo de Delito</t>
  </si>
  <si>
    <t>TABLA 20.40: NÚMERO DE PERSONAS DETENIDAS POR LA POLICÍA DE INVESTIGACIONES DE CHILE (PDI) POR VULNERACIÓN A LA LEY N° 17.336 DE PROPIEDAD INTELECTUAL, POR TIPO DE DELITO, SEGÚN TRAMO ETARIO. 2023</t>
  </si>
  <si>
    <t>TABLA 20.42: NÚMERO DE DENUNCIAS DE LA POLICÍA DE INVESTIGACIONES DE CHILE (PDI) POR VULNERACIÓN A LA LEY N° 17.336 DE PROPIEDAD INTELECTUAL, POR TIPO DE DELITO, SEGÚN BIEN AFECTADO. 2023</t>
  </si>
  <si>
    <t>TABLA 20.44: NÚMERO DE PERSONAS IMPUTADAS, CAUSAS INGRESADAS Y TERMINADAS EN JUZGADOS, Y PERSONAS CONDENADAS POR VULNERACIÓN DE LA LEY N° 17.336 DE PROPIEDAD INTELECTUAL, SEGÚN TIPO DE VULNERACIÓN. 2023</t>
  </si>
  <si>
    <t>TABLA 20.45: NÚMERO DE DELITOS INGRESADOS AL MINISTERIO PÚBLICO POR VULNERACIÓN A LA LEY N° 17.336, DE PROPIEDAD INTELECTUAL, POR AÑO, SEGÚN REGIÓN DE FISCALÍA. 2019-2023</t>
  </si>
  <si>
    <t>TABLA 20.46: NÚMERO DE DELITOS TERMINADOS EN EL MINISTERIO PÚBLICO POR VULNERACIÓN A LA LEY N° 17.336, DE PROPIEDAD INTELECTUAL, POR AÑO, SEGÚN REGIÓN DE FISCALÍA. 2019-2023</t>
  </si>
  <si>
    <t>TABLA 21.1: NÚMERO DE PERSONAS CON RECONOCIMIENTO DE CALIDAD INDÍGENA (LEY N° 19.253), POR AÑO Y SEXO, SEGÚN REGIÓN. 2019-2023</t>
  </si>
  <si>
    <t>TABLA 21.3: NÚMERO DE PERSONAS CON RECONOCIMIENTO DE CALIDAD INDÍGENA (LEY N° 19.253), POR SEXO, SEGÚN REGIÓN, ACUMULADO AL AÑO 2023</t>
  </si>
  <si>
    <t>TABLA 21.4: NÚMERO DE PERSONAS CON RECONOCIMIENTO DE CALIDAD INDÍGENA (LEY N° 19.253), POR SEXO, SEGÚN PUEBLO INDÍGENA DE PERTENENCIA, ACUMULADO AL AÑO 2023</t>
  </si>
  <si>
    <t xml:space="preserve">LEN </t>
  </si>
  <si>
    <t xml:space="preserve">LEN ($) </t>
  </si>
  <si>
    <t>CAP</t>
  </si>
  <si>
    <t>CAP ($)</t>
  </si>
  <si>
    <t xml:space="preserve">CAP </t>
  </si>
  <si>
    <t>Insular Rapa Nui</t>
  </si>
  <si>
    <t>TABLA 22.7: NÚMERO ACUMULADO DE SITIOS DE MEMORIA Y ARCHIVOS SOBRE DERECHOS HUMANOS EN ESTUDIO PARA SER DECLARADOS COMO MONUMENTOS HISTÓRICOS POR EL CONSEJO DE MONUMENTOS NACIONALES, SEGÚN AÑO. 2019-2023</t>
  </si>
  <si>
    <t>TABLA 22.8: NÚMERO ACUMULADO DE SITIOS DE MEMORIA Y ARCHIVOS SOBRE DERECHOS HUMANOS EN ESTUDIO PARA SER DECLARADOS MONUMENTO HISTÓRICO POR EL CONSEJO DE MONUMENTOS NACIONALES, POR AÑO, SEGÚN REGIÓN. 2019-2023</t>
  </si>
  <si>
    <t>PRÉSTAMOS DE MATERIAL BIBLIOGRÁFICO DE LOS SERVICIOS BIBLIOTECARIOS DE LA RED DEL SISTEMA NACIONAL DE BIBLIOTECAS PÚBLICAS (SNBP) DEL SERVICIO NACIONAL DEL PATRIMONIO CULTURAL, POR AÑO, SEGÚN TIPO DE SERVICIO. 2019-2023</t>
  </si>
  <si>
    <t>PRÉSTAMOS DE MATERIAL BIBLIOGRÁFICO DE LA RED DE SERVICIOS BIBLIOTECARIOS DEL SISTEMA NACIONAL DE BIBLIOTECAS PÚBLICAS (SNBP) DEL SERVICIO NACIONAL DEL PATRIMONIO CULTURAL, POR AÑO, SEGÚN REGIÓN. 2019-2023</t>
  </si>
  <si>
    <t>NÚMERO DE CULTORAS Y CULTORES INSCRITOS EN EL REGISTRO DE PATRIMONIO CULTURAL INMATERIAL, SEGÚN TIPO DE CULTOR. 2023</t>
  </si>
  <si>
    <t>NÚMERO Y PORCENTAJE DE CULTORAS Y CULTORES INSCRITOS EN EL REGISTRO DE PATRIMONIO CULTURAL INMATERIAL, POR TIPO DE CULTOR, SEGÚN ÁMBITO UNESCO. 2023</t>
  </si>
  <si>
    <t>NÚMERO DE PERSONAS CULTORAS INSCRITAS EN EL REGISTRO DE PATRIMONIO CULTURAL INMATERIAL, POR SEXO, SEGÚN ÁMBITO UNESCO. 2023</t>
  </si>
  <si>
    <t>NÚMERO DE PERSONAS CULTORAS INSCRITAS EN EL REGISTRO DE PATRIMONIO INMATERIAL, POR SEXO, SEGÚN REGIÓN. 2023</t>
  </si>
  <si>
    <t>NÚMERO DE PERSONAS CULTORAS INSCRITAS EN EL REGISTRO DE PATRIMONIO CULTURAL INMATERIAL, POR SEXO, SEGÚN RANGOS DE EDAD. 2023</t>
  </si>
  <si>
    <t>NÚMERO DE PERSONAS CULTORAS INSCRITAS EN EL REGISTRO DE PATRIMONIO INMATERIAL, POR ÁMBITO UNESCO, SEGÚN REGIÓN. 2023</t>
  </si>
  <si>
    <t>NÚMERO Y PORCENTAJE DE CULTORES COLECTIVOS INSCRITOS EN EL REGISTRO DE PATRIMONIO INMATERIAL, SEGÚN REGIÓN. 2023</t>
  </si>
  <si>
    <t>RANKING DE LAS CINCUENTA CANCIONES NACIONALES MÁS ESCUCHADAS DURANTE EL AÑO, SEGÚN REGISTROS DE LA SOCIEDAD CHILENA DEL DERECHO DE AUTOR (SCD). 2023</t>
  </si>
  <si>
    <t>NÚMERO DE PROYECTOS Y MONTOS ADJUDICADOS DEL FONDO NACIONAL DEL DESARROLLO CULTURAL Y LAS ARTES (FONDART) PARA CONCURSO NACIONAL, POR LÍNEA DE CONCURSO, SEGÚN REGIÓN DE DOMICILIO DE LA PERSONA SELECCIONADA. 2023</t>
  </si>
  <si>
    <t>NÚMERO DE PROYECTOS Y MONTOS ADJUDICADOS DEL FONDO NACIONAL DEL DESARROLLO CULTURAL Y LAS ARTES (FONDART) PARA CONCURSO REGIONAL, POR LÍNEA DE CONCURSO, SEGÚN REGIÓN DEL FONDO ENTREGADO. 2023</t>
  </si>
  <si>
    <t>NÚMERO DE PROYECTOS Y MONTOS ADJUDICADOS POR EL FONDO DE FOMENTO DE LA MÚSICA NACIONAL, POR LÍNEA DE CONCURSO, SEGÚN REGIÓN DE DOMICILIO DE LA PERSONA SELECCIONADA. 2023</t>
  </si>
  <si>
    <t>NÚMERO DE PROYECTOS Y MONTOS ADJUDICADOS POR EL FONDO NACIONAL DE FOMENTO DEL LIBRO Y LA LECTURA, POR LÍNEA DE CONCURSO, SEGÚN REGIÓN DE DOMICILIO DE LA PERSONA SELECCIONADA. 2023</t>
  </si>
  <si>
    <t>NÚMERO DE PROYECTOS Y MONTOS ADJUDICADOS POR FONDO DE FOMENTO AUDIOVISUAL, POR LÍNEA DE CONCURSO, SEGÚN REGIÓN DE DOMICILIO DE LA PERSONA SELECCIONADA. 2023</t>
  </si>
  <si>
    <t>NÚMERO DE PROYECTOS Y MONTOS ADJUDICADOS POR EL FONDO BECAS CHILE CREA, POR LÍNEA DE CONCURSO, SEGÚN REGIÓN DE DOMICILIO DE LA PERSONA SELECCIONADA. 2023</t>
  </si>
  <si>
    <t>NÚMERO DE PROYECTOS Y MONTOS ADJUDICADOS POR EL PROGRAMA DE APOYO DE ORGANIZACIONES CULTURALES COLABORADORAS, POR LÍNEA DE CONCURSO, SEGÚN REGIÓN DE DOMICILIO DE LA ORGANIZACIÓN SELECCIONADA. 2023</t>
  </si>
  <si>
    <t>NÚMERO DE PROYECTOS Y MONTOS ADJUDICADOS POR EL FONDO NACIONAL DE FOMENTO Y DESARROLLO DE LAS ARTES ESCÉNICAS, POR LÍNEA DE CONCURSO, SEGÚN REGIÓN DE DOMICILIO DE LA PERSONA SELECCIONADA. 2023</t>
  </si>
  <si>
    <t>NÚMERO DE PROYECTOS Y MONTOS ADJUDICADOS POR LA GALERÍA GABRIELA MISTRAL, POR LÍNEA DE CONCURSO, SEGÚN REGIÓN DE DOMICILIO DE LA PERSONA SELECCIONADA. 2023</t>
  </si>
  <si>
    <t>NÚMERO DE PROYECTOS Y MONTOS ADJUDICADOS POR EL FONDO ECONOMÍA CREATIVA, POR LÍNEA DE CONCURSO, SEGÚN REGIÓN DE DOMICILIO DE LA PERSONA SELECCIONADA. 2023</t>
  </si>
  <si>
    <t>Archivo Nacional (Región Metropolitana)</t>
  </si>
  <si>
    <t>Donaciones y Adquisiciones</t>
  </si>
  <si>
    <t>Actividades de extensión</t>
  </si>
  <si>
    <t>Nivel Educacional</t>
  </si>
  <si>
    <t>Bibliotecas Escolares CRA</t>
  </si>
  <si>
    <t>Enseñanza Media</t>
  </si>
  <si>
    <t>TABLA 2.10: PRÉSTAMOS DE MATERIAL BIBLIOGRÁFICO DE LOS SERVICIOS BIBLIOTECARIOS DE LA RED DEL SISTEMA NACIONAL DE BIBLIOTECAS PÚBLICAS (SNBP) DEL SERVICIO NACIONAL DEL PATRIMONIO CULTURAL, POR AÑO, SEGÚN TIPO DE SERVICIO. 2019-2023</t>
  </si>
  <si>
    <t>TABLA 2.12: PRÉSTAMOS DE MATERIAL BIBLIOGRÁFICO DE LA RED DE SERVICIOS BIBLIOTECARIOS DEL SISTEMA NACIONAL DE BIBLIOTECAS PÚBLICAS (SNBP) DEL SERVICIO NACIONAL DEL PATRIMONIO CULTURAL, POR AÑO, SEGÚN REGIÓN. 2019-2023</t>
  </si>
  <si>
    <t>Activas</t>
  </si>
  <si>
    <t>Capacitaciones a Distancia</t>
  </si>
  <si>
    <t xml:space="preserve">2020/R </t>
  </si>
  <si>
    <t xml:space="preserve">2021/R </t>
  </si>
  <si>
    <t>Región Policial y Comuna de Ocurrencia del Delito</t>
  </si>
  <si>
    <t>Ingresadas</t>
  </si>
  <si>
    <t>Delitos Terminados</t>
  </si>
  <si>
    <t>Depósito externo</t>
  </si>
  <si>
    <t>Externalizados(as)</t>
  </si>
  <si>
    <t>Arqueología</t>
  </si>
  <si>
    <t>TABLA 6.1: NÚMERO DE CULTORAS Y CULTORES INSCRITOS EN EL REGISTRO DE PATRIMONIO CULTURAL INMATERIAL, SEGÚN TIPO DE CULTOR. 2023</t>
  </si>
  <si>
    <t>Ámbito Unesco</t>
  </si>
  <si>
    <t>TABLA 6.3: NÚMERO Y PORCENTAJE DE CULTORAS Y CULTORES INSCRITOS EN EL REGISTRO DE PATRIMONIO CULTURAL INMATERIAL, POR TIPO DE CULTOR, SEGÚN ÁMBITO UNESCO. 2023</t>
  </si>
  <si>
    <t>TABLA 6.4: NÚMERO DE PERSONAS CULTORAS INSCRITAS EN EL REGISTRO DE PATRIMONIO CULTURAL INMATERIAL, POR SEXO, SEGÚN ÁMBITO UNESCO. 2023</t>
  </si>
  <si>
    <t>TABLA 6.5: NÚMERO DE PERSONAS CULTORAS INSCRITAS EN EL REGISTRO DE PATRIMONIO INMATERIAL, POR SEXO, SEGÚN REGIÓN. 2023</t>
  </si>
  <si>
    <t>TABLA 6.6: NÚMERO DE PERSONAS CULTORAS INSCRITAS EN EL REGISTRO DE PATRIMONIO CULTURAL INMATERIAL, POR SEXO, SEGÚN RANGOS DE EDAD. 2023</t>
  </si>
  <si>
    <t>TABLA 6.8: NÚMERO DE PERSONAS CULTORAS INSCRITAS EN EL REGISTRO DE PATRIMONIO INMATERIAL, POR ÁMBITO UNESCO, SEGÚN REGIÓN. 2023</t>
  </si>
  <si>
    <t>TABLA 6.9: NÚMERO Y PORCENTAJE DE CULTORES COLECTIVOS INSCRITOS EN EL REGISTRO DE PATRIMONIO INMATERIAL, SEGÚN REGIÓN. 2023</t>
  </si>
  <si>
    <t>Parque Nacional Rapa Nui</t>
  </si>
  <si>
    <t>Bosques Templados Lluviosos de Los Andes Australes</t>
  </si>
  <si>
    <t>M.N. Picaflor de Arica</t>
  </si>
  <si>
    <t>M.N. Quebrada de Cardones</t>
  </si>
  <si>
    <t>M.N. Cinco Hermanas</t>
  </si>
  <si>
    <t>P.N. Melimoyu</t>
  </si>
  <si>
    <t>M.N. Canquén Colorado</t>
  </si>
  <si>
    <t>P.N. Yendegaia</t>
  </si>
  <si>
    <t>Loros</t>
  </si>
  <si>
    <t>Unidad: Comunicaciones del Servicio Nacional del Patrimonio Cultural</t>
  </si>
  <si>
    <t xml:space="preserve">Chile para Niños </t>
  </si>
  <si>
    <t>Sin Clasificar</t>
  </si>
  <si>
    <t>TABLA 11.15: RANKING DE LAS CINCUENTA CANCIONES NACIONALES MÁS ESCUCHADAS DURANTE EL AÑO, SEGÚN REGISTROS DE LA SOCIEDAD CHILENA DEL DERECHO DE AUTOR (SCD). 2023</t>
  </si>
  <si>
    <t>Origen de la Película</t>
  </si>
  <si>
    <t>Calificación Cinematográfica</t>
  </si>
  <si>
    <t>Ranking de Ventas</t>
  </si>
  <si>
    <t xml:space="preserve">Calificación </t>
  </si>
  <si>
    <t>Radios Comunitarias Ciudadanas (RCC)</t>
  </si>
  <si>
    <t>Otros Recreativos</t>
  </si>
  <si>
    <t>Parcial</t>
  </si>
  <si>
    <t>Local</t>
  </si>
  <si>
    <t>Consumo Efectivo</t>
  </si>
  <si>
    <t xml:space="preserve">Horas Consumo Efectivo </t>
  </si>
  <si>
    <t>Total Nacional Bienes</t>
  </si>
  <si>
    <t>Total Nacional Servicios</t>
  </si>
  <si>
    <t>Especialidad Artístico Cultural</t>
  </si>
  <si>
    <t>Promedio de Remuneraciones</t>
  </si>
  <si>
    <t>Promedio de Remuneraciones Hombres</t>
  </si>
  <si>
    <t>Promedio de Remuneraciones Mujeres</t>
  </si>
  <si>
    <t>Parcial Involuntario</t>
  </si>
  <si>
    <t xml:space="preserve">Conjuntos Artísticos Estables </t>
  </si>
  <si>
    <t>Otros Gastos Afines a la Cultura 02 CNTV</t>
  </si>
  <si>
    <t>Centro de Información de Recursos Naturales (CIREN)</t>
  </si>
  <si>
    <t xml:space="preserve">Programa Ferias Internacionales </t>
  </si>
  <si>
    <t>TABLA 19.9: NÚMERO DE PROYECTOS Y MONTOS ADJUDICADOS DEL FONDO NACIONAL DEL DESARROLLO CULTURAL Y LAS ARTES (FONDART) PARA CONCURSO NACIONAL, POR LÍNEA DE CONCURSO, SEGÚN REGIÓN DE DOMICILIO DE LA PERSONA SELECCIONADA. 2023</t>
  </si>
  <si>
    <t>TABLA 19.10: NÚMERO DE PROYECTOS Y MONTOS ADJUDICADOS DEL FONDO NACIONAL DEL DESARROLLO CULTURAL Y LAS ARTES (FONDART) PARA CONCURSO REGIONAL, POR LÍNEA DE CONCURSO, SEGÚN REGIÓN DEL FONDO ENTREGADO. 2023</t>
  </si>
  <si>
    <t>TABLA 19.11: NÚMERO DE PROYECTOS Y MONTOS ADJUDICADOS POR EL FONDO DE FOMENTO DE LA MÚSICA NACIONAL, POR LÍNEA DE CONCURSO, SEGÚN REGIÓN DE DOMICILIO DE LA PERSONA SELECCIONADA. 2023</t>
  </si>
  <si>
    <t>TABLA 19.12: NÚMERO DE PROYECTOS Y MONTOS ADJUDICADOS POR EL FONDO NACIONAL DE FOMENTO DEL LIBRO Y LA LECTURA, POR LÍNEA DE CONCURSO, SEGÚN REGIÓN DE DOMICILIO DE LA PERSONA SELECCIONADA. 2023</t>
  </si>
  <si>
    <t>TABLA 19.13: NÚMERO DE PROYECTOS Y MONTOS ADJUDICADOS POR FONDO DE FOMENTO AUDIOVISUAL, POR LÍNEA DE CONCURSO, SEGÚN REGIÓN DE DOMICILIO DE LA PERSONA SELECCIONADA. 2023</t>
  </si>
  <si>
    <t>TABLA 19.14: NÚMERO DE PROYECTOS Y MONTOS ADJUDICADOS POR EL FONDO BECAS CHILE CREA, POR LÍNEA DE CONCURSO, SEGÚN REGIÓN DE DOMICILIO DE LA PERSONA SELECCIONADA. 2023</t>
  </si>
  <si>
    <t>TABLA 19.15: NÚMERO DE PROYECTOS Y MONTOS ADJUDICADOS POR EL PROGRAMA DE APOYO DE ORGANIZACIONES CULTURALES COLABORADORAS, POR LÍNEA DE CONCURSO, SEGÚN REGIÓN DE DOMICILIO DE LA ORGANIZACIÓN SELECCIONADA. 2023</t>
  </si>
  <si>
    <t>TABLA 19.16: NÚMERO DE PROYECTOS Y MONTOS ADJUDICADOS POR EL FONDO NACIONAL DE FOMENTO Y DESARROLLO DE LAS ARTES ESCÉNICAS, POR LÍNEA DE CONCURSO, SEGÚN REGIÓN DE DOMICILIO DE LA PERSONA SELECCIONADA. 2023</t>
  </si>
  <si>
    <t>TABLA 19.18: NÚMERO DE PROYECTOS Y MONTOS ADJUDICADOS POR LA GALERÍA GABRIELA MISTRAL, POR LÍNEA DE CONCURSO, SEGÚN REGIÓN DE DOMICILIO DE LA PERSONA SELECCIONADA. 2023</t>
  </si>
  <si>
    <t>TABLA 19.19: NÚMERO DE PROYECTOS Y MONTOS ADJUDICADOS POR EL FONDO ECONOMÍA CREATIVA, POR LÍNEA DE CONCURSO, SEGÚN REGIÓN DE DOMICILIO DE LA PERSONA SELECCIONADA. 2023</t>
  </si>
  <si>
    <t>Número de informes especializados elaborados</t>
  </si>
  <si>
    <t>Obras científicas</t>
  </si>
  <si>
    <t>Rubro</t>
  </si>
  <si>
    <t>Radios en cobro regular de frecuencia AM/FM</t>
  </si>
  <si>
    <t>Sitios de venta de música online</t>
  </si>
  <si>
    <t>Total Recaudación</t>
  </si>
  <si>
    <t>Delitos</t>
  </si>
  <si>
    <t xml:space="preserve">PAT </t>
  </si>
  <si>
    <t xml:space="preserve">PAT ($) </t>
  </si>
  <si>
    <t xml:space="preserve">Varias </t>
  </si>
  <si>
    <t>NÚMERO Y PORCENTAJE DE EJEMPLARES Y PRÉSTAMOS DE MATERIAL BIBLIOGRÁFICO CON ENFOQUE DE GÉNERO EN LA BIBLIOTECA NACIONAL Y LA RED DE SERVICIOS BIBLIOTECARIOS DEL SISTEMA NACIONAL DE BIBLIOTECAS PÚBLICAS DEL SERVICIO NACIONAL DEL PATRIMONIO CULTURAL, POR AÑO. 2019-2023</t>
  </si>
  <si>
    <t>PRÉSTAMOS DE MATERIAL BIBLIOGRÁFICO DE LA RED DE SERVICIOS BIBLIOTECARIOS DEL SISTEMA NACIONAL DE BIBLIOTECAS PÚBLICAS (SNBP) DEL SERVICIO NACIONAL DEL PATRIMONIO CULTURAL, POR GRUPO DE EDAD Y SEXO, SEGÚN REGIÓN. 2023</t>
  </si>
  <si>
    <t>NÚMERO DE PERSONAS CULTORAS INSCRITAS EN EL REGISTRO DE PATRIMONIO CULTURAL INMATERIAL, SEGÚN LAS DIEZ MANIFESTACIONES CON MAYOR DENSIDAD. 2023</t>
  </si>
  <si>
    <t>Bibliotecas Escolares CRA por Nivel Educacional</t>
  </si>
  <si>
    <t>Total Acumulados</t>
  </si>
  <si>
    <t>TABLA 2.9: NÚMERO Y PORCENTAJE DE EJEMPLARES Y PRÉSTAMOS DE MATERIAL BIBLIOGRÁFICO CON ENFOQUE DE GÉNERO EN LA BIBLIOTECA NACIONAL Y LA RED DE SERVICIOS BIBLIOTECARIOS DEL SISTEMA NACIONAL DE BIBLIOTECAS PÚBLICAS DEL SERVICIO NACIONAL DEL PATRIMONIO CULTURAL, POR AÑO. 2019-2023</t>
  </si>
  <si>
    <t>TABLA 2.11: PRÉSTAMOS DE MATERIAL BIBLIOGRÁFICO DE LA RED DE SERVICIOS BIBLIOTECARIOS DEL SISTEMA NACIONAL DE BIBLIOTECAS PÚBLICAS (SNBP) DEL SERVICIO NACIONAL DEL PATRIMONIO CULTURAL, POR GRUPO DE EDAD Y SEXO, SEGÚN REGIÓN. 2023</t>
  </si>
  <si>
    <t>2020</t>
  </si>
  <si>
    <t xml:space="preserve">2022/R </t>
  </si>
  <si>
    <t>Nuevos</t>
  </si>
  <si>
    <t>Todas las regiones</t>
  </si>
  <si>
    <t>Terminadas</t>
  </si>
  <si>
    <t>Depósito en el recinto del museo</t>
  </si>
  <si>
    <t>Tienda</t>
  </si>
  <si>
    <t>Voluntarios(as)</t>
  </si>
  <si>
    <t>Arte</t>
  </si>
  <si>
    <t>TABLA 6.7: NÚMERO DE PERSONAS CULTORAS INSCRITAS EN EL REGISTRO DE PATRIMONIO CULTURAL INMATERIAL, SEGÚN LAS DIEZ MANIFESTACIONES CON MAYOR DENSIDAD. 2023</t>
  </si>
  <si>
    <t>Parque Nacional Las Palmas de Cocalán</t>
  </si>
  <si>
    <t>M.N. Paposo Norte</t>
  </si>
  <si>
    <t>R.N. La Chimba</t>
  </si>
  <si>
    <t>M.N. Isla Cachagua</t>
  </si>
  <si>
    <t>R.N. Río Blanco</t>
  </si>
  <si>
    <t>P.N. Las Palmas de Cocalán</t>
  </si>
  <si>
    <t>P.N. Villarrica 0</t>
  </si>
  <si>
    <t>R.N. Lago Palena</t>
  </si>
  <si>
    <t>P.N. Isla Guamblín</t>
  </si>
  <si>
    <t>P.N. Isla Magdalena</t>
  </si>
  <si>
    <t>R.N. Katalalixar</t>
  </si>
  <si>
    <t>R.N. Lago Las Torres</t>
  </si>
  <si>
    <t>R.N. Lago Rosselot</t>
  </si>
  <si>
    <t>R.N. Las Guaitecas</t>
  </si>
  <si>
    <t>M.N. Laguna de los Cisnes</t>
  </si>
  <si>
    <t>P.N. Alberto de Agostini</t>
  </si>
  <si>
    <t>Aves: cardenales de distinto tipo</t>
  </si>
  <si>
    <t>Unidad: Biblioteca Nacional</t>
  </si>
  <si>
    <t xml:space="preserve">Biblioteca Nacional Digital </t>
  </si>
  <si>
    <t>Ventas Físicas</t>
  </si>
  <si>
    <t>Reproducciones</t>
  </si>
  <si>
    <t>Coproducciones</t>
  </si>
  <si>
    <t>Calificación</t>
  </si>
  <si>
    <t>Número de Semanas 
Cartelera</t>
  </si>
  <si>
    <t>Medios de producción</t>
  </si>
  <si>
    <t>Local/Comunitario</t>
  </si>
  <si>
    <t>Telerrealidad</t>
  </si>
  <si>
    <t>Fomento del Arte en la Educación</t>
  </si>
  <si>
    <t>Revitalización de Barrios e Infraestructura Patrimonial</t>
  </si>
  <si>
    <t>Programas Destinados a Industrias Creativas – Sector Audiovisual</t>
  </si>
  <si>
    <t>Centro Nacional de Arte Contemporáneo</t>
  </si>
  <si>
    <t>Otras Líneas de Concurso</t>
  </si>
  <si>
    <t>Obras literarias y artísticas</t>
  </si>
  <si>
    <t>Recaudación nacional</t>
  </si>
  <si>
    <t>Plataformas Digitales</t>
  </si>
  <si>
    <t>Región Policial de la Denuncia y Comuna de Ocurrencia del Delito</t>
  </si>
  <si>
    <t>Causas Ingresadas y Terminadas</t>
  </si>
  <si>
    <t>Acumulados</t>
  </si>
  <si>
    <t>Depósito externo y en el recinto del museo</t>
  </si>
  <si>
    <t>Ciencia</t>
  </si>
  <si>
    <t>Manifestaciones de Patrimonio Cultural Inmaterial</t>
  </si>
  <si>
    <t>Parque Nacional Nahuelbuta</t>
  </si>
  <si>
    <t>P.N. Llullaillaco</t>
  </si>
  <si>
    <t>R.N. Lago Carlota</t>
  </si>
  <si>
    <t>R.N. Trapananda</t>
  </si>
  <si>
    <t>Cactáceas de distintos tipos</t>
  </si>
  <si>
    <t>Museo Nacional de Bellas Artes</t>
  </si>
  <si>
    <t>CD</t>
  </si>
  <si>
    <t xml:space="preserve">Infantil </t>
  </si>
  <si>
    <t xml:space="preserve">Centros de Creación y Desarrollo Artístico para Niños, Niñas y Jóvenes </t>
  </si>
  <si>
    <t>Innovación Educativa</t>
  </si>
  <si>
    <t>Programas Destinados a Industrias Creativas de Redes y Territorios</t>
  </si>
  <si>
    <t>Derechos recibidos del extranjero</t>
  </si>
  <si>
    <t>Total Distribución</t>
  </si>
  <si>
    <t>Total Delitos Denunciados</t>
  </si>
  <si>
    <t>Personas usuarias nuevas</t>
  </si>
  <si>
    <t>Otros países</t>
  </si>
  <si>
    <t>Etnografía</t>
  </si>
  <si>
    <t>Manifestación de Patrimonio Cultural Inmaterial</t>
  </si>
  <si>
    <t>Parque Nacional Bernardo O'Higgins</t>
  </si>
  <si>
    <t>R.N. Los Flamencos</t>
  </si>
  <si>
    <t>P.N. Rapa Nui</t>
  </si>
  <si>
    <t>Artistas Visuales Chilenos</t>
  </si>
  <si>
    <t>Vinilo</t>
  </si>
  <si>
    <t>Otro (Adolescente, familiar/adulto)</t>
  </si>
  <si>
    <t>Fomento y Desarrollo de Ecosistemas Creativos y Organizaciones Culturales Colaboradoras</t>
  </si>
  <si>
    <t xml:space="preserve">Universidad de Chile </t>
  </si>
  <si>
    <t>Programas Destinados a Industrias Creativas de Emprendimiento</t>
  </si>
  <si>
    <t>Generales</t>
  </si>
  <si>
    <t>Obras con Intérpretes Nacionales</t>
  </si>
  <si>
    <t>Total nuevos</t>
  </si>
  <si>
    <t>Personas usuarias acumuladas</t>
  </si>
  <si>
    <t>Historia</t>
  </si>
  <si>
    <t>R.N. Pingüino de Humboldt</t>
  </si>
  <si>
    <t>Fotografía Patrimonial</t>
  </si>
  <si>
    <t>Video</t>
  </si>
  <si>
    <t>Promoción y Fortalecimiento del Trabajo Cultural</t>
  </si>
  <si>
    <t xml:space="preserve">Plan de Fomento de Lectura Primera Infancia </t>
  </si>
  <si>
    <t>Programas Destinados a Industrias Capacidades Tecnológicas</t>
  </si>
  <si>
    <t>Esporádicos</t>
  </si>
  <si>
    <t>Obras con Intérpretes Extranjeros</t>
  </si>
  <si>
    <t>Total acumulados</t>
  </si>
  <si>
    <t>Total acumulados 1</t>
  </si>
  <si>
    <t>10 El Sistema Nacional de Bibliotecas Públicas (SNBP) ha estimado importante y necesario estandarizar las etapas vinculadas al procesamiento técnico, que permitan relevar los títulos de ficción y no ficción que incorporen el enfoque de género en sus contenidos. Para mayor detalle véase, https://www.genero.patrimoniocultural.gob.cl/sitio/Contenido/Institucional1451:Procesamiento-bibliografico</t>
  </si>
  <si>
    <t>Visitas</t>
  </si>
  <si>
    <t>Historia natural</t>
  </si>
  <si>
    <t>R.N. Río Clarillo</t>
  </si>
  <si>
    <t>Zona Didáctica Museos</t>
  </si>
  <si>
    <t>Programa Especial de Salud y Pueblos Indígenas</t>
  </si>
  <si>
    <t>Programas Destinados a Industrias Creativas de Innovación</t>
  </si>
  <si>
    <t>Nuevos con enfoque de género 0</t>
  </si>
  <si>
    <t>Acumulados con enfoque de género 0</t>
  </si>
  <si>
    <t>Préstamos con enfoque de género0</t>
  </si>
  <si>
    <t>Paleontología</t>
  </si>
  <si>
    <t>R.N. Roblería del Cobre de Loncha</t>
  </si>
  <si>
    <t>Bibliotecas Públicas</t>
  </si>
  <si>
    <t>Ventas Digitales</t>
  </si>
  <si>
    <t>Transferencias a Secretaría y Administración General y Servicio Exterior (MINREL)</t>
  </si>
  <si>
    <t>Programa de Actividades Específicas en el Exterior</t>
  </si>
  <si>
    <t>Programas Destinados a Industrias Creativas Comités Regionales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</si>
</sst>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42" formatCode="_ &quot;$&quot;* #,##0_ ;_ &quot;$&quot;* \-#,##0_ ;_ &quot;$&quot;* &quot;-&quot;_ ;_ @_ "/>
    <numFmt numFmtId="41" formatCode="_ * #,##0_ ;_ * \-#,##0_ ;_ * &quot;-&quot;_ ;_ @_ "/>
    <numFmt numFmtId="43" formatCode="_ * #,##0.00_ ;_ * \-#,##0.00_ ;_ * &quot;-&quot;??_ ;_ @_ "/>
    <numFmt numFmtId="164" formatCode="_-* #,##0_-;\-* #,##0_-;_-* &quot;-&quot;_-;_-@_-"/>
    <numFmt numFmtId="165" formatCode="_-* #,##0.00_-;\-* #,##0.00_-;_-* &quot;-&quot;??_-;_-@_-"/>
    <numFmt numFmtId="166" formatCode="#,##0_ ;\-#,##0\ "/>
    <numFmt numFmtId="167" formatCode="0.0%"/>
    <numFmt numFmtId="168" formatCode="_(* #,##0.00_);_(* \(#,##0.00\);_(* &quot;-&quot;??_);_(@_)"/>
    <numFmt numFmtId="169" formatCode="_(* #,##0_);_(* \(#,##0\);_(* &quot;-&quot;??_);_(@_)"/>
    <numFmt numFmtId="170" formatCode="0_ ;\-0\ "/>
    <numFmt numFmtId="171" formatCode="_-* #,##0_-;\-* #,##0_-;_-* &quot;-&quot;??_-;_-@_-"/>
    <numFmt numFmtId="172" formatCode="0.0"/>
    <numFmt numFmtId="173" formatCode="_ * #,##0.000_ ;_ * \-#,##0.000_ ;_ * &quot;-&quot;_ ;_ @_ "/>
    <numFmt numFmtId="174" formatCode="_(* #,##0_);_(* \(#,##0\);_(* &quot;-&quot;_);_(@_)"/>
    <numFmt numFmtId="175" formatCode="_-* #,##0.00\ _€_-;\-* #,##0.00\ _€_-;_-* &quot;-&quot;??\ _€_-;_-@_-"/>
    <numFmt numFmtId="176" formatCode="[$-1010C0A]General"/>
    <numFmt numFmtId="177" formatCode="[$-1010C0A]#,##0.0;\-#,##0.0"/>
    <numFmt numFmtId="178" formatCode="_(* #,##0.000_);_(* \(#,##0.000\);_(* &quot;-&quot;??_);_(@_)"/>
    <numFmt numFmtId="179" formatCode="#,##0.000"/>
    <numFmt numFmtId="180" formatCode="#,##0.0"/>
    <numFmt numFmtId="181" formatCode="#,##0.0_ ;\-#,##0.0\ "/>
    <numFmt numFmtId="182" formatCode="#,##0.00_ ;\-#,##0.00\ "/>
    <numFmt numFmtId="183" formatCode="0.000%"/>
    <numFmt numFmtId="184" formatCode="0.0000000000000"/>
    <numFmt numFmtId="185" formatCode="0.00000000000000"/>
    <numFmt numFmtId="186" formatCode="_-* #,##0_-;\-* #,##0_-;_-* &quot;-&quot;_-;_-@"/>
    <numFmt numFmtId="187" formatCode="_-* #,##0_-;\-* #,##0_-;_-* &quot;-&quot;?_-;_-@_-"/>
    <numFmt numFmtId="188" formatCode="_-&quot;$&quot;\ * #,##0.00_-;\-&quot;$&quot;\ * #,##0.00_-;_-&quot;$&quot;\ * &quot;-&quot;??_-;_-@_-"/>
    <numFmt numFmtId="189" formatCode="[$$-340A]\ #,##0;\-[$$-340A]\ #,##0"/>
    <numFmt numFmtId="190" formatCode="&quot;$&quot;\ #,##0"/>
    <numFmt numFmtId="191" formatCode="[$$-340A]\ #,##0"/>
    <numFmt numFmtId="192" formatCode="[$-F400]h:mm:ss\ AM/PM"/>
    <numFmt numFmtId="193" formatCode="_ * #,##0.0_ ;_ * \-#,##0.0_ ;_ * &quot;-&quot;_ ;_ @_ "/>
  </numFmts>
  <fonts count="44" x14ac:knownFonts="1">
    <font>
      <sz val="11"/>
      <color theme="1"/>
      <name val="Calibri"/>
      <family val="2"/>
      <scheme val="minor"/>
    </font>
    <font>
      <sz val="11"/>
      <color theme="1"/>
      <name val="Calibri"/>
      <family val="2"/>
      <scheme val="minor"/>
    </font>
    <font>
      <sz val="12"/>
      <color theme="1"/>
      <name val="Calibri"/>
      <family val="2"/>
      <scheme val="minor"/>
    </font>
    <font>
      <b/>
      <sz val="8"/>
      <name val="Verdana"/>
      <family val="2"/>
    </font>
    <font>
      <b/>
      <vertAlign val="superscript"/>
      <sz val="8"/>
      <name val="Verdana"/>
      <family val="2"/>
    </font>
    <font>
      <sz val="10"/>
      <name val="Arial"/>
      <family val="2"/>
    </font>
    <font>
      <sz val="8"/>
      <name val="Verdana"/>
      <family val="2"/>
    </font>
    <font>
      <vertAlign val="superscript"/>
      <sz val="8"/>
      <name val="Verdana"/>
      <family val="2"/>
    </font>
    <font>
      <b/>
      <sz val="8"/>
      <color theme="1"/>
      <name val="Verdana"/>
      <family val="2"/>
    </font>
    <font>
      <sz val="8"/>
      <color theme="1"/>
      <name val="Verdana"/>
      <family val="2"/>
    </font>
    <font>
      <vertAlign val="superscript"/>
      <sz val="8"/>
      <color theme="1"/>
      <name val="Verdana"/>
      <family val="2"/>
    </font>
    <font>
      <b/>
      <vertAlign val="superscript"/>
      <sz val="8"/>
      <color theme="1"/>
      <name val="Verdana"/>
      <family val="2"/>
    </font>
    <font>
      <b/>
      <sz val="8"/>
      <color rgb="FFFF0000"/>
      <name val="Verdana"/>
      <family val="2"/>
    </font>
    <font>
      <sz val="8"/>
      <color rgb="FFFF0000"/>
      <name val="Verdana"/>
      <family val="2"/>
    </font>
    <font>
      <b/>
      <sz val="8"/>
      <color rgb="FF000000"/>
      <name val="Verdana"/>
      <family val="2"/>
    </font>
    <font>
      <sz val="8"/>
      <color theme="4"/>
      <name val="Verdana"/>
      <family val="2"/>
    </font>
    <font>
      <b/>
      <vertAlign val="superscript"/>
      <sz val="8"/>
      <color rgb="FF000000"/>
      <name val="Verdana"/>
      <family val="2"/>
    </font>
    <font>
      <sz val="8"/>
      <color rgb="FF000000"/>
      <name val="Arial"/>
      <family val="2"/>
    </font>
    <font>
      <sz val="11"/>
      <color rgb="FFFF0000"/>
      <name val="Calibri"/>
      <family val="2"/>
      <scheme val="minor"/>
    </font>
    <font>
      <b/>
      <sz val="11"/>
      <color theme="1"/>
      <name val="Calibri"/>
      <family val="2"/>
      <scheme val="minor"/>
    </font>
    <font>
      <sz val="8"/>
      <color rgb="FF000000"/>
      <name val="Verdana"/>
      <family val="2"/>
    </font>
    <font>
      <sz val="8"/>
      <color theme="9" tint="-0.249977111117893"/>
      <name val="Verdana"/>
      <family val="2"/>
    </font>
    <font>
      <sz val="8"/>
      <color theme="9"/>
      <name val="Verdana"/>
      <family val="2"/>
    </font>
    <font>
      <sz val="8"/>
      <color rgb="FF70AD47"/>
      <name val="Verdana"/>
      <family val="2"/>
    </font>
    <font>
      <sz val="8"/>
      <color rgb="FF548235"/>
      <name val="Verdana"/>
      <family val="2"/>
    </font>
    <font>
      <b/>
      <sz val="8"/>
      <color rgb="FF0000FF"/>
      <name val="Verdana"/>
      <family val="2"/>
    </font>
    <font>
      <sz val="10"/>
      <color rgb="FF000000"/>
      <name val="Arial"/>
      <family val="2"/>
    </font>
    <font>
      <sz val="8"/>
      <color indexed="8"/>
      <name val="Verdana"/>
      <family val="2"/>
    </font>
    <font>
      <b/>
      <sz val="8"/>
      <color indexed="8"/>
      <name val="Verdana"/>
      <family val="2"/>
    </font>
    <font>
      <sz val="11"/>
      <name val="Arial Narrow"/>
      <family val="2"/>
    </font>
    <font>
      <strike/>
      <sz val="8"/>
      <name val="Verdana"/>
      <family val="2"/>
    </font>
    <font>
      <sz val="11"/>
      <color indexed="8"/>
      <name val="Calibri"/>
      <family val="2"/>
    </font>
    <font>
      <sz val="11"/>
      <name val="Calibri"/>
      <family val="2"/>
    </font>
    <font>
      <sz val="11"/>
      <name val="Calibri"/>
      <family val="2"/>
      <scheme val="minor"/>
    </font>
    <font>
      <b/>
      <sz val="8"/>
      <color theme="0"/>
      <name val="Verdana"/>
      <family val="2"/>
    </font>
    <font>
      <i/>
      <sz val="8"/>
      <color rgb="FF000000"/>
      <name val="Verdana"/>
      <family val="2"/>
    </font>
    <font>
      <sz val="10"/>
      <name val="Arial Narrow"/>
      <family val="2"/>
    </font>
    <font>
      <sz val="10"/>
      <name val="MS Sans Serif"/>
      <family val="2"/>
    </font>
    <font>
      <b/>
      <u/>
      <sz val="8"/>
      <name val="Verdana"/>
      <family val="2"/>
    </font>
    <font>
      <sz val="11"/>
      <color theme="1"/>
      <name val="Arial"/>
      <family val="2"/>
    </font>
    <font>
      <b/>
      <sz val="8"/>
      <color rgb="FFCC0066"/>
      <name val="Verdana"/>
      <family val="2"/>
    </font>
    <font>
      <sz val="8"/>
      <color rgb="FF002060"/>
      <name val="Verdana"/>
      <family val="2"/>
    </font>
    <font>
      <i/>
      <sz val="8"/>
      <name val="Verdana"/>
      <family val="2"/>
    </font>
    <font>
      <u/>
      <sz val="11"/>
      <color theme="10"/>
      <name val="Calibri"/>
      <family val="2"/>
      <scheme val="minor"/>
    </font>
  </fonts>
  <fills count="5">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rgb="FFFFFF00"/>
        <bgColor indexed="64"/>
      </patternFill>
    </fill>
  </fills>
  <borders count="20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auto="1"/>
      </right>
      <top style="thin">
        <color auto="1"/>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right/>
      <top style="thin">
        <color indexed="64"/>
      </top>
      <bottom/>
      <diagonal/>
    </border>
    <border>
      <left/>
      <right style="thin">
        <color indexed="64"/>
      </right>
      <top/>
      <bottom/>
      <diagonal/>
    </border>
    <border>
      <left/>
      <right style="thin">
        <color auto="1"/>
      </right>
      <top style="thin">
        <color auto="1"/>
      </top>
      <bottom/>
      <diagonal/>
    </border>
    <border>
      <left style="thin">
        <color indexed="64"/>
      </left>
      <right/>
      <top style="thin">
        <color indexed="64"/>
      </top>
      <bottom/>
      <diagonal/>
    </border>
    <border>
      <left style="thin">
        <color indexed="64"/>
      </left>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9"/>
      </left>
      <right/>
      <top/>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8"/>
      </left>
      <right/>
      <top/>
      <bottom style="thin">
        <color indexed="64"/>
      </bottom>
      <diagonal/>
    </border>
    <border>
      <left style="thin">
        <color indexed="8"/>
      </left>
      <right style="thin">
        <color indexed="64"/>
      </right>
      <top style="thin">
        <color indexed="8"/>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8"/>
      </bottom>
      <diagonal/>
    </border>
    <border>
      <left style="thin">
        <color indexed="64"/>
      </left>
      <right/>
      <top style="thin">
        <color indexed="8"/>
      </top>
      <bottom style="thin">
        <color indexed="64"/>
      </bottom>
      <diagonal/>
    </border>
    <border>
      <left style="thin">
        <color indexed="64"/>
      </left>
      <right style="thin">
        <color auto="1"/>
      </right>
      <top style="thin">
        <color auto="1"/>
      </top>
      <bottom/>
      <diagonal/>
    </border>
    <border>
      <left/>
      <right style="thin">
        <color auto="1"/>
      </right>
      <top style="thin">
        <color auto="1"/>
      </top>
      <bottom/>
      <diagonal/>
    </border>
    <border>
      <left style="thin">
        <color indexed="64"/>
      </left>
      <right/>
      <top style="thin">
        <color indexed="64"/>
      </top>
      <bottom/>
      <diagonal/>
    </border>
    <border>
      <left style="thin">
        <color indexed="64"/>
      </left>
      <right style="thin">
        <color indexed="64"/>
      </right>
      <top/>
      <bottom style="thin">
        <color rgb="FF000000"/>
      </bottom>
      <diagonal/>
    </border>
    <border>
      <left/>
      <right/>
      <top/>
      <bottom style="thin">
        <color rgb="FF000000"/>
      </bottom>
      <diagonal/>
    </border>
    <border>
      <left style="thin">
        <color indexed="64"/>
      </left>
      <right style="thin">
        <color indexed="64"/>
      </right>
      <top style="thin">
        <color indexed="64"/>
      </top>
      <bottom style="thin">
        <color rgb="FF000000"/>
      </bottom>
      <diagonal/>
    </border>
    <border>
      <left/>
      <right style="thin">
        <color indexed="64"/>
      </right>
      <top style="thin">
        <color indexed="64"/>
      </top>
      <bottom style="thin">
        <color rgb="FF000000"/>
      </bottom>
      <diagonal/>
    </border>
    <border>
      <left/>
      <right/>
      <top style="thin">
        <color indexed="64"/>
      </top>
      <bottom/>
      <diagonal/>
    </border>
    <border>
      <left style="thin">
        <color indexed="64"/>
      </left>
      <right style="thin">
        <color indexed="8"/>
      </right>
      <top style="thin">
        <color indexed="64"/>
      </top>
      <bottom style="thin">
        <color indexed="9"/>
      </bottom>
      <diagonal/>
    </border>
    <border>
      <left/>
      <right/>
      <top style="thin">
        <color indexed="64"/>
      </top>
      <bottom/>
      <diagonal/>
    </border>
    <border>
      <left style="thin">
        <color indexed="64"/>
      </left>
      <right style="thin">
        <color indexed="8"/>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style="thin">
        <color indexed="64"/>
      </top>
      <bottom/>
      <diagonal/>
    </border>
    <border>
      <left style="thin">
        <color indexed="64"/>
      </left>
      <right style="thin">
        <color indexed="8"/>
      </right>
      <top style="thin">
        <color indexed="9"/>
      </top>
      <bottom style="thin">
        <color indexed="64"/>
      </bottom>
      <diagonal/>
    </border>
    <border>
      <left style="thin">
        <color indexed="8"/>
      </left>
      <right style="thin">
        <color indexed="8"/>
      </right>
      <top/>
      <bottom style="thin">
        <color indexed="64"/>
      </bottom>
      <diagonal/>
    </border>
    <border>
      <left style="thin">
        <color rgb="FFD3D3D3"/>
      </left>
      <right style="thin">
        <color rgb="FFD3D3D3"/>
      </right>
      <top style="thin">
        <color rgb="FFD3D3D3"/>
      </top>
      <bottom style="thin">
        <color rgb="FFD3D3D3"/>
      </bottom>
      <diagonal/>
    </border>
    <border>
      <left style="thin">
        <color rgb="FFD3D3D3"/>
      </left>
      <right style="thin">
        <color rgb="FFD3D3D3"/>
      </right>
      <top style="thin">
        <color rgb="FFD3D3D3"/>
      </top>
      <bottom/>
      <diagonal/>
    </border>
    <border>
      <left style="thin">
        <color indexed="8"/>
      </left>
      <right/>
      <top style="thin">
        <color indexed="8"/>
      </top>
      <bottom style="thin">
        <color indexed="64"/>
      </bottom>
      <diagonal/>
    </border>
    <border>
      <left style="thin">
        <color indexed="8"/>
      </left>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8"/>
      </left>
      <right/>
      <top style="thin">
        <color indexed="8"/>
      </top>
      <bottom style="thin">
        <color indexed="64"/>
      </bottom>
      <diagonal/>
    </border>
    <border>
      <left style="thin">
        <color rgb="FF000000"/>
      </left>
      <right style="thin">
        <color auto="1"/>
      </right>
      <top style="thin">
        <color rgb="FF000000"/>
      </top>
      <bottom/>
      <diagonal/>
    </border>
    <border>
      <left style="thin">
        <color indexed="64"/>
      </left>
      <right style="thin">
        <color indexed="64"/>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64"/>
      </left>
      <right style="thin">
        <color theme="1"/>
      </right>
      <top style="thin">
        <color indexed="64"/>
      </top>
      <bottom/>
      <diagonal/>
    </border>
    <border>
      <left style="thin">
        <color indexed="64"/>
      </left>
      <right style="thin">
        <color theme="1"/>
      </right>
      <top/>
      <bottom style="thin">
        <color indexed="64"/>
      </bottom>
      <diagonal/>
    </border>
    <border>
      <left/>
      <right style="thin">
        <color indexed="9"/>
      </right>
      <top/>
      <bottom/>
      <diagonal/>
    </border>
    <border>
      <left style="thin">
        <color indexed="64"/>
      </left>
      <right style="thin">
        <color rgb="FF000000"/>
      </right>
      <top style="thin">
        <color indexed="64"/>
      </top>
      <bottom style="thin">
        <color indexed="64"/>
      </bottom>
      <diagonal/>
    </border>
    <border>
      <left style="thin">
        <color rgb="FF000000"/>
      </left>
      <right style="thin">
        <color auto="1"/>
      </right>
      <top style="thin">
        <color rgb="FF000000"/>
      </top>
      <bottom style="thin">
        <color auto="1"/>
      </bottom>
      <diagonal/>
    </border>
    <border>
      <left style="thin">
        <color auto="1"/>
      </left>
      <right style="thin">
        <color auto="1"/>
      </right>
      <top style="thin">
        <color rgb="FF000000"/>
      </top>
      <bottom style="thin">
        <color auto="1"/>
      </bottom>
      <diagonal/>
    </border>
    <border>
      <left style="thin">
        <color auto="1"/>
      </left>
      <right/>
      <top style="thin">
        <color rgb="FF000000"/>
      </top>
      <bottom style="thin">
        <color auto="1"/>
      </bottom>
      <diagonal/>
    </border>
    <border>
      <left style="thin">
        <color rgb="FF000000"/>
      </left>
      <right style="thin">
        <color rgb="FF000000"/>
      </right>
      <top style="thin">
        <color rgb="FF000000"/>
      </top>
      <bottom style="thin">
        <color rgb="FF000000"/>
      </bottom>
      <diagonal/>
    </border>
    <border>
      <left/>
      <right style="thin">
        <color rgb="FF000000"/>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rgb="FF000000"/>
      </left>
      <right style="thin">
        <color rgb="FF000000"/>
      </right>
      <top/>
      <bottom/>
      <diagonal/>
    </border>
    <border>
      <left/>
      <right style="thin">
        <color indexed="8"/>
      </right>
      <top/>
      <bottom/>
      <diagonal/>
    </border>
    <border>
      <left style="thin">
        <color indexed="8"/>
      </left>
      <right style="thin">
        <color indexed="8"/>
      </right>
      <top style="thin">
        <color indexed="8"/>
      </top>
      <bottom style="thin">
        <color indexed="8"/>
      </bottom>
      <diagonal/>
    </border>
    <border>
      <left style="thin">
        <color rgb="FF000000"/>
      </left>
      <right style="thin">
        <color rgb="FF000000"/>
      </right>
      <top/>
      <bottom style="thin">
        <color rgb="FF000000"/>
      </bottom>
      <diagonal/>
    </border>
    <border>
      <left/>
      <right style="thin">
        <color indexed="8"/>
      </right>
      <top/>
      <bottom style="thin">
        <color indexed="64"/>
      </bottom>
      <diagonal/>
    </border>
    <border>
      <left style="thin">
        <color indexed="8"/>
      </left>
      <right style="thin">
        <color indexed="8"/>
      </right>
      <top style="thin">
        <color indexed="8"/>
      </top>
      <bottom style="thin">
        <color indexed="64"/>
      </bottom>
      <diagonal/>
    </border>
    <border>
      <left style="thin">
        <color rgb="FF000000"/>
      </left>
      <right style="thin">
        <color rgb="FF000000"/>
      </right>
      <top style="thin">
        <color rgb="FF000000"/>
      </top>
      <bottom/>
      <diagonal/>
    </border>
    <border>
      <left style="thin">
        <color rgb="FF000000"/>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8"/>
      </right>
      <top style="thin">
        <color indexed="8"/>
      </top>
      <bottom/>
      <diagonal/>
    </border>
    <border>
      <left/>
      <right style="thin">
        <color indexed="8"/>
      </right>
      <top style="thin">
        <color indexed="8"/>
      </top>
      <bottom/>
      <diagonal/>
    </border>
    <border>
      <left/>
      <right style="thin">
        <color indexed="8"/>
      </right>
      <top style="thin">
        <color indexed="8"/>
      </top>
      <bottom style="thin">
        <color indexed="64"/>
      </bottom>
      <diagonal/>
    </border>
    <border>
      <left style="thin">
        <color auto="1"/>
      </left>
      <right style="thin">
        <color auto="1"/>
      </right>
      <top style="thin">
        <color auto="1"/>
      </top>
      <bottom style="thin">
        <color auto="1"/>
      </bottom>
      <diagonal/>
    </border>
    <border>
      <left style="thin">
        <color indexed="8"/>
      </left>
      <right style="thin">
        <color indexed="8"/>
      </right>
      <top/>
      <bottom/>
      <diagonal/>
    </border>
    <border>
      <left style="thin">
        <color rgb="FF000000"/>
      </left>
      <right style="thin">
        <color indexed="8"/>
      </right>
      <top style="thin">
        <color indexed="8"/>
      </top>
      <bottom/>
      <diagonal/>
    </border>
    <border>
      <left/>
      <right/>
      <top style="thin">
        <color indexed="64"/>
      </top>
      <bottom style="thin">
        <color indexed="64"/>
      </bottom>
      <diagonal/>
    </border>
    <border>
      <left style="thin">
        <color rgb="FF000000"/>
      </left>
      <right style="thin">
        <color indexed="8"/>
      </right>
      <top/>
      <bottom/>
      <diagonal/>
    </border>
    <border>
      <left/>
      <right/>
      <top style="thin">
        <color indexed="8"/>
      </top>
      <bottom/>
      <diagonal/>
    </border>
    <border>
      <left style="thin">
        <color indexed="8"/>
      </left>
      <right style="thin">
        <color indexed="64"/>
      </right>
      <top style="thin">
        <color indexed="8"/>
      </top>
      <bottom/>
      <diagonal/>
    </border>
    <border>
      <left style="thin">
        <color indexed="8"/>
      </left>
      <right style="thin">
        <color indexed="64"/>
      </right>
      <top/>
      <bottom style="thin">
        <color indexed="64"/>
      </bottom>
      <diagonal/>
    </border>
    <border>
      <left style="thin">
        <color auto="1"/>
      </left>
      <right style="thin">
        <color auto="1"/>
      </right>
      <top/>
      <bottom style="thin">
        <color auto="1"/>
      </bottom>
      <diagonal/>
    </border>
    <border>
      <left style="thin">
        <color indexed="64"/>
      </left>
      <right style="thin">
        <color rgb="FF000000"/>
      </right>
      <top style="thin">
        <color rgb="FF000000"/>
      </top>
      <bottom/>
      <diagonal/>
    </border>
    <border>
      <left style="thin">
        <color rgb="FF000000"/>
      </left>
      <right style="thin">
        <color indexed="64"/>
      </right>
      <top/>
      <bottom style="thin">
        <color rgb="FF000000"/>
      </bottom>
      <diagonal/>
    </border>
    <border>
      <left style="thin">
        <color indexed="64"/>
      </left>
      <right style="thin">
        <color rgb="FF000000"/>
      </right>
      <top/>
      <bottom style="thin">
        <color rgb="FF000000"/>
      </bottom>
      <diagonal/>
    </border>
    <border>
      <left style="thin">
        <color indexed="64"/>
      </left>
      <right style="thin">
        <color auto="1"/>
      </right>
      <top style="thin">
        <color indexed="8"/>
      </top>
      <bottom/>
      <diagonal/>
    </border>
    <border>
      <left/>
      <right style="thin">
        <color auto="1"/>
      </right>
      <top/>
      <bottom/>
      <diagonal/>
    </border>
    <border>
      <left style="thin">
        <color rgb="FFD3D3D3"/>
      </left>
      <right/>
      <top style="thin">
        <color rgb="FFD3D3D3"/>
      </top>
      <bottom style="thin">
        <color rgb="FFD3D3D3"/>
      </bottom>
      <diagonal/>
    </border>
    <border>
      <left style="thin">
        <color rgb="FFD3D3D3"/>
      </left>
      <right/>
      <top style="thin">
        <color rgb="FFD3D3D3"/>
      </top>
      <bottom/>
      <diagonal/>
    </border>
    <border>
      <left/>
      <right style="thin">
        <color indexed="8"/>
      </right>
      <top/>
      <bottom style="thin">
        <color indexed="8"/>
      </bottom>
      <diagonal/>
    </border>
    <border>
      <left style="thin">
        <color rgb="FF000000"/>
      </left>
      <right style="thin">
        <color indexed="64"/>
      </right>
      <top style="thin">
        <color indexed="64"/>
      </top>
      <bottom style="thin">
        <color auto="1"/>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auto="1"/>
      </left>
      <right style="thin">
        <color auto="1"/>
      </right>
      <top style="hair">
        <color auto="1"/>
      </top>
      <bottom style="hair">
        <color auto="1"/>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style="hair">
        <color indexed="64"/>
      </right>
      <top/>
      <bottom style="medium">
        <color indexed="64"/>
      </bottom>
      <diagonal/>
    </border>
    <border>
      <left style="hair">
        <color indexed="64"/>
      </left>
      <right style="hair">
        <color indexed="64"/>
      </right>
      <top style="hair">
        <color indexed="64"/>
      </top>
      <bottom style="medium">
        <color indexed="64"/>
      </bottom>
      <diagonal/>
    </border>
    <border>
      <left style="hair">
        <color auto="1"/>
      </left>
      <right style="thin">
        <color auto="1"/>
      </right>
      <top style="hair">
        <color indexed="64"/>
      </top>
      <bottom style="medium">
        <color indexed="64"/>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bottom style="hair">
        <color auto="1"/>
      </bottom>
      <diagonal/>
    </border>
    <border>
      <left style="hair">
        <color auto="1"/>
      </left>
      <right style="thin">
        <color auto="1"/>
      </right>
      <top/>
      <bottom style="hair">
        <color auto="1"/>
      </bottom>
      <diagonal/>
    </border>
    <border>
      <left style="thin">
        <color auto="1"/>
      </left>
      <right style="hair">
        <color auto="1"/>
      </right>
      <top style="hair">
        <color auto="1"/>
      </top>
      <bottom style="hair">
        <color auto="1"/>
      </bottom>
      <diagonal/>
    </border>
    <border>
      <left/>
      <right style="hair">
        <color auto="1"/>
      </right>
      <top style="hair">
        <color auto="1"/>
      </top>
      <bottom style="hair">
        <color auto="1"/>
      </bottom>
      <diagonal/>
    </border>
    <border>
      <left/>
      <right style="hair">
        <color auto="1"/>
      </right>
      <top style="hair">
        <color auto="1"/>
      </top>
      <bottom/>
      <diagonal/>
    </border>
    <border>
      <left/>
      <right style="hair">
        <color auto="1"/>
      </right>
      <top style="thin">
        <color auto="1"/>
      </top>
      <bottom style="hair">
        <color auto="1"/>
      </bottom>
      <diagonal/>
    </border>
    <border>
      <left style="hair">
        <color auto="1"/>
      </left>
      <right style="thin">
        <color auto="1"/>
      </right>
      <top style="hair">
        <color auto="1"/>
      </top>
      <bottom/>
      <diagonal/>
    </border>
    <border>
      <left/>
      <right style="hair">
        <color auto="1"/>
      </right>
      <top style="hair">
        <color auto="1"/>
      </top>
      <bottom style="thin">
        <color auto="1"/>
      </bottom>
      <diagonal/>
    </border>
    <border>
      <left style="thin">
        <color auto="1"/>
      </left>
      <right style="hair">
        <color auto="1"/>
      </right>
      <top/>
      <bottom style="thin">
        <color auto="1"/>
      </bottom>
      <diagonal/>
    </border>
    <border>
      <left style="hair">
        <color auto="1"/>
      </left>
      <right style="thin">
        <color auto="1"/>
      </right>
      <top/>
      <bottom style="thin">
        <color auto="1"/>
      </bottom>
      <diagonal/>
    </border>
    <border>
      <left style="thin">
        <color auto="1"/>
      </left>
      <right/>
      <top style="thin">
        <color auto="1"/>
      </top>
      <bottom style="hair">
        <color auto="1"/>
      </bottom>
      <diagonal/>
    </border>
    <border>
      <left style="thin">
        <color auto="1"/>
      </left>
      <right style="hair">
        <color auto="1"/>
      </right>
      <top style="hair">
        <color auto="1"/>
      </top>
      <bottom/>
      <diagonal/>
    </border>
    <border>
      <left style="hair">
        <color auto="1"/>
      </left>
      <right style="thin">
        <color auto="1"/>
      </right>
      <top style="hair">
        <color auto="1"/>
      </top>
      <bottom style="thin">
        <color auto="1"/>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top/>
      <bottom style="thin">
        <color indexed="64"/>
      </bottom>
      <diagonal/>
    </border>
    <border>
      <left style="thin">
        <color auto="1"/>
      </left>
      <right style="hair">
        <color auto="1"/>
      </right>
      <top style="thin">
        <color auto="1"/>
      </top>
      <bottom style="thin">
        <color auto="1"/>
      </bottom>
      <diagonal/>
    </border>
    <border>
      <left style="hair">
        <color auto="1"/>
      </left>
      <right/>
      <top style="thin">
        <color auto="1"/>
      </top>
      <bottom style="thin">
        <color auto="1"/>
      </bottom>
      <diagonal/>
    </border>
    <border>
      <left style="thin">
        <color auto="1"/>
      </left>
      <right style="hair">
        <color auto="1"/>
      </right>
      <top style="hair">
        <color auto="1"/>
      </top>
      <bottom style="thin">
        <color auto="1"/>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thin">
        <color indexed="64"/>
      </left>
      <right style="thin">
        <color indexed="8"/>
      </right>
      <top style="thin">
        <color indexed="64"/>
      </top>
      <bottom/>
      <diagonal/>
    </border>
    <border>
      <left style="thin">
        <color indexed="8"/>
      </left>
      <right style="thin">
        <color indexed="8"/>
      </right>
      <top style="thin">
        <color indexed="64"/>
      </top>
      <bottom/>
      <diagonal/>
    </border>
    <border>
      <left style="thin">
        <color indexed="8"/>
      </left>
      <right style="thin">
        <color indexed="64"/>
      </right>
      <top style="thin">
        <color indexed="64"/>
      </top>
      <bottom/>
      <diagonal/>
    </border>
    <border>
      <left style="thin">
        <color auto="1"/>
      </left>
      <right style="thin">
        <color auto="1"/>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right style="thin">
        <color auto="1"/>
      </right>
      <top style="hair">
        <color auto="1"/>
      </top>
      <bottom style="thin">
        <color auto="1"/>
      </bottom>
      <diagonal/>
    </border>
    <border>
      <left style="thin">
        <color auto="1"/>
      </left>
      <right style="thin">
        <color auto="1"/>
      </right>
      <top/>
      <bottom style="hair">
        <color auto="1"/>
      </bottom>
      <diagonal/>
    </border>
    <border>
      <left/>
      <right style="thin">
        <color auto="1"/>
      </right>
      <top/>
      <bottom style="hair">
        <color auto="1"/>
      </bottom>
      <diagonal/>
    </border>
    <border>
      <left style="thin">
        <color auto="1"/>
      </left>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diagonal/>
    </border>
    <border>
      <left style="thin">
        <color auto="1"/>
      </left>
      <right/>
      <top style="hair">
        <color auto="1"/>
      </top>
      <bottom style="thin">
        <color auto="1"/>
      </bottom>
      <diagonal/>
    </border>
    <border>
      <left/>
      <right style="thin">
        <color auto="1"/>
      </right>
      <top style="hair">
        <color auto="1"/>
      </top>
      <bottom style="hair">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medium">
        <color indexed="64"/>
      </left>
      <right/>
      <top/>
      <bottom/>
      <diagonal/>
    </border>
    <border>
      <left style="medium">
        <color indexed="64"/>
      </left>
      <right style="thin">
        <color auto="1"/>
      </right>
      <top/>
      <bottom style="hair">
        <color auto="1"/>
      </bottom>
      <diagonal/>
    </border>
    <border>
      <left style="thin">
        <color indexed="64"/>
      </left>
      <right style="medium">
        <color indexed="64"/>
      </right>
      <top style="hair">
        <color indexed="64"/>
      </top>
      <bottom style="hair">
        <color indexed="64"/>
      </bottom>
      <diagonal/>
    </border>
    <border>
      <left style="medium">
        <color indexed="64"/>
      </left>
      <right style="thin">
        <color auto="1"/>
      </right>
      <top style="hair">
        <color auto="1"/>
      </top>
      <bottom style="medium">
        <color indexed="64"/>
      </bottom>
      <diagonal/>
    </border>
    <border>
      <left style="thin">
        <color auto="1"/>
      </left>
      <right style="thin">
        <color auto="1"/>
      </right>
      <top style="hair">
        <color auto="1"/>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thin">
        <color indexed="64"/>
      </top>
      <bottom style="thin">
        <color rgb="FFFFFFFF"/>
      </bottom>
      <diagonal/>
    </border>
    <border>
      <left style="thin">
        <color indexed="64"/>
      </left>
      <right style="thin">
        <color indexed="64"/>
      </right>
      <top style="thin">
        <color rgb="FFFFFFFF"/>
      </top>
      <bottom style="thin">
        <color indexed="64"/>
      </bottom>
      <diagonal/>
    </border>
    <border>
      <left style="thin">
        <color indexed="64"/>
      </left>
      <right style="thin">
        <color indexed="8"/>
      </right>
      <top style="thin">
        <color indexed="64"/>
      </top>
      <bottom style="thin">
        <color indexed="8"/>
      </bottom>
      <diagonal/>
    </border>
    <border>
      <left/>
      <right style="thin">
        <color indexed="64"/>
      </right>
      <top style="thin">
        <color indexed="64"/>
      </top>
      <bottom style="thin">
        <color indexed="8"/>
      </bottom>
      <diagonal/>
    </border>
    <border>
      <left style="thin">
        <color auto="1"/>
      </left>
      <right/>
      <top style="thin">
        <color auto="1"/>
      </top>
      <bottom style="thin">
        <color auto="1"/>
      </bottom>
      <diagonal/>
    </border>
    <border>
      <left/>
      <right/>
      <top style="thin">
        <color indexed="64"/>
      </top>
      <bottom style="thin">
        <color indexed="8"/>
      </bottom>
      <diagonal/>
    </border>
    <border>
      <left/>
      <right style="thin">
        <color indexed="64"/>
      </right>
      <top style="thin">
        <color indexed="64"/>
      </top>
      <bottom style="thin">
        <color indexed="64"/>
      </bottom>
      <diagonal/>
    </border>
    <border>
      <left style="thin">
        <color rgb="FF000000"/>
      </left>
      <right style="thin">
        <color rgb="FF000000"/>
      </right>
      <top style="thin">
        <color rgb="FFFFFFFF"/>
      </top>
      <bottom style="thin">
        <color rgb="FF000000"/>
      </bottom>
      <diagonal/>
    </border>
    <border>
      <left style="thin">
        <color rgb="FFD3D3D3"/>
      </left>
      <right style="thin">
        <color rgb="FFD3D3D3"/>
      </right>
      <top/>
      <bottom style="thin">
        <color rgb="FFD3D3D3"/>
      </bottom>
      <diagonal/>
    </border>
    <border>
      <left/>
      <right/>
      <top style="thin">
        <color rgb="FFD3D3D3"/>
      </top>
      <bottom style="thin">
        <color rgb="FFD3D3D3"/>
      </bottom>
      <diagonal/>
    </border>
    <border>
      <left/>
      <right style="thin">
        <color rgb="FFD3D3D3"/>
      </right>
      <top style="thin">
        <color rgb="FFD3D3D3"/>
      </top>
      <bottom style="thin">
        <color rgb="FFD3D3D3"/>
      </bottom>
      <diagonal/>
    </border>
    <border>
      <left style="thin">
        <color indexed="64"/>
      </left>
      <right/>
      <top style="thin">
        <color indexed="64"/>
      </top>
      <bottom style="thin">
        <color rgb="FF000000"/>
      </bottom>
      <diagonal/>
    </border>
    <border>
      <left/>
      <right/>
      <top style="thin">
        <color auto="1"/>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style="thin">
        <color indexed="64"/>
      </bottom>
      <diagonal/>
    </border>
    <border>
      <left style="thin">
        <color indexed="64"/>
      </left>
      <right/>
      <top style="thin">
        <color indexed="64"/>
      </top>
      <bottom style="thin">
        <color rgb="FFD3D3D3"/>
      </bottom>
      <diagonal/>
    </border>
    <border>
      <left/>
      <right/>
      <top style="thin">
        <color rgb="FF000000"/>
      </top>
      <bottom style="thin">
        <color rgb="FFD3D3D3"/>
      </bottom>
      <diagonal/>
    </border>
    <border>
      <left style="thin">
        <color indexed="64"/>
      </left>
      <right/>
      <top style="thin">
        <color rgb="FFD3D3D3"/>
      </top>
      <bottom style="thin">
        <color rgb="FFD3D3D3"/>
      </bottom>
      <diagonal/>
    </border>
    <border>
      <left style="thin">
        <color indexed="64"/>
      </left>
      <right/>
      <top style="thin">
        <color rgb="FFD3D3D3"/>
      </top>
      <bottom/>
      <diagonal/>
    </border>
    <border>
      <left/>
      <right/>
      <top style="thin">
        <color rgb="FFD3D3D3"/>
      </top>
      <bottom/>
      <diagonal/>
    </border>
    <border>
      <left/>
      <right style="thin">
        <color rgb="FFD3D3D3"/>
      </right>
      <top style="thin">
        <color rgb="FFD3D3D3"/>
      </top>
      <bottom/>
      <diagonal/>
    </border>
    <border>
      <left style="thin">
        <color indexed="64"/>
      </left>
      <right/>
      <top/>
      <bottom style="thin">
        <color rgb="FF000000"/>
      </bottom>
      <diagonal/>
    </border>
    <border>
      <left style="thin">
        <color indexed="64"/>
      </left>
      <right/>
      <top style="thin">
        <color rgb="FF000000"/>
      </top>
      <bottom style="thin">
        <color rgb="FFD3D3D3"/>
      </bottom>
      <diagonal/>
    </border>
    <border>
      <left/>
      <right/>
      <top style="thin">
        <color indexed="64"/>
      </top>
      <bottom style="thin">
        <color rgb="FFD3D3D3"/>
      </bottom>
      <diagonal/>
    </border>
    <border>
      <left style="thin">
        <color rgb="FF000000"/>
      </left>
      <right/>
      <top style="thin">
        <color indexed="64"/>
      </top>
      <bottom style="thin">
        <color indexed="64"/>
      </bottom>
      <diagonal/>
    </border>
    <border>
      <left style="thin">
        <color indexed="64"/>
      </left>
      <right style="thin">
        <color indexed="64"/>
      </right>
      <top style="thin">
        <color auto="1"/>
      </top>
      <bottom/>
      <diagonal/>
    </border>
    <border>
      <left style="thin">
        <color indexed="64"/>
      </left>
      <right style="thin">
        <color indexed="8"/>
      </right>
      <top/>
      <bottom/>
      <diagonal/>
    </border>
    <border>
      <left style="thin">
        <color indexed="8"/>
      </left>
      <right/>
      <top style="thin">
        <color indexed="64"/>
      </top>
      <bottom style="thin">
        <color indexed="64"/>
      </bottom>
      <diagonal/>
    </border>
    <border>
      <left style="thin">
        <color indexed="64"/>
      </left>
      <right style="thin">
        <color indexed="8"/>
      </right>
      <top/>
      <bottom style="thin">
        <color indexed="8"/>
      </bottom>
      <diagonal/>
    </border>
    <border>
      <left style="thin">
        <color indexed="10"/>
      </left>
      <right/>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76">
    <xf numFmtId="0" fontId="0" fillId="0" borderId="0"/>
    <xf numFmtId="41" fontId="1" fillId="0" borderId="0" applyFont="0" applyFill="0" applyBorder="0" applyAlignment="0" applyProtection="0"/>
    <xf numFmtId="0" fontId="2" fillId="0" borderId="0"/>
    <xf numFmtId="0" fontId="5" fillId="0" borderId="0"/>
    <xf numFmtId="41" fontId="2" fillId="0" borderId="0" applyFont="0" applyFill="0" applyBorder="0" applyAlignment="0" applyProtection="0"/>
    <xf numFmtId="0" fontId="5" fillId="0" borderId="0"/>
    <xf numFmtId="165" fontId="2" fillId="0" borderId="0" applyFont="0" applyFill="0" applyBorder="0" applyAlignment="0" applyProtection="0"/>
    <xf numFmtId="0" fontId="5" fillId="0" borderId="0"/>
    <xf numFmtId="0" fontId="1" fillId="0" borderId="0"/>
    <xf numFmtId="41"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0" fontId="1" fillId="0" borderId="0"/>
    <xf numFmtId="0" fontId="5" fillId="0" borderId="0"/>
    <xf numFmtId="0" fontId="1" fillId="0" borderId="0"/>
    <xf numFmtId="0" fontId="5" fillId="0" borderId="0"/>
    <xf numFmtId="0" fontId="5" fillId="0" borderId="0"/>
    <xf numFmtId="165" fontId="1" fillId="0" borderId="0" applyFont="0" applyFill="0" applyBorder="0" applyAlignment="0" applyProtection="0"/>
    <xf numFmtId="0" fontId="5" fillId="0" borderId="0"/>
    <xf numFmtId="43" fontId="1" fillId="0" borderId="0" applyFont="0" applyFill="0" applyBorder="0" applyAlignment="0" applyProtection="0"/>
    <xf numFmtId="0" fontId="29" fillId="0" borderId="0"/>
    <xf numFmtId="0" fontId="5" fillId="0" borderId="0"/>
    <xf numFmtId="168" fontId="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31" fillId="0" borderId="0"/>
    <xf numFmtId="165" fontId="5" fillId="0" borderId="0" applyFont="0" applyFill="0" applyBorder="0" applyAlignment="0" applyProtection="0"/>
    <xf numFmtId="0" fontId="32" fillId="0" borderId="0"/>
    <xf numFmtId="0" fontId="5" fillId="0" borderId="0"/>
    <xf numFmtId="0" fontId="5" fillId="0" borderId="0"/>
    <xf numFmtId="0" fontId="5" fillId="0" borderId="0"/>
    <xf numFmtId="168" fontId="5" fillId="0" borderId="0" applyFont="0" applyFill="0" applyBorder="0" applyAlignment="0" applyProtection="0"/>
    <xf numFmtId="0" fontId="5" fillId="0" borderId="0" applyBorder="0"/>
    <xf numFmtId="0" fontId="36" fillId="0" borderId="0"/>
    <xf numFmtId="0" fontId="5" fillId="0" borderId="0"/>
    <xf numFmtId="9" fontId="5" fillId="0" borderId="0" applyFont="0" applyFill="0" applyBorder="0" applyAlignment="0" applyProtection="0"/>
    <xf numFmtId="165" fontId="5" fillId="0" borderId="0" applyFont="0" applyFill="0" applyBorder="0" applyAlignment="0" applyProtection="0"/>
    <xf numFmtId="0" fontId="5" fillId="0" borderId="0"/>
    <xf numFmtId="41" fontId="1" fillId="0" borderId="0" applyFont="0" applyFill="0" applyBorder="0" applyAlignment="0" applyProtection="0"/>
    <xf numFmtId="9" fontId="5" fillId="0" borderId="0" applyFont="0" applyFill="0" applyBorder="0" applyAlignment="0" applyProtection="0"/>
    <xf numFmtId="174" fontId="1" fillId="0" borderId="0" applyFont="0" applyFill="0" applyBorder="0" applyAlignment="0" applyProtection="0"/>
    <xf numFmtId="175" fontId="1" fillId="0" borderId="0" applyFon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lignment wrapText="1"/>
    </xf>
    <xf numFmtId="168" fontId="5" fillId="0" borderId="0" applyFont="0" applyFill="0" applyBorder="0" applyAlignment="0" applyProtection="0">
      <alignment wrapText="1"/>
    </xf>
    <xf numFmtId="165" fontId="1" fillId="0" borderId="0" applyFont="0" applyFill="0" applyBorder="0" applyAlignment="0" applyProtection="0"/>
    <xf numFmtId="0" fontId="5" fillId="0" borderId="0">
      <alignment wrapText="1"/>
    </xf>
    <xf numFmtId="0" fontId="37" fillId="0" borderId="0"/>
    <xf numFmtId="0" fontId="5" fillId="0" borderId="0"/>
    <xf numFmtId="0" fontId="5" fillId="0" borderId="0"/>
    <xf numFmtId="165" fontId="1" fillId="0" borderId="0" applyFont="0" applyFill="0" applyBorder="0" applyAlignment="0" applyProtection="0"/>
    <xf numFmtId="0" fontId="33" fillId="0" borderId="0"/>
    <xf numFmtId="0" fontId="1" fillId="0" borderId="0"/>
    <xf numFmtId="0" fontId="5" fillId="0" borderId="0"/>
    <xf numFmtId="0" fontId="5" fillId="0" borderId="0"/>
    <xf numFmtId="168" fontId="5" fillId="0" borderId="0" applyFont="0" applyFill="0" applyBorder="0" applyAlignment="0" applyProtection="0"/>
    <xf numFmtId="0" fontId="39" fillId="0" borderId="0"/>
    <xf numFmtId="0" fontId="5" fillId="0" borderId="0"/>
    <xf numFmtId="0" fontId="5" fillId="0" borderId="0"/>
    <xf numFmtId="0" fontId="5" fillId="0" borderId="0"/>
    <xf numFmtId="188" fontId="5" fillId="0" borderId="0" applyFont="0" applyFill="0" applyBorder="0" applyAlignment="0" applyProtection="0"/>
    <xf numFmtId="18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5" fillId="0" borderId="0"/>
    <xf numFmtId="42" fontId="1" fillId="0" borderId="0" applyFont="0" applyFill="0" applyBorder="0" applyAlignment="0" applyProtection="0"/>
    <xf numFmtId="0" fontId="5" fillId="0" borderId="0"/>
    <xf numFmtId="0" fontId="6" fillId="0" borderId="0">
      <alignment vertical="center"/>
    </xf>
    <xf numFmtId="0" fontId="5" fillId="0" borderId="0"/>
    <xf numFmtId="0" fontId="43" fillId="0" borderId="0" applyNumberFormat="0" applyFill="0" applyBorder="0" applyAlignment="0" applyProtection="0"/>
  </cellStyleXfs>
  <cellXfs count="3047">
    <xf numFmtId="0" fontId="0" fillId="0" borderId="0" xfId="0"/>
    <xf numFmtId="49" fontId="3" fillId="0" borderId="0" xfId="2" applyNumberFormat="1" applyFont="1" applyAlignment="1">
      <alignment horizontal="left" vertical="center"/>
    </xf>
    <xf numFmtId="0" fontId="3" fillId="0" borderId="0" xfId="3" applyFont="1" applyAlignment="1">
      <alignment vertical="center"/>
    </xf>
    <xf numFmtId="0" fontId="3" fillId="0" borderId="0" xfId="3" applyFont="1" applyAlignment="1">
      <alignment vertical="center" wrapText="1"/>
    </xf>
    <xf numFmtId="0" fontId="6" fillId="0" borderId="0" xfId="3" applyFont="1" applyAlignment="1">
      <alignment vertical="center"/>
    </xf>
    <xf numFmtId="1" fontId="3" fillId="0" borderId="1" xfId="3" applyNumberFormat="1" applyFont="1" applyBorder="1" applyAlignment="1">
      <alignment horizontal="center" vertical="center"/>
    </xf>
    <xf numFmtId="0" fontId="3" fillId="0" borderId="0" xfId="3" applyFont="1" applyAlignment="1">
      <alignment horizontal="left" vertical="center"/>
    </xf>
    <xf numFmtId="0" fontId="6" fillId="0" borderId="0" xfId="2" applyFont="1" applyAlignment="1">
      <alignment horizontal="left" vertical="center"/>
    </xf>
    <xf numFmtId="0" fontId="6" fillId="0" borderId="0" xfId="3" applyFont="1" applyAlignment="1">
      <alignment horizontal="left" vertical="center"/>
    </xf>
    <xf numFmtId="49" fontId="6" fillId="0" borderId="0" xfId="3" applyNumberFormat="1" applyFont="1" applyAlignment="1">
      <alignment horizontal="left" vertical="center"/>
    </xf>
    <xf numFmtId="49" fontId="6" fillId="0" borderId="0" xfId="3" applyNumberFormat="1" applyFont="1" applyAlignment="1">
      <alignment vertical="center"/>
    </xf>
    <xf numFmtId="0" fontId="3" fillId="0" borderId="0" xfId="5" applyFont="1" applyAlignment="1">
      <alignment horizontal="left" vertical="center"/>
    </xf>
    <xf numFmtId="0" fontId="3" fillId="0" borderId="0" xfId="2" applyFont="1" applyAlignment="1">
      <alignment vertical="center"/>
    </xf>
    <xf numFmtId="0" fontId="6" fillId="0" borderId="0" xfId="2" applyFont="1" applyAlignment="1">
      <alignment vertical="center"/>
    </xf>
    <xf numFmtId="0" fontId="8" fillId="0" borderId="1" xfId="2" applyFont="1" applyBorder="1" applyAlignment="1">
      <alignment horizontal="center" vertical="center"/>
    </xf>
    <xf numFmtId="0" fontId="9" fillId="0" borderId="0" xfId="2" applyFont="1" applyAlignment="1">
      <alignment vertical="center"/>
    </xf>
    <xf numFmtId="0" fontId="8" fillId="0" borderId="0" xfId="2" applyFont="1" applyAlignment="1">
      <alignment horizontal="left" vertical="center"/>
    </xf>
    <xf numFmtId="0" fontId="9" fillId="0" borderId="0" xfId="2" applyFont="1" applyAlignment="1">
      <alignment horizontal="left" vertical="center"/>
    </xf>
    <xf numFmtId="0" fontId="3" fillId="0" borderId="0" xfId="2" applyFont="1" applyAlignment="1">
      <alignment horizontal="left" vertical="center"/>
    </xf>
    <xf numFmtId="0" fontId="8" fillId="0" borderId="0" xfId="2" applyFont="1" applyAlignment="1">
      <alignment vertical="center"/>
    </xf>
    <xf numFmtId="0" fontId="8" fillId="0" borderId="3" xfId="2" applyFont="1" applyBorder="1" applyAlignment="1">
      <alignment horizontal="centerContinuous" vertical="center"/>
    </xf>
    <xf numFmtId="0" fontId="8" fillId="0" borderId="4" xfId="2" applyFont="1" applyBorder="1" applyAlignment="1">
      <alignment horizontal="centerContinuous" vertical="center"/>
    </xf>
    <xf numFmtId="0" fontId="8" fillId="0" borderId="5" xfId="2" applyFont="1" applyBorder="1" applyAlignment="1">
      <alignment horizontal="centerContinuous" vertical="center"/>
    </xf>
    <xf numFmtId="0" fontId="8" fillId="2" borderId="6" xfId="2" applyFont="1" applyFill="1" applyBorder="1" applyAlignment="1">
      <alignment vertical="center"/>
    </xf>
    <xf numFmtId="0" fontId="8" fillId="0" borderId="1" xfId="2" applyFont="1" applyBorder="1" applyAlignment="1">
      <alignment horizontal="center" vertical="center" wrapText="1"/>
    </xf>
    <xf numFmtId="164" fontId="8" fillId="0" borderId="0" xfId="2" applyNumberFormat="1" applyFont="1" applyAlignment="1">
      <alignment vertical="top" wrapText="1"/>
    </xf>
    <xf numFmtId="164" fontId="9" fillId="0" borderId="0" xfId="2" applyNumberFormat="1" applyFont="1"/>
    <xf numFmtId="49" fontId="6" fillId="0" borderId="0" xfId="5" applyNumberFormat="1" applyFont="1" applyAlignment="1">
      <alignment horizontal="left" vertical="center"/>
    </xf>
    <xf numFmtId="49" fontId="3" fillId="0" borderId="0" xfId="5" applyNumberFormat="1" applyFont="1" applyAlignment="1">
      <alignment horizontal="left" vertical="center"/>
    </xf>
    <xf numFmtId="0" fontId="8" fillId="0" borderId="0" xfId="2" applyFont="1"/>
    <xf numFmtId="0" fontId="9" fillId="0" borderId="0" xfId="2" applyFont="1"/>
    <xf numFmtId="49" fontId="3" fillId="0" borderId="0" xfId="5" applyNumberFormat="1" applyFont="1" applyAlignment="1">
      <alignment vertical="center"/>
    </xf>
    <xf numFmtId="49" fontId="6" fillId="0" borderId="0" xfId="5" applyNumberFormat="1" applyFont="1" applyAlignment="1">
      <alignment vertical="center"/>
    </xf>
    <xf numFmtId="0" fontId="6" fillId="0" borderId="0" xfId="3" applyFont="1"/>
    <xf numFmtId="0" fontId="6" fillId="0" borderId="0" xfId="3" applyFont="1" applyAlignment="1">
      <alignment horizontal="left" vertical="top"/>
    </xf>
    <xf numFmtId="0" fontId="12" fillId="0" borderId="0" xfId="2" applyFont="1"/>
    <xf numFmtId="0" fontId="9" fillId="0" borderId="0" xfId="2" applyFont="1" applyAlignment="1">
      <alignment vertical="top"/>
    </xf>
    <xf numFmtId="0" fontId="3" fillId="0" borderId="0" xfId="5" applyFont="1" applyAlignment="1">
      <alignment vertical="center"/>
    </xf>
    <xf numFmtId="0" fontId="3" fillId="0" borderId="0" xfId="5" applyFont="1" applyAlignment="1">
      <alignment vertical="center" wrapText="1"/>
    </xf>
    <xf numFmtId="49" fontId="3" fillId="0" borderId="4" xfId="5" applyNumberFormat="1" applyFont="1" applyBorder="1" applyAlignment="1">
      <alignment horizontal="centerContinuous" vertical="center"/>
    </xf>
    <xf numFmtId="0" fontId="6" fillId="0" borderId="5" xfId="5" applyFont="1" applyBorder="1" applyAlignment="1">
      <alignment horizontal="centerContinuous" vertical="center"/>
    </xf>
    <xf numFmtId="0" fontId="6" fillId="0" borderId="0" xfId="5" applyFont="1" applyAlignment="1">
      <alignment vertical="center"/>
    </xf>
    <xf numFmtId="0" fontId="3" fillId="2" borderId="6" xfId="5" applyFont="1" applyFill="1" applyBorder="1" applyAlignment="1">
      <alignment horizontal="centerContinuous" vertical="center"/>
    </xf>
    <xf numFmtId="49" fontId="3" fillId="0" borderId="8" xfId="5" applyNumberFormat="1" applyFont="1" applyBorder="1" applyAlignment="1">
      <alignment horizontal="center" vertical="center" wrapText="1"/>
    </xf>
    <xf numFmtId="49" fontId="3" fillId="0" borderId="6" xfId="5" applyNumberFormat="1" applyFont="1" applyBorder="1" applyAlignment="1">
      <alignment horizontal="center" vertical="center" wrapText="1"/>
    </xf>
    <xf numFmtId="49" fontId="6" fillId="0" borderId="0" xfId="5" applyNumberFormat="1" applyFont="1" applyAlignment="1">
      <alignment horizontal="left" vertical="center" wrapText="1"/>
    </xf>
    <xf numFmtId="0" fontId="3" fillId="0" borderId="0" xfId="5" applyFont="1" applyAlignment="1">
      <alignment vertical="top"/>
    </xf>
    <xf numFmtId="0" fontId="9" fillId="0" borderId="0" xfId="8" applyFont="1"/>
    <xf numFmtId="0" fontId="6" fillId="0" borderId="0" xfId="5" applyFont="1"/>
    <xf numFmtId="0" fontId="3" fillId="0" borderId="1" xfId="2" applyFont="1" applyBorder="1" applyAlignment="1">
      <alignment horizontal="center" vertical="center"/>
    </xf>
    <xf numFmtId="49" fontId="3" fillId="0" borderId="0" xfId="3" applyNumberFormat="1" applyFont="1" applyAlignment="1">
      <alignment horizontal="left" vertical="center"/>
    </xf>
    <xf numFmtId="49" fontId="13" fillId="0" borderId="0" xfId="5" applyNumberFormat="1" applyFont="1" applyAlignment="1">
      <alignment horizontal="left" vertical="center"/>
    </xf>
    <xf numFmtId="0" fontId="6" fillId="0" borderId="0" xfId="5" applyFont="1" applyAlignment="1">
      <alignment vertical="top"/>
    </xf>
    <xf numFmtId="0" fontId="6" fillId="0" borderId="0" xfId="2" applyFont="1" applyAlignment="1">
      <alignment vertical="top"/>
    </xf>
    <xf numFmtId="0" fontId="3" fillId="2" borderId="2" xfId="5" applyFont="1" applyFill="1" applyBorder="1" applyAlignment="1">
      <alignment horizontal="centerContinuous" vertical="center"/>
    </xf>
    <xf numFmtId="0" fontId="8" fillId="0" borderId="3" xfId="2" applyFont="1" applyBorder="1" applyAlignment="1">
      <alignment horizontal="centerContinuous" vertical="center" wrapText="1"/>
    </xf>
    <xf numFmtId="0" fontId="14" fillId="0" borderId="1" xfId="2" applyFont="1" applyBorder="1" applyAlignment="1">
      <alignment horizontal="center" vertical="center" wrapText="1"/>
    </xf>
    <xf numFmtId="0" fontId="15" fillId="0" borderId="0" xfId="2" applyFont="1"/>
    <xf numFmtId="166" fontId="3" fillId="0" borderId="0" xfId="4" applyNumberFormat="1" applyFont="1" applyAlignment="1">
      <alignment horizontal="right" vertical="center"/>
    </xf>
    <xf numFmtId="166" fontId="6" fillId="0" borderId="0" xfId="4" applyNumberFormat="1" applyFont="1" applyAlignment="1">
      <alignment horizontal="right" vertical="center"/>
    </xf>
    <xf numFmtId="166" fontId="8" fillId="0" borderId="0" xfId="2" applyNumberFormat="1" applyFont="1" applyAlignment="1">
      <alignment horizontal="right" vertical="center"/>
    </xf>
    <xf numFmtId="166" fontId="9" fillId="0" borderId="0" xfId="2" applyNumberFormat="1" applyFont="1" applyAlignment="1">
      <alignment horizontal="right" vertical="center"/>
    </xf>
    <xf numFmtId="3" fontId="9" fillId="0" borderId="0" xfId="1" applyNumberFormat="1" applyFont="1" applyAlignment="1">
      <alignment horizontal="right" vertical="center"/>
    </xf>
    <xf numFmtId="166" fontId="9" fillId="0" borderId="0" xfId="6" applyNumberFormat="1" applyFont="1" applyBorder="1" applyAlignment="1">
      <alignment horizontal="right" vertical="center"/>
    </xf>
    <xf numFmtId="166" fontId="3" fillId="0" borderId="0" xfId="6" applyNumberFormat="1" applyFont="1" applyFill="1" applyBorder="1" applyAlignment="1">
      <alignment horizontal="right" vertical="center"/>
    </xf>
    <xf numFmtId="166" fontId="6" fillId="0" borderId="0" xfId="6" applyNumberFormat="1" applyFont="1" applyFill="1" applyBorder="1" applyAlignment="1">
      <alignment horizontal="right" vertical="center"/>
    </xf>
    <xf numFmtId="166" fontId="3" fillId="0" borderId="0" xfId="9" applyNumberFormat="1" applyFont="1" applyBorder="1" applyAlignment="1">
      <alignment horizontal="right" vertical="center"/>
    </xf>
    <xf numFmtId="166" fontId="3" fillId="0" borderId="0" xfId="9" applyNumberFormat="1" applyFont="1" applyFill="1" applyBorder="1" applyAlignment="1">
      <alignment horizontal="right" vertical="center"/>
    </xf>
    <xf numFmtId="166" fontId="6" fillId="0" borderId="0" xfId="9" applyNumberFormat="1" applyFont="1" applyBorder="1" applyAlignment="1">
      <alignment horizontal="right" vertical="center"/>
    </xf>
    <xf numFmtId="166" fontId="6" fillId="0" borderId="0" xfId="9" applyNumberFormat="1" applyFont="1" applyFill="1" applyBorder="1" applyAlignment="1">
      <alignment horizontal="right" vertical="center"/>
    </xf>
    <xf numFmtId="49" fontId="6" fillId="0" borderId="0" xfId="0" applyNumberFormat="1" applyFont="1"/>
    <xf numFmtId="0" fontId="8" fillId="0" borderId="4" xfId="2" applyFont="1" applyBorder="1" applyAlignment="1">
      <alignment horizontal="centerContinuous" vertical="center" wrapText="1"/>
    </xf>
    <xf numFmtId="0" fontId="8" fillId="0" borderId="5" xfId="2" applyFont="1" applyBorder="1" applyAlignment="1">
      <alignment horizontal="centerContinuous" vertical="center" wrapText="1"/>
    </xf>
    <xf numFmtId="0" fontId="0" fillId="0" borderId="4" xfId="0" applyBorder="1" applyAlignment="1">
      <alignment horizontal="centerContinuous" vertical="center"/>
    </xf>
    <xf numFmtId="166" fontId="6" fillId="0" borderId="0" xfId="4" applyNumberFormat="1" applyFont="1" applyFill="1" applyAlignment="1">
      <alignment horizontal="right" vertical="center"/>
    </xf>
    <xf numFmtId="49" fontId="6" fillId="0" borderId="0" xfId="0" applyNumberFormat="1" applyFont="1" applyAlignment="1">
      <alignment horizontal="left" vertical="center"/>
    </xf>
    <xf numFmtId="3" fontId="9" fillId="0" borderId="0" xfId="1" applyNumberFormat="1" applyFont="1" applyFill="1" applyAlignment="1">
      <alignment horizontal="right" vertical="center"/>
    </xf>
    <xf numFmtId="164" fontId="9" fillId="0" borderId="0" xfId="2" applyNumberFormat="1" applyFont="1" applyAlignment="1">
      <alignment horizontal="right"/>
    </xf>
    <xf numFmtId="164" fontId="9" fillId="0" borderId="0" xfId="6" applyNumberFormat="1" applyFont="1" applyFill="1" applyBorder="1" applyAlignment="1">
      <alignment horizontal="center"/>
    </xf>
    <xf numFmtId="164" fontId="9" fillId="0" borderId="0" xfId="6" applyNumberFormat="1" applyFont="1" applyFill="1" applyBorder="1"/>
    <xf numFmtId="166" fontId="6" fillId="0" borderId="0" xfId="3" applyNumberFormat="1" applyFont="1" applyAlignment="1">
      <alignment vertical="center"/>
    </xf>
    <xf numFmtId="166" fontId="9" fillId="0" borderId="0" xfId="2" applyNumberFormat="1" applyFont="1" applyAlignment="1">
      <alignment vertical="center"/>
    </xf>
    <xf numFmtId="4" fontId="9" fillId="0" borderId="0" xfId="2" applyNumberFormat="1" applyFont="1" applyAlignment="1">
      <alignment vertical="center"/>
    </xf>
    <xf numFmtId="3" fontId="8" fillId="0" borderId="0" xfId="2" applyNumberFormat="1" applyFont="1"/>
    <xf numFmtId="3" fontId="9" fillId="0" borderId="0" xfId="2" applyNumberFormat="1" applyFont="1"/>
    <xf numFmtId="3" fontId="8" fillId="0" borderId="0" xfId="2" applyNumberFormat="1" applyFont="1" applyAlignment="1">
      <alignment horizontal="right" vertical="center"/>
    </xf>
    <xf numFmtId="0" fontId="3" fillId="2" borderId="2" xfId="5" applyFont="1" applyFill="1" applyBorder="1" applyAlignment="1">
      <alignment horizontal="center" vertical="center"/>
    </xf>
    <xf numFmtId="41" fontId="9" fillId="0" borderId="0" xfId="9" applyFont="1" applyFill="1" applyBorder="1" applyAlignment="1" applyProtection="1">
      <alignment horizontal="right" vertical="center" readingOrder="1"/>
      <protection locked="0"/>
    </xf>
    <xf numFmtId="41" fontId="6" fillId="0" borderId="0" xfId="9" applyFont="1" applyFill="1" applyBorder="1" applyAlignment="1">
      <alignment horizontal="right" vertical="center"/>
    </xf>
    <xf numFmtId="49" fontId="3" fillId="2" borderId="1" xfId="3" applyNumberFormat="1" applyFont="1" applyFill="1" applyBorder="1" applyAlignment="1">
      <alignment horizontal="center" vertical="center"/>
    </xf>
    <xf numFmtId="49" fontId="9" fillId="0" borderId="0" xfId="3" applyNumberFormat="1" applyFont="1" applyAlignment="1">
      <alignment horizontal="left" vertical="center"/>
    </xf>
    <xf numFmtId="0" fontId="8" fillId="0" borderId="2" xfId="2" applyFont="1" applyBorder="1" applyAlignment="1">
      <alignment horizontal="center" vertical="center"/>
    </xf>
    <xf numFmtId="0" fontId="6" fillId="0" borderId="0" xfId="2" applyFont="1" applyAlignment="1">
      <alignment horizontal="left" vertical="center" wrapText="1"/>
    </xf>
    <xf numFmtId="166" fontId="6" fillId="0" borderId="0" xfId="5" applyNumberFormat="1" applyFont="1" applyAlignment="1">
      <alignment horizontal="right" vertical="center"/>
    </xf>
    <xf numFmtId="0" fontId="6" fillId="0" borderId="0" xfId="5" applyFont="1" applyAlignment="1">
      <alignment horizontal="left" vertical="center" wrapText="1"/>
    </xf>
    <xf numFmtId="0" fontId="6" fillId="0" borderId="0" xfId="5" applyFont="1" applyAlignment="1">
      <alignment horizontal="left" vertical="center"/>
    </xf>
    <xf numFmtId="49" fontId="6" fillId="0" borderId="0" xfId="7" applyNumberFormat="1" applyFont="1" applyAlignment="1">
      <alignment horizontal="left" vertical="center"/>
    </xf>
    <xf numFmtId="49" fontId="3" fillId="0" borderId="1" xfId="3" applyNumberFormat="1" applyFont="1" applyBorder="1" applyAlignment="1">
      <alignment horizontal="center" vertical="center"/>
    </xf>
    <xf numFmtId="0" fontId="9" fillId="0" borderId="0" xfId="2" applyFont="1" applyAlignment="1">
      <alignment horizontal="left" vertical="center" wrapText="1"/>
    </xf>
    <xf numFmtId="3" fontId="8" fillId="0" borderId="0" xfId="1" applyNumberFormat="1" applyFont="1" applyAlignment="1">
      <alignment horizontal="right" vertical="center"/>
    </xf>
    <xf numFmtId="3" fontId="6" fillId="0" borderId="0" xfId="1" applyNumberFormat="1" applyFont="1" applyFill="1" applyAlignment="1">
      <alignment horizontal="right" vertical="center"/>
    </xf>
    <xf numFmtId="3" fontId="9" fillId="0" borderId="0" xfId="2" applyNumberFormat="1" applyFont="1" applyAlignment="1">
      <alignment horizontal="right" vertical="center"/>
    </xf>
    <xf numFmtId="3" fontId="6" fillId="0" borderId="0" xfId="3" applyNumberFormat="1" applyFont="1" applyAlignment="1">
      <alignment horizontal="right" vertical="center"/>
    </xf>
    <xf numFmtId="0" fontId="9" fillId="0" borderId="7" xfId="2" applyFont="1" applyBorder="1" applyAlignment="1">
      <alignment horizontal="left" vertical="center"/>
    </xf>
    <xf numFmtId="0" fontId="17" fillId="0" borderId="0" xfId="0" applyFont="1"/>
    <xf numFmtId="0" fontId="9" fillId="0" borderId="0" xfId="12" applyFont="1" applyAlignment="1">
      <alignment vertical="center"/>
    </xf>
    <xf numFmtId="49" fontId="14" fillId="0" borderId="1" xfId="0" applyNumberFormat="1" applyFont="1" applyBorder="1" applyAlignment="1">
      <alignment horizontal="center" vertical="center" wrapText="1"/>
    </xf>
    <xf numFmtId="49" fontId="14" fillId="0" borderId="0" xfId="0" applyNumberFormat="1" applyFont="1" applyAlignment="1">
      <alignment horizontal="left" vertical="center"/>
    </xf>
    <xf numFmtId="3" fontId="14" fillId="0" borderId="0" xfId="0" applyNumberFormat="1" applyFont="1" applyAlignment="1">
      <alignment horizontal="right" vertical="center"/>
    </xf>
    <xf numFmtId="49" fontId="20" fillId="0" borderId="0" xfId="0" applyNumberFormat="1" applyFont="1" applyAlignment="1">
      <alignment horizontal="left" vertical="center"/>
    </xf>
    <xf numFmtId="3" fontId="20" fillId="0" borderId="0" xfId="0" applyNumberFormat="1" applyFont="1" applyAlignment="1">
      <alignment horizontal="right" vertical="center"/>
    </xf>
    <xf numFmtId="49" fontId="6" fillId="0" borderId="0" xfId="13" applyNumberFormat="1" applyFont="1" applyAlignment="1" applyProtection="1">
      <alignment horizontal="left" vertical="center"/>
      <protection locked="0"/>
    </xf>
    <xf numFmtId="41" fontId="3" fillId="0" borderId="0" xfId="1" applyFont="1" applyFill="1" applyBorder="1" applyAlignment="1">
      <alignment horizontal="right" vertical="center"/>
    </xf>
    <xf numFmtId="49" fontId="9" fillId="0" borderId="0" xfId="5" quotePrefix="1" applyNumberFormat="1" applyFont="1" applyAlignment="1">
      <alignment horizontal="left" vertical="center"/>
    </xf>
    <xf numFmtId="49" fontId="6" fillId="0" borderId="0" xfId="13" quotePrefix="1" applyNumberFormat="1" applyFont="1" applyAlignment="1" applyProtection="1">
      <alignment horizontal="left" vertical="center"/>
      <protection locked="0"/>
    </xf>
    <xf numFmtId="49" fontId="9" fillId="0" borderId="0" xfId="0" quotePrefix="1" applyNumberFormat="1" applyFont="1" applyAlignment="1">
      <alignment horizontal="left" vertical="center"/>
    </xf>
    <xf numFmtId="49" fontId="9" fillId="0" borderId="0" xfId="0" applyNumberFormat="1" applyFont="1" applyAlignment="1">
      <alignment horizontal="left" vertical="center"/>
    </xf>
    <xf numFmtId="49" fontId="8" fillId="0" borderId="0" xfId="0" quotePrefix="1" applyNumberFormat="1" applyFont="1" applyAlignment="1">
      <alignment horizontal="left" vertical="center"/>
    </xf>
    <xf numFmtId="0" fontId="9" fillId="0" borderId="0" xfId="0" applyFont="1" applyAlignment="1">
      <alignment horizontal="center" vertical="center"/>
    </xf>
    <xf numFmtId="0" fontId="9" fillId="0" borderId="0" xfId="0" applyFont="1" applyAlignment="1">
      <alignment vertical="center"/>
    </xf>
    <xf numFmtId="49" fontId="8" fillId="0" borderId="1" xfId="0" applyNumberFormat="1" applyFont="1" applyBorder="1" applyAlignment="1">
      <alignment horizontal="center" vertical="center"/>
    </xf>
    <xf numFmtId="3" fontId="9" fillId="0" borderId="0" xfId="0" applyNumberFormat="1" applyFont="1" applyAlignment="1">
      <alignment horizontal="right" vertical="center"/>
    </xf>
    <xf numFmtId="0" fontId="9" fillId="0" borderId="0" xfId="0" applyFont="1" applyAlignment="1">
      <alignment horizontal="left" vertical="center"/>
    </xf>
    <xf numFmtId="9" fontId="9" fillId="0" borderId="0" xfId="0" applyNumberFormat="1" applyFont="1" applyAlignment="1">
      <alignment vertical="center"/>
    </xf>
    <xf numFmtId="0" fontId="21" fillId="0" borderId="0" xfId="0" applyFont="1" applyAlignment="1">
      <alignment horizontal="center" vertical="center"/>
    </xf>
    <xf numFmtId="0" fontId="21" fillId="0" borderId="0" xfId="0" applyFont="1" applyAlignment="1">
      <alignment vertical="center"/>
    </xf>
    <xf numFmtId="0" fontId="8" fillId="0" borderId="0" xfId="0" quotePrefix="1" applyFont="1" applyAlignment="1">
      <alignment horizontal="left" vertical="center"/>
    </xf>
    <xf numFmtId="0" fontId="22" fillId="0" borderId="0" xfId="0" quotePrefix="1" applyFont="1" applyAlignment="1">
      <alignment horizontal="left" vertical="center"/>
    </xf>
    <xf numFmtId="49" fontId="14" fillId="2" borderId="2" xfId="5" applyNumberFormat="1" applyFont="1" applyFill="1" applyBorder="1" applyAlignment="1">
      <alignment horizontal="centerContinuous" vertical="center"/>
    </xf>
    <xf numFmtId="49" fontId="3" fillId="0" borderId="5" xfId="5" quotePrefix="1" applyNumberFormat="1" applyFont="1" applyBorder="1" applyAlignment="1">
      <alignment horizontal="centerContinuous" vertical="center" wrapText="1"/>
    </xf>
    <xf numFmtId="49" fontId="3" fillId="0" borderId="1" xfId="5" quotePrefix="1" applyNumberFormat="1" applyFont="1" applyBorder="1" applyAlignment="1">
      <alignment horizontal="centerContinuous" vertical="center" wrapText="1"/>
    </xf>
    <xf numFmtId="49" fontId="3" fillId="2" borderId="9" xfId="5" applyNumberFormat="1" applyFont="1" applyFill="1" applyBorder="1" applyAlignment="1">
      <alignment horizontal="center" vertical="center"/>
    </xf>
    <xf numFmtId="0" fontId="3" fillId="2" borderId="6" xfId="5" applyFont="1" applyFill="1" applyBorder="1" applyAlignment="1">
      <alignment vertical="center"/>
    </xf>
    <xf numFmtId="1" fontId="3" fillId="0" borderId="1" xfId="5" applyNumberFormat="1" applyFont="1" applyBorder="1" applyAlignment="1">
      <alignment horizontal="center" vertical="center"/>
    </xf>
    <xf numFmtId="1" fontId="3" fillId="0" borderId="1" xfId="5" applyNumberFormat="1" applyFont="1" applyBorder="1" applyAlignment="1">
      <alignment horizontal="centerContinuous" vertical="center"/>
    </xf>
    <xf numFmtId="49" fontId="3" fillId="0" borderId="0" xfId="5" quotePrefix="1" applyNumberFormat="1" applyFont="1" applyAlignment="1">
      <alignment horizontal="left" vertical="center" indent="1"/>
    </xf>
    <xf numFmtId="3" fontId="3" fillId="0" borderId="0" xfId="14" quotePrefix="1" applyNumberFormat="1" applyFont="1" applyAlignment="1">
      <alignment horizontal="right" vertical="center"/>
    </xf>
    <xf numFmtId="49" fontId="3" fillId="0" borderId="0" xfId="5" applyNumberFormat="1" applyFont="1" applyAlignment="1">
      <alignment horizontal="left" vertical="center" indent="1"/>
    </xf>
    <xf numFmtId="3" fontId="3" fillId="0" borderId="0" xfId="5" applyNumberFormat="1" applyFont="1" applyAlignment="1">
      <alignment horizontal="right" vertical="center"/>
    </xf>
    <xf numFmtId="49" fontId="6" fillId="0" borderId="0" xfId="5" quotePrefix="1" applyNumberFormat="1" applyFont="1" applyAlignment="1">
      <alignment horizontal="left" vertical="center" indent="2"/>
    </xf>
    <xf numFmtId="3" fontId="9" fillId="0" borderId="0" xfId="9" applyNumberFormat="1" applyFont="1" applyFill="1" applyBorder="1" applyAlignment="1">
      <alignment horizontal="right" vertical="center"/>
    </xf>
    <xf numFmtId="3" fontId="9" fillId="0" borderId="0" xfId="14" applyNumberFormat="1" applyFont="1" applyAlignment="1">
      <alignment horizontal="right" vertical="center"/>
    </xf>
    <xf numFmtId="3" fontId="9" fillId="0" borderId="0" xfId="0" applyNumberFormat="1" applyFont="1" applyAlignment="1">
      <alignment vertical="center"/>
    </xf>
    <xf numFmtId="49" fontId="3" fillId="0" borderId="0" xfId="5" applyNumberFormat="1" applyFont="1" applyAlignment="1">
      <alignment horizontal="left" vertical="center" wrapText="1" indent="1"/>
    </xf>
    <xf numFmtId="3" fontId="3" fillId="0" borderId="0" xfId="5" applyNumberFormat="1" applyFont="1" applyAlignment="1">
      <alignment horizontal="right" vertical="center" wrapText="1"/>
    </xf>
    <xf numFmtId="0" fontId="6" fillId="0" borderId="0" xfId="5" applyFont="1" applyAlignment="1">
      <alignment horizontal="center" vertical="center"/>
    </xf>
    <xf numFmtId="49" fontId="3" fillId="0" borderId="0" xfId="0" applyNumberFormat="1" applyFont="1" applyAlignment="1">
      <alignment horizontal="left" vertical="center"/>
    </xf>
    <xf numFmtId="49" fontId="6" fillId="0" borderId="0" xfId="5" quotePrefix="1" applyNumberFormat="1" applyFont="1" applyAlignment="1">
      <alignment horizontal="left" vertical="center"/>
    </xf>
    <xf numFmtId="49" fontId="8" fillId="0" borderId="0" xfId="5" quotePrefix="1" applyNumberFormat="1" applyFont="1" applyAlignment="1">
      <alignment horizontal="left" vertical="center"/>
    </xf>
    <xf numFmtId="0" fontId="21" fillId="0" borderId="0" xfId="5" applyFont="1" applyAlignment="1">
      <alignment horizontal="center" vertical="center"/>
    </xf>
    <xf numFmtId="0" fontId="14" fillId="0" borderId="0" xfId="0" applyFont="1" applyAlignment="1">
      <alignment horizontal="left" vertical="center"/>
    </xf>
    <xf numFmtId="0" fontId="9" fillId="0" borderId="0" xfId="0" applyFont="1"/>
    <xf numFmtId="49" fontId="3" fillId="2" borderId="2" xfId="5" applyNumberFormat="1" applyFont="1" applyFill="1" applyBorder="1" applyAlignment="1">
      <alignment horizontal="center" vertical="center"/>
    </xf>
    <xf numFmtId="49" fontId="3" fillId="2" borderId="9" xfId="5" applyNumberFormat="1" applyFont="1" applyFill="1" applyBorder="1" applyAlignment="1">
      <alignment vertical="center"/>
    </xf>
    <xf numFmtId="49" fontId="3" fillId="2" borderId="6" xfId="5" applyNumberFormat="1" applyFont="1" applyFill="1" applyBorder="1" applyAlignment="1">
      <alignment vertical="center"/>
    </xf>
    <xf numFmtId="0" fontId="3" fillId="0" borderId="1" xfId="5" applyFont="1" applyBorder="1" applyAlignment="1">
      <alignment horizontal="center" vertical="center"/>
    </xf>
    <xf numFmtId="49" fontId="6" fillId="0" borderId="0" xfId="5" applyNumberFormat="1" applyFont="1" applyAlignment="1">
      <alignment horizontal="left" vertical="center" indent="1"/>
    </xf>
    <xf numFmtId="3" fontId="9" fillId="0" borderId="0" xfId="11" applyNumberFormat="1" applyFont="1" applyFill="1" applyBorder="1" applyAlignment="1">
      <alignment horizontal="right" vertical="center"/>
    </xf>
    <xf numFmtId="3" fontId="6" fillId="0" borderId="0" xfId="9" applyNumberFormat="1" applyFont="1" applyFill="1" applyBorder="1" applyAlignment="1">
      <alignment horizontal="right" vertical="center"/>
    </xf>
    <xf numFmtId="49" fontId="6" fillId="0" borderId="0" xfId="5" quotePrefix="1" applyNumberFormat="1" applyFont="1" applyAlignment="1">
      <alignment horizontal="left" vertical="center" indent="1"/>
    </xf>
    <xf numFmtId="167" fontId="9" fillId="0" borderId="0" xfId="11" applyNumberFormat="1" applyFont="1" applyFill="1" applyBorder="1" applyAlignment="1">
      <alignment horizontal="right" vertical="center"/>
    </xf>
    <xf numFmtId="167" fontId="9" fillId="0" borderId="0" xfId="9" applyNumberFormat="1" applyFont="1" applyFill="1" applyBorder="1" applyAlignment="1">
      <alignment horizontal="right" vertical="center"/>
    </xf>
    <xf numFmtId="167" fontId="9" fillId="0" borderId="0" xfId="14" applyNumberFormat="1" applyFont="1" applyAlignment="1">
      <alignment horizontal="right" vertical="center"/>
    </xf>
    <xf numFmtId="3" fontId="6" fillId="0" borderId="0" xfId="14" quotePrefix="1" applyNumberFormat="1" applyFont="1" applyAlignment="1">
      <alignment horizontal="right" vertical="center"/>
    </xf>
    <xf numFmtId="167" fontId="6" fillId="0" borderId="0" xfId="0" applyNumberFormat="1" applyFont="1" applyAlignment="1">
      <alignment horizontal="right" vertical="center"/>
    </xf>
    <xf numFmtId="49" fontId="20" fillId="0" borderId="0" xfId="5" applyNumberFormat="1" applyFont="1" applyAlignment="1">
      <alignment horizontal="left" vertical="center" indent="1"/>
    </xf>
    <xf numFmtId="167" fontId="9" fillId="0" borderId="0" xfId="0" applyNumberFormat="1" applyFont="1" applyAlignment="1">
      <alignment horizontal="right" vertical="center"/>
    </xf>
    <xf numFmtId="167" fontId="9" fillId="0" borderId="0" xfId="11" applyNumberFormat="1" applyFont="1" applyFill="1" applyAlignment="1">
      <alignment horizontal="right" vertical="center"/>
    </xf>
    <xf numFmtId="3" fontId="9" fillId="0" borderId="0" xfId="0" applyNumberFormat="1" applyFont="1"/>
    <xf numFmtId="167" fontId="6" fillId="0" borderId="0" xfId="11" applyNumberFormat="1" applyFont="1" applyFill="1" applyAlignment="1">
      <alignment horizontal="right" vertical="center"/>
    </xf>
    <xf numFmtId="49" fontId="3" fillId="0" borderId="0" xfId="0" applyNumberFormat="1" applyFont="1" applyAlignment="1">
      <alignment horizontal="left"/>
    </xf>
    <xf numFmtId="49" fontId="9" fillId="0" borderId="0" xfId="5" quotePrefix="1" applyNumberFormat="1" applyFont="1" applyAlignment="1">
      <alignment horizontal="left"/>
    </xf>
    <xf numFmtId="49" fontId="6" fillId="0" borderId="0" xfId="5" quotePrefix="1" applyNumberFormat="1" applyFont="1" applyAlignment="1">
      <alignment horizontal="left"/>
    </xf>
    <xf numFmtId="49" fontId="6" fillId="0" borderId="0" xfId="13" quotePrefix="1" applyNumberFormat="1" applyFont="1" applyAlignment="1" applyProtection="1">
      <alignment horizontal="left"/>
      <protection locked="0"/>
    </xf>
    <xf numFmtId="49" fontId="6" fillId="0" borderId="0" xfId="5" applyNumberFormat="1" applyFont="1" applyAlignment="1">
      <alignment horizontal="left"/>
    </xf>
    <xf numFmtId="0" fontId="8" fillId="0" borderId="0" xfId="0" applyFont="1"/>
    <xf numFmtId="0" fontId="20" fillId="0" borderId="0" xfId="0" applyFont="1"/>
    <xf numFmtId="0" fontId="9" fillId="0" borderId="0" xfId="0" applyFont="1" applyAlignment="1">
      <alignment horizontal="left"/>
    </xf>
    <xf numFmtId="0" fontId="8" fillId="2" borderId="2" xfId="0" applyFont="1" applyFill="1" applyBorder="1" applyAlignment="1">
      <alignment horizontal="center" vertical="center" wrapText="1"/>
    </xf>
    <xf numFmtId="0" fontId="8" fillId="0" borderId="5" xfId="0" applyFont="1" applyBorder="1" applyAlignment="1">
      <alignment horizontal="centerContinuous" vertical="center"/>
    </xf>
    <xf numFmtId="0" fontId="8" fillId="0" borderId="1" xfId="0" applyFont="1" applyBorder="1" applyAlignment="1">
      <alignment horizontal="centerContinuous" vertical="center"/>
    </xf>
    <xf numFmtId="0" fontId="8" fillId="2" borderId="6" xfId="0" applyFont="1" applyFill="1" applyBorder="1" applyAlignment="1">
      <alignment vertical="center" wrapText="1"/>
    </xf>
    <xf numFmtId="0" fontId="8" fillId="0" borderId="1" xfId="0" applyFont="1" applyBorder="1" applyAlignment="1">
      <alignment horizontal="center" vertical="center"/>
    </xf>
    <xf numFmtId="0" fontId="14" fillId="0" borderId="1" xfId="0" applyFont="1" applyBorder="1" applyAlignment="1">
      <alignment horizontal="center" vertical="center"/>
    </xf>
    <xf numFmtId="0" fontId="8" fillId="0" borderId="0" xfId="0" applyFont="1" applyAlignment="1">
      <alignment horizontal="left" vertical="center"/>
    </xf>
    <xf numFmtId="3" fontId="8" fillId="0" borderId="0" xfId="0" applyNumberFormat="1" applyFont="1" applyAlignment="1">
      <alignment horizontal="right" vertical="center"/>
    </xf>
    <xf numFmtId="167" fontId="9" fillId="0" borderId="0" xfId="11" applyNumberFormat="1" applyFont="1"/>
    <xf numFmtId="0" fontId="9" fillId="0" borderId="0" xfId="0" quotePrefix="1" applyFont="1" applyAlignment="1">
      <alignment horizontal="left" vertical="center"/>
    </xf>
    <xf numFmtId="0" fontId="14" fillId="0" borderId="0" xfId="12" applyFont="1" applyAlignment="1">
      <alignment vertical="center"/>
    </xf>
    <xf numFmtId="0" fontId="3" fillId="0" borderId="0" xfId="0" applyFont="1" applyAlignment="1">
      <alignment horizontal="center" vertical="center"/>
    </xf>
    <xf numFmtId="0" fontId="3" fillId="0" borderId="0" xfId="0" applyFont="1" applyAlignment="1">
      <alignment horizontal="centerContinuous" vertical="center" wrapText="1"/>
    </xf>
    <xf numFmtId="0" fontId="20" fillId="0" borderId="0" xfId="0" applyFont="1" applyAlignment="1">
      <alignment vertical="center"/>
    </xf>
    <xf numFmtId="0" fontId="23" fillId="0" borderId="10" xfId="0" applyFont="1" applyBorder="1" applyAlignment="1">
      <alignment horizontal="left" vertical="center"/>
    </xf>
    <xf numFmtId="3" fontId="6" fillId="0" borderId="10" xfId="0" applyNumberFormat="1" applyFont="1" applyBorder="1" applyAlignment="1">
      <alignment vertical="center"/>
    </xf>
    <xf numFmtId="0" fontId="6" fillId="0" borderId="10" xfId="0" applyFont="1" applyBorder="1" applyAlignment="1">
      <alignment vertical="center"/>
    </xf>
    <xf numFmtId="0" fontId="6" fillId="0" borderId="0" xfId="0" applyFont="1" applyAlignment="1">
      <alignment vertical="center"/>
    </xf>
    <xf numFmtId="0" fontId="3" fillId="2" borderId="2" xfId="0" applyFont="1" applyFill="1" applyBorder="1" applyAlignment="1">
      <alignment horizontal="center" vertical="center"/>
    </xf>
    <xf numFmtId="0" fontId="3" fillId="0" borderId="1" xfId="0" applyFont="1" applyBorder="1" applyAlignment="1">
      <alignment horizontal="centerContinuous" vertical="center"/>
    </xf>
    <xf numFmtId="0" fontId="3" fillId="0" borderId="1" xfId="0" applyFont="1" applyBorder="1" applyAlignment="1">
      <alignment horizontal="centerContinuous" vertical="center" wrapText="1"/>
    </xf>
    <xf numFmtId="0" fontId="3" fillId="2" borderId="6" xfId="0" applyFont="1" applyFill="1" applyBorder="1" applyAlignment="1">
      <alignment vertical="top"/>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0" fontId="3" fillId="0" borderId="0" xfId="0" applyFont="1" applyAlignment="1">
      <alignment horizontal="left" vertical="center"/>
    </xf>
    <xf numFmtId="3" fontId="3" fillId="0" borderId="0" xfId="0" applyNumberFormat="1" applyFont="1" applyAlignment="1">
      <alignment horizontal="right" vertical="center"/>
    </xf>
    <xf numFmtId="3" fontId="20" fillId="0" borderId="0" xfId="0" applyNumberFormat="1" applyFont="1" applyAlignment="1">
      <alignment vertical="center"/>
    </xf>
    <xf numFmtId="0" fontId="6" fillId="0" borderId="0" xfId="0" applyFont="1" applyAlignment="1">
      <alignment horizontal="left" vertical="center"/>
    </xf>
    <xf numFmtId="3" fontId="6" fillId="0" borderId="0" xfId="0" applyNumberFormat="1" applyFont="1" applyAlignment="1">
      <alignment vertical="center"/>
    </xf>
    <xf numFmtId="3" fontId="6" fillId="0" borderId="0" xfId="0" applyNumberFormat="1" applyFont="1" applyAlignment="1">
      <alignment horizontal="right" vertical="center"/>
    </xf>
    <xf numFmtId="0" fontId="6" fillId="0" borderId="0" xfId="0" applyFont="1" applyAlignment="1">
      <alignment horizontal="left" vertical="center" readingOrder="1"/>
    </xf>
    <xf numFmtId="0" fontId="3" fillId="0" borderId="0" xfId="0" applyFont="1" applyAlignment="1">
      <alignment horizontal="right" vertical="center"/>
    </xf>
    <xf numFmtId="0" fontId="20" fillId="0" borderId="0" xfId="0" applyFont="1" applyAlignment="1">
      <alignment horizontal="right" vertical="center"/>
    </xf>
    <xf numFmtId="0" fontId="20" fillId="0" borderId="0" xfId="0" applyFont="1" applyAlignment="1">
      <alignment vertical="center" readingOrder="1"/>
    </xf>
    <xf numFmtId="0" fontId="20" fillId="0" borderId="0" xfId="0" applyFont="1" applyAlignment="1">
      <alignment horizontal="left" vertical="center"/>
    </xf>
    <xf numFmtId="0" fontId="3" fillId="0" borderId="10" xfId="5" applyFont="1" applyBorder="1" applyAlignment="1">
      <alignment vertical="center"/>
    </xf>
    <xf numFmtId="49" fontId="3" fillId="0" borderId="1" xfId="5" applyNumberFormat="1" applyFont="1" applyBorder="1" applyAlignment="1">
      <alignment horizontal="centerContinuous" vertical="center"/>
    </xf>
    <xf numFmtId="49" fontId="3" fillId="2" borderId="6" xfId="5" applyNumberFormat="1" applyFont="1" applyFill="1" applyBorder="1" applyAlignment="1">
      <alignment horizontal="center" vertical="center"/>
    </xf>
    <xf numFmtId="0" fontId="3" fillId="0" borderId="1" xfId="5" quotePrefix="1" applyFont="1" applyBorder="1" applyAlignment="1">
      <alignment horizontal="center" vertical="center"/>
    </xf>
    <xf numFmtId="1" fontId="3" fillId="0" borderId="1" xfId="5" quotePrefix="1" applyNumberFormat="1" applyFont="1" applyBorder="1" applyAlignment="1">
      <alignment horizontal="center" vertical="center"/>
    </xf>
    <xf numFmtId="49" fontId="3" fillId="0" borderId="1" xfId="5" applyNumberFormat="1" applyFont="1" applyBorder="1" applyAlignment="1">
      <alignment horizontal="center" vertical="center"/>
    </xf>
    <xf numFmtId="49" fontId="6" fillId="0" borderId="0" xfId="15" applyNumberFormat="1" applyFont="1" applyAlignment="1" applyProtection="1">
      <alignment horizontal="left" vertical="center"/>
      <protection locked="0"/>
    </xf>
    <xf numFmtId="3" fontId="9" fillId="0" borderId="0" xfId="12" applyNumberFormat="1" applyFont="1" applyAlignment="1">
      <alignment horizontal="right" vertical="center"/>
    </xf>
    <xf numFmtId="49" fontId="6" fillId="0" borderId="0" xfId="15" quotePrefix="1" applyNumberFormat="1" applyFont="1" applyAlignment="1" applyProtection="1">
      <alignment horizontal="left" vertical="center"/>
      <protection locked="0"/>
    </xf>
    <xf numFmtId="3" fontId="6" fillId="0" borderId="0" xfId="12" applyNumberFormat="1" applyFont="1" applyAlignment="1" applyProtection="1">
      <alignment horizontal="right" vertical="center"/>
      <protection locked="0"/>
    </xf>
    <xf numFmtId="49" fontId="6" fillId="0" borderId="0" xfId="12" applyNumberFormat="1" applyFont="1" applyAlignment="1" applyProtection="1">
      <alignment horizontal="left" vertical="center"/>
      <protection locked="0"/>
    </xf>
    <xf numFmtId="41" fontId="9" fillId="0" borderId="0" xfId="12" applyNumberFormat="1" applyFont="1" applyAlignment="1">
      <alignment horizontal="right" vertical="center"/>
    </xf>
    <xf numFmtId="41" fontId="21" fillId="0" borderId="0" xfId="12" applyNumberFormat="1" applyFont="1" applyAlignment="1" applyProtection="1">
      <alignment horizontal="right" vertical="center" wrapText="1"/>
      <protection locked="0"/>
    </xf>
    <xf numFmtId="41" fontId="21" fillId="0" borderId="0" xfId="12" applyNumberFormat="1" applyFont="1" applyAlignment="1">
      <alignment horizontal="right" vertical="center"/>
    </xf>
    <xf numFmtId="0" fontId="21" fillId="0" borderId="0" xfId="5" applyFont="1" applyAlignment="1">
      <alignment horizontal="left" vertical="center"/>
    </xf>
    <xf numFmtId="0" fontId="14" fillId="2" borderId="2" xfId="0" applyFont="1" applyFill="1" applyBorder="1" applyAlignment="1">
      <alignment horizontal="center" vertical="center"/>
    </xf>
    <xf numFmtId="0" fontId="14" fillId="2" borderId="3" xfId="0" applyFont="1" applyFill="1" applyBorder="1" applyAlignment="1">
      <alignment horizontal="centerContinuous" vertical="center"/>
    </xf>
    <xf numFmtId="0" fontId="14" fillId="2" borderId="4" xfId="0" applyFont="1" applyFill="1" applyBorder="1" applyAlignment="1">
      <alignment horizontal="centerContinuous" vertical="center"/>
    </xf>
    <xf numFmtId="0" fontId="14" fillId="2" borderId="5" xfId="0" applyFont="1" applyFill="1" applyBorder="1" applyAlignment="1">
      <alignment horizontal="centerContinuous" vertical="center"/>
    </xf>
    <xf numFmtId="0" fontId="8" fillId="2" borderId="6" xfId="0" applyFont="1" applyFill="1" applyBorder="1" applyAlignment="1">
      <alignment horizontal="center" vertical="top"/>
    </xf>
    <xf numFmtId="0" fontId="8" fillId="0" borderId="1" xfId="0" applyFont="1" applyBorder="1" applyAlignment="1">
      <alignment horizontal="center" vertical="center" wrapText="1"/>
    </xf>
    <xf numFmtId="0" fontId="8" fillId="0" borderId="0" xfId="0" applyFont="1" applyAlignment="1">
      <alignment vertical="center"/>
    </xf>
    <xf numFmtId="49" fontId="14" fillId="0" borderId="0" xfId="5" applyNumberFormat="1" applyFont="1" applyAlignment="1">
      <alignment horizontal="left" vertical="center"/>
    </xf>
    <xf numFmtId="49" fontId="8" fillId="0" borderId="0" xfId="16" quotePrefix="1" applyNumberFormat="1" applyFont="1" applyAlignment="1">
      <alignment horizontal="left" vertical="center"/>
    </xf>
    <xf numFmtId="49" fontId="3" fillId="0" borderId="2" xfId="5" quotePrefix="1" applyNumberFormat="1" applyFont="1" applyBorder="1" applyAlignment="1">
      <alignment horizontal="center" vertical="center"/>
    </xf>
    <xf numFmtId="0" fontId="3" fillId="0" borderId="1" xfId="16" applyFont="1" applyBorder="1" applyAlignment="1">
      <alignment horizontal="centerContinuous" vertical="center" wrapText="1"/>
    </xf>
    <xf numFmtId="49" fontId="3" fillId="2" borderId="6" xfId="5" quotePrefix="1" applyNumberFormat="1" applyFont="1" applyFill="1" applyBorder="1" applyAlignment="1">
      <alignment vertical="center"/>
    </xf>
    <xf numFmtId="0" fontId="13" fillId="0" borderId="7" xfId="0" applyFont="1" applyBorder="1" applyAlignment="1">
      <alignment horizontal="left" vertical="center"/>
    </xf>
    <xf numFmtId="49" fontId="9" fillId="0" borderId="0" xfId="16" quotePrefix="1" applyNumberFormat="1" applyFont="1" applyAlignment="1">
      <alignment horizontal="left" vertical="center"/>
    </xf>
    <xf numFmtId="49" fontId="9" fillId="0" borderId="0" xfId="16" applyNumberFormat="1" applyFont="1" applyAlignment="1">
      <alignment horizontal="left" vertical="center"/>
    </xf>
    <xf numFmtId="0" fontId="3" fillId="0" borderId="1" xfId="16" applyFont="1" applyBorder="1" applyAlignment="1">
      <alignment horizontal="centerContinuous" vertical="center"/>
    </xf>
    <xf numFmtId="0" fontId="3" fillId="2" borderId="6" xfId="0" applyFont="1" applyFill="1" applyBorder="1" applyAlignment="1">
      <alignment vertical="center"/>
    </xf>
    <xf numFmtId="0" fontId="14" fillId="0" borderId="0" xfId="0" applyFont="1" applyAlignment="1">
      <alignment vertical="center"/>
    </xf>
    <xf numFmtId="1" fontId="9" fillId="0" borderId="0" xfId="0" applyNumberFormat="1" applyFont="1" applyAlignment="1">
      <alignment vertical="center"/>
    </xf>
    <xf numFmtId="1" fontId="9" fillId="0" borderId="0" xfId="0" applyNumberFormat="1" applyFont="1" applyAlignment="1">
      <alignment horizontal="left" vertical="center"/>
    </xf>
    <xf numFmtId="41" fontId="9" fillId="0" borderId="0" xfId="0" applyNumberFormat="1" applyFont="1" applyAlignment="1">
      <alignment vertical="center"/>
    </xf>
    <xf numFmtId="49" fontId="9" fillId="0" borderId="0" xfId="5" applyNumberFormat="1" applyFont="1" applyAlignment="1">
      <alignment horizontal="left" vertical="center"/>
    </xf>
    <xf numFmtId="0" fontId="14" fillId="0" borderId="0" xfId="12" applyFont="1" applyAlignment="1">
      <alignment horizontal="left" vertical="center"/>
    </xf>
    <xf numFmtId="0" fontId="8" fillId="0" borderId="0" xfId="12" applyFont="1" applyAlignment="1">
      <alignment vertical="center"/>
    </xf>
    <xf numFmtId="0" fontId="3" fillId="0" borderId="0" xfId="0" applyFont="1" applyAlignment="1">
      <alignment vertical="center"/>
    </xf>
    <xf numFmtId="0" fontId="3" fillId="0" borderId="10" xfId="0" applyFont="1" applyBorder="1" applyAlignment="1">
      <alignment horizontal="center" vertical="center" wrapText="1"/>
    </xf>
    <xf numFmtId="0" fontId="3" fillId="0" borderId="0" xfId="0" applyFont="1" applyAlignment="1">
      <alignment horizontal="center" vertical="center" wrapText="1"/>
    </xf>
    <xf numFmtId="0" fontId="3" fillId="0" borderId="2" xfId="0" applyFont="1" applyBorder="1" applyAlignment="1">
      <alignment horizontal="center" vertical="center"/>
    </xf>
    <xf numFmtId="0" fontId="3" fillId="0" borderId="4" xfId="0" applyFont="1" applyBorder="1" applyAlignment="1">
      <alignment horizontal="centerContinuous" vertical="center"/>
    </xf>
    <xf numFmtId="0" fontId="3" fillId="0" borderId="5" xfId="0" applyFont="1" applyBorder="1" applyAlignment="1">
      <alignment horizontal="centerContinuous" vertical="center"/>
    </xf>
    <xf numFmtId="0" fontId="3" fillId="3" borderId="6" xfId="0" applyFont="1" applyFill="1" applyBorder="1" applyAlignment="1">
      <alignment vertical="center"/>
    </xf>
    <xf numFmtId="0" fontId="3" fillId="0" borderId="5" xfId="0" applyFont="1" applyBorder="1" applyAlignment="1">
      <alignment horizontal="center" vertical="center"/>
    </xf>
    <xf numFmtId="0" fontId="14" fillId="0" borderId="2" xfId="0" applyFont="1" applyBorder="1" applyAlignment="1">
      <alignment vertical="center" wrapText="1"/>
    </xf>
    <xf numFmtId="0" fontId="20" fillId="0" borderId="2" xfId="0" applyFont="1" applyBorder="1" applyAlignment="1">
      <alignment horizontal="left" vertical="center" wrapText="1"/>
    </xf>
    <xf numFmtId="166" fontId="20" fillId="0" borderId="11" xfId="1" applyNumberFormat="1" applyFont="1" applyBorder="1" applyAlignment="1">
      <alignment horizontal="right" vertical="center"/>
    </xf>
    <xf numFmtId="166" fontId="20" fillId="0" borderId="12" xfId="1" applyNumberFormat="1" applyFont="1" applyFill="1" applyBorder="1" applyAlignment="1">
      <alignment horizontal="right" vertical="center"/>
    </xf>
    <xf numFmtId="0" fontId="9" fillId="2" borderId="9" xfId="12" applyFont="1" applyFill="1" applyBorder="1" applyAlignment="1">
      <alignment vertical="center"/>
    </xf>
    <xf numFmtId="0" fontId="20" fillId="0" borderId="9" xfId="0" applyFont="1" applyBorder="1" applyAlignment="1">
      <alignment horizontal="left" vertical="center" wrapText="1"/>
    </xf>
    <xf numFmtId="166" fontId="20" fillId="0" borderId="0" xfId="1" applyNumberFormat="1" applyFont="1" applyBorder="1" applyAlignment="1">
      <alignment horizontal="right" vertical="center"/>
    </xf>
    <xf numFmtId="0" fontId="14" fillId="2" borderId="6" xfId="0" applyFont="1" applyFill="1" applyBorder="1" applyAlignment="1">
      <alignment vertical="center" wrapText="1"/>
    </xf>
    <xf numFmtId="0" fontId="20" fillId="0" borderId="6" xfId="0" applyFont="1" applyBorder="1" applyAlignment="1">
      <alignment horizontal="left" vertical="center" wrapText="1"/>
    </xf>
    <xf numFmtId="166" fontId="20" fillId="0" borderId="10" xfId="1" applyNumberFormat="1" applyFont="1" applyBorder="1" applyAlignment="1">
      <alignment horizontal="right" vertical="center"/>
    </xf>
    <xf numFmtId="166" fontId="20" fillId="0" borderId="8" xfId="1" applyNumberFormat="1" applyFont="1" applyFill="1" applyBorder="1" applyAlignment="1">
      <alignment horizontal="right" vertical="center"/>
    </xf>
    <xf numFmtId="0" fontId="14" fillId="2" borderId="2" xfId="0" applyFont="1" applyFill="1" applyBorder="1" applyAlignment="1">
      <alignment vertical="center" wrapText="1"/>
    </xf>
    <xf numFmtId="166" fontId="6" fillId="0" borderId="11" xfId="1" applyNumberFormat="1" applyFont="1" applyBorder="1" applyAlignment="1">
      <alignment horizontal="right" vertical="center"/>
    </xf>
    <xf numFmtId="166" fontId="20" fillId="0" borderId="13" xfId="1" applyNumberFormat="1" applyFont="1" applyFill="1" applyBorder="1" applyAlignment="1">
      <alignment horizontal="right" vertical="center"/>
    </xf>
    <xf numFmtId="166" fontId="6" fillId="0" borderId="0" xfId="1" applyNumberFormat="1" applyFont="1" applyBorder="1" applyAlignment="1">
      <alignment horizontal="right" vertical="center"/>
    </xf>
    <xf numFmtId="166" fontId="20" fillId="0" borderId="10" xfId="1" applyNumberFormat="1" applyFont="1" applyFill="1" applyBorder="1" applyAlignment="1">
      <alignment horizontal="right" vertical="center"/>
    </xf>
    <xf numFmtId="0" fontId="13" fillId="0" borderId="0" xfId="0" applyFont="1" applyAlignment="1">
      <alignment horizontal="left" vertical="center" wrapText="1"/>
    </xf>
    <xf numFmtId="0" fontId="20" fillId="0" borderId="0" xfId="0" applyFont="1" applyAlignment="1">
      <alignment horizontal="center" vertical="center"/>
    </xf>
    <xf numFmtId="0" fontId="24" fillId="0" borderId="0" xfId="0" applyFont="1" applyAlignment="1">
      <alignment horizontal="center" vertical="center"/>
    </xf>
    <xf numFmtId="49" fontId="8" fillId="0" borderId="1" xfId="5" applyNumberFormat="1" applyFont="1" applyBorder="1" applyAlignment="1">
      <alignment horizontal="center" vertical="center"/>
    </xf>
    <xf numFmtId="166" fontId="6" fillId="0" borderId="0" xfId="17" applyNumberFormat="1" applyFont="1" applyFill="1" applyBorder="1" applyAlignment="1" applyProtection="1">
      <alignment horizontal="right" vertical="center" wrapText="1" readingOrder="1"/>
      <protection locked="0"/>
    </xf>
    <xf numFmtId="166" fontId="6" fillId="0" borderId="0" xfId="1" applyNumberFormat="1" applyFont="1" applyBorder="1" applyAlignment="1">
      <alignment vertical="center"/>
    </xf>
    <xf numFmtId="0" fontId="9" fillId="0" borderId="0" xfId="5" applyFont="1" applyAlignment="1">
      <alignment horizontal="left" vertical="center"/>
    </xf>
    <xf numFmtId="49" fontId="14" fillId="2" borderId="14" xfId="5" applyNumberFormat="1" applyFont="1" applyFill="1" applyBorder="1" applyAlignment="1">
      <alignment horizontal="center" vertical="center"/>
    </xf>
    <xf numFmtId="49" fontId="3" fillId="0" borderId="1" xfId="5" applyNumberFormat="1" applyFont="1" applyBorder="1" applyAlignment="1">
      <alignment horizontal="centerContinuous" vertical="center" wrapText="1"/>
    </xf>
    <xf numFmtId="0" fontId="3" fillId="2" borderId="15" xfId="5" applyFont="1" applyFill="1" applyBorder="1" applyAlignment="1">
      <alignment vertical="center"/>
    </xf>
    <xf numFmtId="49" fontId="3" fillId="0" borderId="0" xfId="5" quotePrefix="1" applyNumberFormat="1" applyFont="1" applyAlignment="1">
      <alignment horizontal="left" vertical="center"/>
    </xf>
    <xf numFmtId="0" fontId="14" fillId="0" borderId="2" xfId="0" applyFont="1" applyBorder="1" applyAlignment="1">
      <alignment horizontal="center" vertical="center" wrapText="1"/>
    </xf>
    <xf numFmtId="0" fontId="8" fillId="0" borderId="1" xfId="0" applyFont="1" applyBorder="1" applyAlignment="1">
      <alignment horizontal="centerContinuous" vertical="center" wrapText="1"/>
    </xf>
    <xf numFmtId="0" fontId="9" fillId="2" borderId="6" xfId="0" applyFont="1" applyFill="1" applyBorder="1" applyAlignment="1">
      <alignment vertical="center"/>
    </xf>
    <xf numFmtId="166" fontId="8" fillId="0" borderId="0" xfId="0" applyNumberFormat="1" applyFont="1" applyAlignment="1">
      <alignment vertical="center"/>
    </xf>
    <xf numFmtId="166" fontId="9" fillId="0" borderId="0" xfId="0" applyNumberFormat="1" applyFont="1" applyAlignment="1">
      <alignment vertical="center"/>
    </xf>
    <xf numFmtId="0" fontId="8" fillId="2" borderId="2" xfId="0" applyFont="1" applyFill="1" applyBorder="1" applyAlignment="1">
      <alignment horizontal="center"/>
    </xf>
    <xf numFmtId="0" fontId="8" fillId="2" borderId="13" xfId="0" applyFont="1" applyFill="1" applyBorder="1" applyAlignment="1">
      <alignment horizontal="center"/>
    </xf>
    <xf numFmtId="0" fontId="9" fillId="2" borderId="8" xfId="0" applyFont="1" applyFill="1" applyBorder="1" applyAlignment="1">
      <alignment vertical="center"/>
    </xf>
    <xf numFmtId="0" fontId="8" fillId="2" borderId="14" xfId="0" applyFont="1" applyFill="1" applyBorder="1" applyAlignment="1">
      <alignment horizontal="centerContinuous" vertical="center"/>
    </xf>
    <xf numFmtId="0" fontId="8" fillId="2" borderId="15" xfId="0" applyFont="1" applyFill="1" applyBorder="1" applyAlignment="1">
      <alignment horizontal="centerContinuous" vertical="center"/>
    </xf>
    <xf numFmtId="41" fontId="8" fillId="0" borderId="0" xfId="0" applyNumberFormat="1" applyFont="1" applyAlignment="1">
      <alignment horizontal="center" vertical="center"/>
    </xf>
    <xf numFmtId="41" fontId="8" fillId="0" borderId="0" xfId="0" applyNumberFormat="1" applyFont="1" applyAlignment="1">
      <alignment horizontal="right" vertical="center"/>
    </xf>
    <xf numFmtId="0" fontId="9" fillId="0" borderId="0" xfId="0" applyFont="1" applyAlignment="1">
      <alignment vertical="center" wrapText="1"/>
    </xf>
    <xf numFmtId="41" fontId="9" fillId="0" borderId="0" xfId="1" applyFont="1" applyBorder="1" applyAlignment="1">
      <alignment vertical="center"/>
    </xf>
    <xf numFmtId="0" fontId="13" fillId="0" borderId="0" xfId="0" applyFont="1" applyAlignment="1">
      <alignment vertical="center"/>
    </xf>
    <xf numFmtId="49" fontId="20" fillId="0" borderId="0" xfId="5" applyNumberFormat="1" applyFont="1" applyAlignment="1">
      <alignment horizontal="left" vertical="center"/>
    </xf>
    <xf numFmtId="0" fontId="8" fillId="2" borderId="2" xfId="0" applyFont="1" applyFill="1" applyBorder="1" applyAlignment="1">
      <alignment horizontal="center" vertical="center"/>
    </xf>
    <xf numFmtId="0" fontId="8" fillId="2" borderId="6" xfId="0" applyFont="1" applyFill="1" applyBorder="1" applyAlignment="1">
      <alignment vertical="center"/>
    </xf>
    <xf numFmtId="166" fontId="9" fillId="0" borderId="0" xfId="0" applyNumberFormat="1" applyFont="1" applyAlignment="1">
      <alignment horizontal="right" vertical="center"/>
    </xf>
    <xf numFmtId="166" fontId="20" fillId="0" borderId="0" xfId="0" applyNumberFormat="1" applyFont="1" applyAlignment="1">
      <alignment horizontal="right" vertical="center"/>
    </xf>
    <xf numFmtId="166" fontId="9" fillId="0" borderId="0" xfId="9" applyNumberFormat="1" applyFont="1" applyFill="1" applyBorder="1" applyAlignment="1">
      <alignment horizontal="right" vertical="center"/>
    </xf>
    <xf numFmtId="166" fontId="9" fillId="0" borderId="0" xfId="1" applyNumberFormat="1" applyFont="1" applyFill="1" applyBorder="1" applyAlignment="1">
      <alignment vertical="center"/>
    </xf>
    <xf numFmtId="166" fontId="9" fillId="0" borderId="0" xfId="1" applyNumberFormat="1" applyFont="1" applyFill="1" applyBorder="1" applyAlignment="1">
      <alignment horizontal="right" vertical="center"/>
    </xf>
    <xf numFmtId="41" fontId="9" fillId="0" borderId="0" xfId="9" applyFont="1" applyFill="1" applyBorder="1" applyAlignment="1">
      <alignment horizontal="right" vertical="center"/>
    </xf>
    <xf numFmtId="0" fontId="14" fillId="0" borderId="0" xfId="18" applyFont="1" applyAlignment="1" applyProtection="1">
      <alignment vertical="top" readingOrder="1"/>
      <protection locked="0"/>
    </xf>
    <xf numFmtId="0" fontId="6" fillId="0" borderId="0" xfId="18" applyFont="1"/>
    <xf numFmtId="0" fontId="27" fillId="0" borderId="0" xfId="18" applyFont="1" applyAlignment="1" applyProtection="1">
      <alignment vertical="top" wrapText="1" readingOrder="1"/>
      <protection locked="0"/>
    </xf>
    <xf numFmtId="0" fontId="28" fillId="2" borderId="14" xfId="18" applyFont="1" applyFill="1" applyBorder="1" applyAlignment="1" applyProtection="1">
      <alignment horizontal="centerContinuous" vertical="center" wrapText="1" readingOrder="1"/>
      <protection locked="0"/>
    </xf>
    <xf numFmtId="0" fontId="28" fillId="0" borderId="1" xfId="18" applyFont="1" applyBorder="1" applyAlignment="1" applyProtection="1">
      <alignment horizontal="centerContinuous" vertical="center" wrapText="1" readingOrder="1"/>
      <protection locked="0"/>
    </xf>
    <xf numFmtId="0" fontId="6" fillId="0" borderId="1" xfId="18" applyFont="1" applyBorder="1" applyAlignment="1" applyProtection="1">
      <alignment horizontal="centerContinuous" vertical="center" wrapText="1"/>
      <protection locked="0"/>
    </xf>
    <xf numFmtId="0" fontId="28" fillId="2" borderId="15" xfId="18" applyFont="1" applyFill="1" applyBorder="1" applyAlignment="1" applyProtection="1">
      <alignment horizontal="center" vertical="center" wrapText="1" readingOrder="1"/>
      <protection locked="0"/>
    </xf>
    <xf numFmtId="0" fontId="28" fillId="0" borderId="1" xfId="18" applyFont="1" applyBorder="1" applyAlignment="1" applyProtection="1">
      <alignment horizontal="center" vertical="center" wrapText="1" readingOrder="1"/>
      <protection locked="0"/>
    </xf>
    <xf numFmtId="0" fontId="27" fillId="0" borderId="0" xfId="0" applyFont="1" applyAlignment="1" applyProtection="1">
      <alignment horizontal="left" vertical="top" wrapText="1" readingOrder="1"/>
      <protection locked="0"/>
    </xf>
    <xf numFmtId="3" fontId="27" fillId="0" borderId="0" xfId="1" applyNumberFormat="1" applyFont="1" applyFill="1" applyBorder="1" applyAlignment="1" applyProtection="1">
      <alignment horizontal="right" vertical="center" wrapText="1" readingOrder="1"/>
      <protection locked="0"/>
    </xf>
    <xf numFmtId="0" fontId="27" fillId="0" borderId="0" xfId="18" applyFont="1" applyAlignment="1" applyProtection="1">
      <alignment vertical="top" readingOrder="1"/>
      <protection locked="0"/>
    </xf>
    <xf numFmtId="0" fontId="14" fillId="0" borderId="0" xfId="18" applyFont="1" applyAlignment="1">
      <alignment vertical="top"/>
    </xf>
    <xf numFmtId="0" fontId="14" fillId="0" borderId="0" xfId="18" applyFont="1" applyAlignment="1" applyProtection="1">
      <alignment vertical="center" readingOrder="1"/>
      <protection locked="0"/>
    </xf>
    <xf numFmtId="0" fontId="6" fillId="0" borderId="0" xfId="18" applyFont="1" applyAlignment="1">
      <alignment vertical="center" readingOrder="1"/>
    </xf>
    <xf numFmtId="0" fontId="6" fillId="0" borderId="0" xfId="18" applyFont="1" applyAlignment="1">
      <alignment horizontal="justify" vertical="center"/>
    </xf>
    <xf numFmtId="0" fontId="14" fillId="2" borderId="2" xfId="18" applyFont="1" applyFill="1" applyBorder="1" applyAlignment="1" applyProtection="1">
      <alignment horizontal="centerContinuous" vertical="center" wrapText="1" readingOrder="1"/>
      <protection locked="0"/>
    </xf>
    <xf numFmtId="0" fontId="14" fillId="0" borderId="5" xfId="18" applyFont="1" applyBorder="1" applyAlignment="1" applyProtection="1">
      <alignment horizontal="centerContinuous" vertical="center" wrapText="1" readingOrder="1"/>
      <protection locked="0"/>
    </xf>
    <xf numFmtId="0" fontId="28" fillId="2" borderId="6" xfId="18" applyFont="1" applyFill="1" applyBorder="1" applyAlignment="1" applyProtection="1">
      <alignment horizontal="centerContinuous" vertical="center" wrapText="1" readingOrder="1"/>
      <protection locked="0"/>
    </xf>
    <xf numFmtId="0" fontId="28" fillId="0" borderId="5" xfId="18" applyFont="1" applyBorder="1" applyAlignment="1" applyProtection="1">
      <alignment horizontal="center" vertical="center" wrapText="1" readingOrder="1"/>
      <protection locked="0"/>
    </xf>
    <xf numFmtId="0" fontId="28" fillId="0" borderId="0" xfId="18" applyFont="1" applyAlignment="1" applyProtection="1">
      <alignment horizontal="left" vertical="center" wrapText="1" readingOrder="1"/>
      <protection locked="0"/>
    </xf>
    <xf numFmtId="3" fontId="3" fillId="0" borderId="0" xfId="1" applyNumberFormat="1" applyFont="1" applyFill="1"/>
    <xf numFmtId="0" fontId="27" fillId="0" borderId="0" xfId="18" applyFont="1" applyAlignment="1" applyProtection="1">
      <alignment horizontal="left" vertical="center" wrapText="1" readingOrder="1"/>
      <protection locked="0"/>
    </xf>
    <xf numFmtId="3" fontId="28" fillId="0" borderId="0" xfId="1" applyNumberFormat="1" applyFont="1" applyFill="1" applyBorder="1" applyAlignment="1" applyProtection="1">
      <alignment horizontal="right" vertical="center" wrapText="1" readingOrder="1"/>
      <protection locked="0"/>
    </xf>
    <xf numFmtId="41" fontId="27" fillId="0" borderId="0" xfId="1" applyFont="1" applyFill="1" applyAlignment="1" applyProtection="1">
      <alignment horizontal="right" vertical="center" wrapText="1" readingOrder="1"/>
      <protection locked="0"/>
    </xf>
    <xf numFmtId="41" fontId="27" fillId="0" borderId="0" xfId="1" applyFont="1" applyFill="1" applyBorder="1" applyAlignment="1" applyProtection="1">
      <alignment horizontal="right" vertical="center" wrapText="1" readingOrder="1"/>
      <protection locked="0"/>
    </xf>
    <xf numFmtId="41" fontId="6" fillId="0" borderId="0" xfId="1" applyFont="1" applyFill="1"/>
    <xf numFmtId="0" fontId="6" fillId="0" borderId="0" xfId="18" applyFont="1" applyAlignment="1" applyProtection="1">
      <alignment vertical="top"/>
      <protection locked="0"/>
    </xf>
    <xf numFmtId="0" fontId="20" fillId="0" borderId="0" xfId="18" applyFont="1" applyAlignment="1">
      <alignment vertical="top"/>
    </xf>
    <xf numFmtId="0" fontId="6" fillId="0" borderId="0" xfId="18" applyFont="1" applyAlignment="1">
      <alignment vertical="top"/>
    </xf>
    <xf numFmtId="0" fontId="6" fillId="0" borderId="0" xfId="18" applyFont="1" applyAlignment="1">
      <alignment vertical="center"/>
    </xf>
    <xf numFmtId="0" fontId="28" fillId="2" borderId="2" xfId="18" applyFont="1" applyFill="1" applyBorder="1" applyAlignment="1" applyProtection="1">
      <alignment horizontal="centerContinuous" vertical="center" wrapText="1" readingOrder="1"/>
      <protection locked="0"/>
    </xf>
    <xf numFmtId="0" fontId="28" fillId="2" borderId="6" xfId="18" applyFont="1" applyFill="1" applyBorder="1" applyAlignment="1" applyProtection="1">
      <alignment horizontal="center" vertical="center" wrapText="1" readingOrder="1"/>
      <protection locked="0"/>
    </xf>
    <xf numFmtId="0" fontId="14" fillId="0" borderId="5" xfId="18" applyFont="1" applyBorder="1" applyAlignment="1" applyProtection="1">
      <alignment horizontal="center" vertical="center" wrapText="1" readingOrder="1"/>
      <protection locked="0"/>
    </xf>
    <xf numFmtId="0" fontId="28" fillId="0" borderId="0" xfId="18" applyFont="1" applyAlignment="1" applyProtection="1">
      <alignment vertical="center" wrapText="1" readingOrder="1"/>
      <protection locked="0"/>
    </xf>
    <xf numFmtId="0" fontId="27" fillId="0" borderId="0" xfId="18" applyFont="1" applyAlignment="1" applyProtection="1">
      <alignment vertical="center" wrapText="1" readingOrder="1"/>
      <protection locked="0"/>
    </xf>
    <xf numFmtId="0" fontId="6" fillId="0" borderId="0" xfId="18" applyFont="1" applyAlignment="1" applyProtection="1">
      <alignment vertical="top" readingOrder="1"/>
      <protection locked="0"/>
    </xf>
    <xf numFmtId="0" fontId="20" fillId="0" borderId="0" xfId="18" applyFont="1" applyAlignment="1">
      <alignment vertical="top" readingOrder="1"/>
    </xf>
    <xf numFmtId="0" fontId="27" fillId="0" borderId="0" xfId="18" applyFont="1" applyAlignment="1">
      <alignment vertical="top" readingOrder="1"/>
    </xf>
    <xf numFmtId="0" fontId="28" fillId="0" borderId="0" xfId="18" applyFont="1" applyAlignment="1" applyProtection="1">
      <alignment vertical="top" readingOrder="1"/>
      <protection locked="0"/>
    </xf>
    <xf numFmtId="0" fontId="6" fillId="0" borderId="0" xfId="18" applyFont="1" applyAlignment="1">
      <alignment readingOrder="1"/>
    </xf>
    <xf numFmtId="0" fontId="27" fillId="0" borderId="0" xfId="18" applyFont="1" applyAlignment="1" applyProtection="1">
      <alignment horizontal="left" vertical="top" wrapText="1" readingOrder="1"/>
      <protection locked="0"/>
    </xf>
    <xf numFmtId="3" fontId="28" fillId="0" borderId="0" xfId="18" applyNumberFormat="1" applyFont="1" applyAlignment="1" applyProtection="1">
      <alignment horizontal="right" vertical="top" wrapText="1" readingOrder="1"/>
      <protection locked="0"/>
    </xf>
    <xf numFmtId="3" fontId="27" fillId="0" borderId="0" xfId="19" applyNumberFormat="1" applyFont="1" applyBorder="1" applyAlignment="1" applyProtection="1">
      <alignment horizontal="right" vertical="center" wrapText="1" readingOrder="1"/>
      <protection locked="0"/>
    </xf>
    <xf numFmtId="0" fontId="20" fillId="0" borderId="0" xfId="18" applyFont="1" applyAlignment="1" applyProtection="1">
      <alignment horizontal="left" vertical="top" wrapText="1" readingOrder="1"/>
      <protection locked="0"/>
    </xf>
    <xf numFmtId="3" fontId="8" fillId="0" borderId="0" xfId="18" applyNumberFormat="1" applyFont="1" applyAlignment="1" applyProtection="1">
      <alignment horizontal="right" vertical="top" wrapText="1" readingOrder="1"/>
      <protection locked="0"/>
    </xf>
    <xf numFmtId="3" fontId="9" fillId="0" borderId="0" xfId="19" applyNumberFormat="1" applyFont="1" applyBorder="1" applyAlignment="1" applyProtection="1">
      <alignment horizontal="right" vertical="center" wrapText="1" readingOrder="1"/>
      <protection locked="0"/>
    </xf>
    <xf numFmtId="3" fontId="9" fillId="0" borderId="0" xfId="19" applyNumberFormat="1" applyFont="1" applyFill="1" applyBorder="1" applyAlignment="1" applyProtection="1">
      <alignment horizontal="right" vertical="center" wrapText="1" readingOrder="1"/>
      <protection locked="0"/>
    </xf>
    <xf numFmtId="0" fontId="6" fillId="0" borderId="0" xfId="18" applyFont="1" applyAlignment="1" applyProtection="1">
      <alignment vertical="center"/>
      <protection locked="0"/>
    </xf>
    <xf numFmtId="0" fontId="20" fillId="0" borderId="0" xfId="18" applyFont="1" applyAlignment="1" applyProtection="1">
      <alignment vertical="center" readingOrder="1"/>
      <protection locked="0"/>
    </xf>
    <xf numFmtId="0" fontId="13" fillId="0" borderId="0" xfId="18" applyFont="1" applyAlignment="1" applyProtection="1">
      <alignment vertical="center"/>
      <protection locked="0"/>
    </xf>
    <xf numFmtId="0" fontId="13" fillId="0" borderId="0" xfId="18" applyFont="1"/>
    <xf numFmtId="0" fontId="27" fillId="0" borderId="0" xfId="18" applyFont="1" applyAlignment="1" applyProtection="1">
      <alignment vertical="center" readingOrder="1"/>
      <protection locked="0"/>
    </xf>
    <xf numFmtId="0" fontId="6" fillId="0" borderId="0" xfId="0" applyFont="1"/>
    <xf numFmtId="3" fontId="20" fillId="0" borderId="0" xfId="0" applyNumberFormat="1" applyFont="1"/>
    <xf numFmtId="3" fontId="6" fillId="0" borderId="0" xfId="18" applyNumberFormat="1" applyFont="1"/>
    <xf numFmtId="41" fontId="27" fillId="0" borderId="0" xfId="1" applyFont="1" applyBorder="1" applyAlignment="1" applyProtection="1">
      <alignment horizontal="right" vertical="center" wrapText="1" readingOrder="1"/>
      <protection locked="0"/>
    </xf>
    <xf numFmtId="0" fontId="20" fillId="0" borderId="0" xfId="18" applyFont="1" applyAlignment="1" applyProtection="1">
      <alignment horizontal="left" vertical="top" readingOrder="1"/>
      <protection locked="0"/>
    </xf>
    <xf numFmtId="0" fontId="6" fillId="0" borderId="0" xfId="18" applyFont="1" applyAlignment="1" applyProtection="1">
      <alignment horizontal="left" vertical="top" readingOrder="1"/>
      <protection locked="0"/>
    </xf>
    <xf numFmtId="0" fontId="6" fillId="0" borderId="0" xfId="18" applyFont="1" applyAlignment="1" applyProtection="1">
      <alignment vertical="center" readingOrder="1"/>
      <protection locked="0"/>
    </xf>
    <xf numFmtId="0" fontId="3" fillId="0" borderId="0" xfId="7" applyFont="1" applyAlignment="1" applyProtection="1">
      <alignment horizontal="left" vertical="center" readingOrder="1"/>
      <protection locked="0"/>
    </xf>
    <xf numFmtId="0" fontId="6" fillId="0" borderId="0" xfId="7" applyFont="1"/>
    <xf numFmtId="0" fontId="6" fillId="0" borderId="0" xfId="7" applyFont="1" applyAlignment="1" applyProtection="1">
      <alignment vertical="top" wrapText="1" readingOrder="1"/>
      <protection locked="0"/>
    </xf>
    <xf numFmtId="0" fontId="3" fillId="2" borderId="2" xfId="7" applyFont="1" applyFill="1" applyBorder="1" applyAlignment="1" applyProtection="1">
      <alignment horizontal="center" vertical="center" readingOrder="1"/>
      <protection locked="0"/>
    </xf>
    <xf numFmtId="0" fontId="3" fillId="2" borderId="2" xfId="7" applyFont="1" applyFill="1" applyBorder="1" applyAlignment="1" applyProtection="1">
      <alignment horizontal="centerContinuous" vertical="center" readingOrder="1"/>
      <protection locked="0"/>
    </xf>
    <xf numFmtId="0" fontId="3" fillId="0" borderId="1" xfId="7" applyFont="1" applyBorder="1" applyAlignment="1" applyProtection="1">
      <alignment horizontal="centerContinuous" vertical="center" readingOrder="1"/>
      <protection locked="0"/>
    </xf>
    <xf numFmtId="0" fontId="3" fillId="2" borderId="6" xfId="7" applyFont="1" applyFill="1" applyBorder="1" applyAlignment="1" applyProtection="1">
      <alignment vertical="center" readingOrder="1"/>
      <protection locked="0"/>
    </xf>
    <xf numFmtId="0" fontId="3" fillId="0" borderId="1" xfId="7" applyFont="1" applyBorder="1" applyAlignment="1" applyProtection="1">
      <alignment horizontal="center" vertical="center" readingOrder="1"/>
      <protection locked="0"/>
    </xf>
    <xf numFmtId="0" fontId="14" fillId="0" borderId="1" xfId="7" applyFont="1" applyBorder="1" applyAlignment="1" applyProtection="1">
      <alignment horizontal="center" vertical="center" readingOrder="1"/>
      <protection locked="0"/>
    </xf>
    <xf numFmtId="0" fontId="3" fillId="0" borderId="0" xfId="7" applyFont="1" applyAlignment="1" applyProtection="1">
      <alignment vertical="top" wrapText="1" readingOrder="1"/>
      <protection locked="0"/>
    </xf>
    <xf numFmtId="166" fontId="3" fillId="0" borderId="0" xfId="1" applyNumberFormat="1" applyFont="1" applyFill="1" applyBorder="1" applyAlignment="1" applyProtection="1">
      <alignment horizontal="right" vertical="center" readingOrder="1"/>
    </xf>
    <xf numFmtId="166" fontId="3" fillId="0" borderId="0" xfId="1" applyNumberFormat="1" applyFont="1"/>
    <xf numFmtId="166" fontId="3" fillId="0" borderId="0" xfId="1" applyNumberFormat="1" applyFont="1" applyAlignment="1">
      <alignment horizontal="right" vertical="center" readingOrder="1"/>
    </xf>
    <xf numFmtId="0" fontId="6" fillId="0" borderId="0" xfId="7" applyFont="1" applyAlignment="1" applyProtection="1">
      <alignment vertical="center" readingOrder="1"/>
      <protection locked="0"/>
    </xf>
    <xf numFmtId="166" fontId="6" fillId="0" borderId="0" xfId="1" applyNumberFormat="1" applyFont="1" applyFill="1" applyBorder="1" applyAlignment="1" applyProtection="1">
      <alignment horizontal="right" vertical="center" readingOrder="1"/>
    </xf>
    <xf numFmtId="166" fontId="6" fillId="0" borderId="0" xfId="1" applyNumberFormat="1" applyFont="1" applyFill="1" applyBorder="1" applyAlignment="1" applyProtection="1">
      <alignment horizontal="right" vertical="top" readingOrder="1"/>
      <protection locked="0"/>
    </xf>
    <xf numFmtId="166" fontId="6" fillId="0" borderId="0" xfId="1" applyNumberFormat="1" applyFont="1"/>
    <xf numFmtId="166" fontId="6" fillId="0" borderId="0" xfId="1" applyNumberFormat="1" applyFont="1" applyAlignment="1">
      <alignment horizontal="right" vertical="center" readingOrder="1"/>
    </xf>
    <xf numFmtId="0" fontId="6" fillId="0" borderId="0" xfId="7" applyFont="1" applyAlignment="1" applyProtection="1">
      <alignment vertical="top" wrapText="1"/>
      <protection locked="0"/>
    </xf>
    <xf numFmtId="0" fontId="14" fillId="0" borderId="0" xfId="7" applyFont="1" applyAlignment="1" applyProtection="1">
      <alignment horizontal="left" vertical="center" readingOrder="1"/>
      <protection locked="0"/>
    </xf>
    <xf numFmtId="49" fontId="6" fillId="0" borderId="0" xfId="0" applyNumberFormat="1" applyFont="1" applyAlignment="1">
      <alignment vertical="center"/>
    </xf>
    <xf numFmtId="0" fontId="6" fillId="0" borderId="0" xfId="0" applyFont="1" applyAlignment="1">
      <alignment horizontal="justify" vertical="center"/>
    </xf>
    <xf numFmtId="0" fontId="6" fillId="0" borderId="0" xfId="7" applyFont="1" applyAlignment="1" applyProtection="1">
      <alignment horizontal="left" readingOrder="1"/>
      <protection locked="0"/>
    </xf>
    <xf numFmtId="0" fontId="14" fillId="2" borderId="2" xfId="7" applyFont="1" applyFill="1" applyBorder="1" applyAlignment="1" applyProtection="1">
      <alignment horizontal="centerContinuous" vertical="center" readingOrder="1"/>
      <protection locked="0"/>
    </xf>
    <xf numFmtId="166" fontId="3" fillId="0" borderId="0" xfId="9" applyNumberFormat="1" applyFont="1" applyFill="1" applyBorder="1" applyAlignment="1" applyProtection="1">
      <alignment horizontal="right" vertical="center" readingOrder="1"/>
    </xf>
    <xf numFmtId="166" fontId="6" fillId="0" borderId="0" xfId="9" applyNumberFormat="1" applyFont="1" applyFill="1" applyBorder="1" applyAlignment="1" applyProtection="1">
      <alignment horizontal="right" vertical="center" readingOrder="1"/>
    </xf>
    <xf numFmtId="166" fontId="6" fillId="0" borderId="0" xfId="9" applyNumberFormat="1" applyFont="1" applyFill="1" applyBorder="1" applyAlignment="1" applyProtection="1">
      <alignment horizontal="right" vertical="top" readingOrder="1"/>
      <protection locked="0"/>
    </xf>
    <xf numFmtId="0" fontId="3" fillId="2" borderId="1" xfId="7" applyFont="1" applyFill="1" applyBorder="1" applyAlignment="1" applyProtection="1">
      <alignment horizontal="center" vertical="center" readingOrder="1"/>
      <protection locked="0"/>
    </xf>
    <xf numFmtId="0" fontId="6" fillId="0" borderId="0" xfId="20" applyFont="1" applyAlignment="1">
      <alignment horizontal="center" vertical="center"/>
    </xf>
    <xf numFmtId="3" fontId="6" fillId="0" borderId="0" xfId="1" applyNumberFormat="1" applyFont="1" applyFill="1" applyBorder="1" applyAlignment="1" applyProtection="1">
      <alignment horizontal="center" vertical="center" readingOrder="1"/>
    </xf>
    <xf numFmtId="3" fontId="6" fillId="0" borderId="0" xfId="1" applyNumberFormat="1" applyFont="1" applyFill="1" applyBorder="1" applyAlignment="1" applyProtection="1">
      <alignment horizontal="center" vertical="center" readingOrder="1"/>
      <protection locked="0"/>
    </xf>
    <xf numFmtId="3" fontId="6" fillId="0" borderId="0" xfId="7" applyNumberFormat="1" applyFont="1" applyAlignment="1">
      <alignment horizontal="center"/>
    </xf>
    <xf numFmtId="0" fontId="6" fillId="0" borderId="0" xfId="7" applyFont="1" applyAlignment="1">
      <alignment vertical="center"/>
    </xf>
    <xf numFmtId="0" fontId="6" fillId="0" borderId="0" xfId="7" applyFont="1" applyAlignment="1" applyProtection="1">
      <alignment vertical="center" wrapText="1" readingOrder="1"/>
      <protection locked="0"/>
    </xf>
    <xf numFmtId="0" fontId="3" fillId="0" borderId="16" xfId="7" applyFont="1" applyBorder="1" applyAlignment="1" applyProtection="1">
      <alignment horizontal="center" vertical="center" readingOrder="1"/>
      <protection locked="0"/>
    </xf>
    <xf numFmtId="0" fontId="3" fillId="0" borderId="17" xfId="7" applyFont="1" applyBorder="1" applyAlignment="1" applyProtection="1">
      <alignment horizontal="center" vertical="center" readingOrder="1"/>
      <protection locked="0"/>
    </xf>
    <xf numFmtId="0" fontId="3" fillId="0" borderId="0" xfId="7" applyFont="1" applyAlignment="1">
      <alignment horizontal="left" vertical="center"/>
    </xf>
    <xf numFmtId="3" fontId="3" fillId="0" borderId="0" xfId="9" applyNumberFormat="1" applyFont="1" applyFill="1" applyBorder="1" applyAlignment="1" applyProtection="1">
      <alignment horizontal="right" vertical="center"/>
    </xf>
    <xf numFmtId="3" fontId="3" fillId="0" borderId="0" xfId="9" applyNumberFormat="1" applyFont="1" applyFill="1" applyBorder="1" applyAlignment="1" applyProtection="1">
      <alignment horizontal="right" vertical="center"/>
      <protection locked="0"/>
    </xf>
    <xf numFmtId="0" fontId="6" fillId="0" borderId="0" xfId="7" applyFont="1" applyAlignment="1">
      <alignment horizontal="left" vertical="center"/>
    </xf>
    <xf numFmtId="3" fontId="6" fillId="0" borderId="0" xfId="9" applyNumberFormat="1" applyFont="1" applyFill="1" applyBorder="1" applyAlignment="1" applyProtection="1">
      <alignment horizontal="right" vertical="center"/>
      <protection locked="0"/>
    </xf>
    <xf numFmtId="0" fontId="14" fillId="0" borderId="0" xfId="7" applyFont="1" applyAlignment="1">
      <alignment horizontal="left" vertical="center"/>
    </xf>
    <xf numFmtId="41" fontId="6" fillId="0" borderId="0" xfId="9" applyFont="1" applyFill="1" applyBorder="1" applyAlignment="1" applyProtection="1">
      <alignment horizontal="right" vertical="center"/>
      <protection locked="0"/>
    </xf>
    <xf numFmtId="41" fontId="6" fillId="0" borderId="0" xfId="9" applyFont="1" applyFill="1" applyBorder="1" applyAlignment="1" applyProtection="1">
      <alignment horizontal="right" vertical="center" readingOrder="1"/>
      <protection locked="0"/>
    </xf>
    <xf numFmtId="0" fontId="6" fillId="0" borderId="18" xfId="7" applyFont="1" applyBorder="1" applyAlignment="1" applyProtection="1">
      <alignment horizontal="left" vertical="center"/>
      <protection locked="0"/>
    </xf>
    <xf numFmtId="0" fontId="6" fillId="0" borderId="0" xfId="7" applyFont="1" applyAlignment="1" applyProtection="1">
      <alignment horizontal="left" vertical="center" readingOrder="1"/>
      <protection locked="0"/>
    </xf>
    <xf numFmtId="0" fontId="3" fillId="2" borderId="14" xfId="7" applyFont="1" applyFill="1" applyBorder="1" applyAlignment="1" applyProtection="1">
      <alignment horizontal="center" vertical="center" wrapText="1" readingOrder="1"/>
      <protection locked="0"/>
    </xf>
    <xf numFmtId="0" fontId="3" fillId="0" borderId="19" xfId="7" applyFont="1" applyBorder="1" applyAlignment="1" applyProtection="1">
      <alignment horizontal="centerContinuous" vertical="center" readingOrder="1"/>
      <protection locked="0"/>
    </xf>
    <xf numFmtId="0" fontId="3" fillId="0" borderId="20" xfId="7" applyFont="1" applyBorder="1" applyAlignment="1" applyProtection="1">
      <alignment horizontal="centerContinuous" vertical="center" readingOrder="1"/>
      <protection locked="0"/>
    </xf>
    <xf numFmtId="0" fontId="3" fillId="0" borderId="21" xfId="7" applyFont="1" applyBorder="1" applyAlignment="1" applyProtection="1">
      <alignment horizontal="centerContinuous" vertical="center" readingOrder="1"/>
      <protection locked="0"/>
    </xf>
    <xf numFmtId="0" fontId="6" fillId="0" borderId="1" xfId="7" applyFont="1" applyBorder="1" applyAlignment="1">
      <alignment horizontal="centerContinuous" vertical="center" readingOrder="1"/>
    </xf>
    <xf numFmtId="0" fontId="6" fillId="0" borderId="1" xfId="7" applyFont="1" applyBorder="1" applyAlignment="1">
      <alignment horizontal="centerContinuous" vertical="center"/>
    </xf>
    <xf numFmtId="0" fontId="6" fillId="0" borderId="20" xfId="7" applyFont="1" applyBorder="1" applyAlignment="1">
      <alignment horizontal="centerContinuous" vertical="center"/>
    </xf>
    <xf numFmtId="0" fontId="3" fillId="2" borderId="6" xfId="7" applyFont="1" applyFill="1" applyBorder="1" applyAlignment="1" applyProtection="1">
      <alignment vertical="center" wrapText="1" readingOrder="1"/>
      <protection locked="0"/>
    </xf>
    <xf numFmtId="0" fontId="3" fillId="0" borderId="22" xfId="7" applyFont="1" applyBorder="1" applyAlignment="1" applyProtection="1">
      <alignment horizontal="center" vertical="center" wrapText="1" readingOrder="1"/>
      <protection locked="0"/>
    </xf>
    <xf numFmtId="0" fontId="3" fillId="0" borderId="1" xfId="7" applyFont="1" applyBorder="1" applyAlignment="1" applyProtection="1">
      <alignment horizontal="center" vertical="center" wrapText="1" readingOrder="1"/>
      <protection locked="0"/>
    </xf>
    <xf numFmtId="0" fontId="14" fillId="0" borderId="1" xfId="7" applyFont="1" applyBorder="1" applyAlignment="1" applyProtection="1">
      <alignment horizontal="center" vertical="center" wrapText="1" readingOrder="1"/>
      <protection locked="0"/>
    </xf>
    <xf numFmtId="3" fontId="3" fillId="0" borderId="0" xfId="9" applyNumberFormat="1" applyFont="1" applyFill="1" applyBorder="1" applyAlignment="1">
      <alignment horizontal="right" vertical="center"/>
    </xf>
    <xf numFmtId="3" fontId="3" fillId="0" borderId="0" xfId="9" applyNumberFormat="1" applyFont="1" applyFill="1" applyBorder="1" applyAlignment="1">
      <alignment vertical="center"/>
    </xf>
    <xf numFmtId="3" fontId="6" fillId="0" borderId="0" xfId="9" applyNumberFormat="1" applyFont="1" applyFill="1" applyBorder="1" applyAlignment="1">
      <alignment vertical="center"/>
    </xf>
    <xf numFmtId="0" fontId="6" fillId="0" borderId="18" xfId="7" applyFont="1" applyBorder="1" applyAlignment="1" applyProtection="1">
      <alignment horizontal="left" vertical="center" readingOrder="1"/>
      <protection locked="0"/>
    </xf>
    <xf numFmtId="0" fontId="20" fillId="0" borderId="0" xfId="7" applyFont="1" applyAlignment="1">
      <alignment vertical="center"/>
    </xf>
    <xf numFmtId="0" fontId="6" fillId="0" borderId="0" xfId="7" applyFont="1" applyAlignment="1" applyProtection="1">
      <alignment horizontal="left" vertical="center"/>
      <protection locked="0"/>
    </xf>
    <xf numFmtId="0" fontId="6" fillId="0" borderId="0" xfId="7" applyFont="1" applyAlignment="1" applyProtection="1">
      <alignment vertical="center" wrapText="1"/>
      <protection locked="0"/>
    </xf>
    <xf numFmtId="0" fontId="3" fillId="0" borderId="23" xfId="7" applyFont="1" applyBorder="1" applyAlignment="1" applyProtection="1">
      <alignment horizontal="center" vertical="center" readingOrder="1"/>
      <protection locked="0"/>
    </xf>
    <xf numFmtId="0" fontId="14" fillId="0" borderId="24" xfId="7" applyFont="1" applyBorder="1" applyAlignment="1" applyProtection="1">
      <alignment horizontal="center" vertical="center" wrapText="1" readingOrder="1"/>
      <protection locked="0"/>
    </xf>
    <xf numFmtId="0" fontId="3" fillId="0" borderId="24" xfId="7" applyFont="1" applyBorder="1" applyAlignment="1" applyProtection="1">
      <alignment horizontal="center" vertical="center" wrapText="1" readingOrder="1"/>
      <protection locked="0"/>
    </xf>
    <xf numFmtId="0" fontId="3" fillId="0" borderId="0" xfId="7" applyFont="1" applyAlignment="1" applyProtection="1">
      <alignment vertical="center" readingOrder="1"/>
      <protection locked="0"/>
    </xf>
    <xf numFmtId="3" fontId="3" fillId="0" borderId="0" xfId="7" applyNumberFormat="1" applyFont="1" applyAlignment="1">
      <alignment horizontal="right" vertical="center" readingOrder="1"/>
    </xf>
    <xf numFmtId="3" fontId="6" fillId="0" borderId="0" xfId="7" applyNumberFormat="1" applyFont="1" applyAlignment="1" applyProtection="1">
      <alignment horizontal="right" vertical="center" readingOrder="1"/>
      <protection locked="0"/>
    </xf>
    <xf numFmtId="0" fontId="6" fillId="0" borderId="0" xfId="7" applyFont="1" applyAlignment="1">
      <alignment vertical="center" readingOrder="1"/>
    </xf>
    <xf numFmtId="0" fontId="3" fillId="0" borderId="0" xfId="7" applyFont="1" applyAlignment="1" applyProtection="1">
      <alignment horizontal="left" vertical="center" wrapText="1" readingOrder="1"/>
      <protection locked="0"/>
    </xf>
    <xf numFmtId="0" fontId="3" fillId="0" borderId="1" xfId="0" applyFont="1" applyBorder="1" applyAlignment="1" applyProtection="1">
      <alignment horizontal="center" vertical="center" readingOrder="1"/>
      <protection locked="0"/>
    </xf>
    <xf numFmtId="0" fontId="9" fillId="0" borderId="0" xfId="8" applyFont="1" applyAlignment="1">
      <alignment vertical="center" wrapText="1"/>
    </xf>
    <xf numFmtId="0" fontId="6" fillId="0" borderId="0" xfId="7" applyFont="1" applyAlignment="1">
      <alignment horizontal="left" vertical="top"/>
    </xf>
    <xf numFmtId="0" fontId="8" fillId="0" borderId="0" xfId="0" applyFont="1" applyAlignment="1">
      <alignment vertical="center" wrapText="1"/>
    </xf>
    <xf numFmtId="49" fontId="8" fillId="0" borderId="0" xfId="0" applyNumberFormat="1" applyFont="1" applyAlignment="1">
      <alignment horizontal="left" vertical="center"/>
    </xf>
    <xf numFmtId="49" fontId="8" fillId="2" borderId="2" xfId="0" applyNumberFormat="1" applyFont="1" applyFill="1" applyBorder="1" applyAlignment="1">
      <alignment horizontal="centerContinuous" vertical="center" wrapText="1"/>
    </xf>
    <xf numFmtId="49" fontId="14" fillId="2" borderId="2" xfId="0" applyNumberFormat="1" applyFont="1" applyFill="1" applyBorder="1" applyAlignment="1">
      <alignment horizontal="centerContinuous" vertical="center"/>
    </xf>
    <xf numFmtId="49" fontId="3" fillId="0" borderId="25" xfId="21" applyNumberFormat="1" applyFont="1" applyBorder="1" applyAlignment="1">
      <alignment horizontal="centerContinuous" vertical="center" wrapText="1"/>
    </xf>
    <xf numFmtId="49" fontId="3" fillId="0" borderId="26" xfId="21" applyNumberFormat="1" applyFont="1" applyBorder="1" applyAlignment="1">
      <alignment horizontal="centerContinuous" vertical="center" wrapText="1"/>
    </xf>
    <xf numFmtId="49" fontId="3" fillId="0" borderId="27" xfId="21" applyNumberFormat="1" applyFont="1" applyBorder="1" applyAlignment="1">
      <alignment horizontal="centerContinuous" vertical="center" wrapText="1"/>
    </xf>
    <xf numFmtId="49" fontId="8" fillId="2" borderId="6" xfId="0" applyNumberFormat="1" applyFont="1" applyFill="1" applyBorder="1" applyAlignment="1">
      <alignment horizontal="centerContinuous" vertical="center" wrapText="1"/>
    </xf>
    <xf numFmtId="49" fontId="8" fillId="2" borderId="6" xfId="0" applyNumberFormat="1" applyFont="1" applyFill="1" applyBorder="1" applyAlignment="1">
      <alignment horizontal="centerContinuous" vertical="center"/>
    </xf>
    <xf numFmtId="49" fontId="8" fillId="0" borderId="2" xfId="0" applyNumberFormat="1" applyFont="1" applyBorder="1" applyAlignment="1">
      <alignment horizontal="center" vertical="center" wrapText="1"/>
    </xf>
    <xf numFmtId="49" fontId="3" fillId="0" borderId="2" xfId="21" applyNumberFormat="1" applyFont="1" applyBorder="1" applyAlignment="1">
      <alignment horizontal="center" vertical="center" wrapText="1"/>
    </xf>
    <xf numFmtId="3" fontId="8" fillId="0" borderId="11" xfId="0" applyNumberFormat="1" applyFont="1" applyBorder="1" applyAlignment="1">
      <alignment horizontal="left" vertical="center"/>
    </xf>
    <xf numFmtId="3" fontId="8" fillId="0" borderId="11" xfId="0" applyNumberFormat="1" applyFont="1" applyBorder="1" applyAlignment="1">
      <alignment vertical="center"/>
    </xf>
    <xf numFmtId="3" fontId="9" fillId="0" borderId="0" xfId="0" applyNumberFormat="1" applyFont="1" applyAlignment="1">
      <alignment horizontal="left" vertical="center"/>
    </xf>
    <xf numFmtId="49" fontId="20" fillId="0" borderId="0" xfId="3" applyNumberFormat="1" applyFont="1" applyAlignment="1">
      <alignment horizontal="left" vertical="center"/>
    </xf>
    <xf numFmtId="49" fontId="9" fillId="0" borderId="0" xfId="0" applyNumberFormat="1" applyFont="1" applyAlignment="1">
      <alignment vertical="center"/>
    </xf>
    <xf numFmtId="49" fontId="8" fillId="0" borderId="0" xfId="0" applyNumberFormat="1" applyFont="1" applyAlignment="1">
      <alignment vertical="center"/>
    </xf>
    <xf numFmtId="49" fontId="8" fillId="2" borderId="14" xfId="0" applyNumberFormat="1" applyFont="1" applyFill="1" applyBorder="1" applyAlignment="1">
      <alignment horizontal="center" vertical="center"/>
    </xf>
    <xf numFmtId="49" fontId="3" fillId="0" borderId="25" xfId="21" applyNumberFormat="1" applyFont="1" applyBorder="1" applyAlignment="1">
      <alignment horizontal="centerContinuous" vertical="center"/>
    </xf>
    <xf numFmtId="49" fontId="3" fillId="0" borderId="26" xfId="21" applyNumberFormat="1" applyFont="1" applyBorder="1" applyAlignment="1">
      <alignment horizontal="centerContinuous" vertical="center"/>
    </xf>
    <xf numFmtId="49" fontId="3" fillId="0" borderId="27" xfId="21" applyNumberFormat="1" applyFont="1" applyBorder="1" applyAlignment="1">
      <alignment horizontal="centerContinuous" vertical="center"/>
    </xf>
    <xf numFmtId="49" fontId="8" fillId="2" borderId="7" xfId="0" applyNumberFormat="1" applyFont="1" applyFill="1" applyBorder="1" applyAlignment="1">
      <alignment horizontal="center" vertical="center"/>
    </xf>
    <xf numFmtId="49" fontId="14" fillId="2" borderId="9" xfId="0" applyNumberFormat="1" applyFont="1" applyFill="1" applyBorder="1" applyAlignment="1">
      <alignment horizontal="centerContinuous" vertical="center"/>
    </xf>
    <xf numFmtId="49" fontId="8" fillId="2" borderId="2" xfId="0" applyNumberFormat="1" applyFont="1" applyFill="1" applyBorder="1" applyAlignment="1">
      <alignment horizontal="centerContinuous" vertical="center"/>
    </xf>
    <xf numFmtId="49" fontId="8" fillId="2" borderId="15" xfId="0" applyNumberFormat="1" applyFont="1" applyFill="1" applyBorder="1" applyAlignment="1">
      <alignment horizontal="centerContinuous" vertical="center" wrapText="1"/>
    </xf>
    <xf numFmtId="49" fontId="8" fillId="2" borderId="9" xfId="0" applyNumberFormat="1" applyFont="1" applyFill="1" applyBorder="1" applyAlignment="1">
      <alignment horizontal="centerContinuous" vertical="center"/>
    </xf>
    <xf numFmtId="49" fontId="3" fillId="0" borderId="24" xfId="21" applyNumberFormat="1" applyFont="1" applyBorder="1" applyAlignment="1">
      <alignment horizontal="centerContinuous" vertical="center" wrapText="1"/>
    </xf>
    <xf numFmtId="49" fontId="8" fillId="0" borderId="11" xfId="0" applyNumberFormat="1" applyFont="1" applyBorder="1" applyAlignment="1">
      <alignment horizontal="left" vertical="center" wrapText="1"/>
    </xf>
    <xf numFmtId="3" fontId="8" fillId="0" borderId="11" xfId="0" applyNumberFormat="1" applyFont="1" applyBorder="1" applyAlignment="1">
      <alignment horizontal="right" vertical="center"/>
    </xf>
    <xf numFmtId="49" fontId="9" fillId="0" borderId="0" xfId="0" applyNumberFormat="1" applyFont="1" applyAlignment="1">
      <alignment horizontal="left" vertical="center" wrapText="1"/>
    </xf>
    <xf numFmtId="0" fontId="3" fillId="0" borderId="0" xfId="0" applyFont="1" applyAlignment="1" applyProtection="1">
      <alignment horizontal="left" vertical="center" readingOrder="1"/>
      <protection locked="0"/>
    </xf>
    <xf numFmtId="0" fontId="3" fillId="0" borderId="0" xfId="0" applyFont="1" applyAlignment="1" applyProtection="1">
      <alignment vertical="top" readingOrder="1"/>
      <protection locked="0"/>
    </xf>
    <xf numFmtId="0" fontId="3" fillId="0" borderId="10" xfId="0" applyFont="1" applyBorder="1" applyAlignment="1" applyProtection="1">
      <alignment horizontal="left" vertical="top" wrapText="1" readingOrder="1"/>
      <protection locked="0"/>
    </xf>
    <xf numFmtId="0" fontId="3" fillId="0" borderId="0" xfId="0" applyFont="1" applyAlignment="1" applyProtection="1">
      <alignment horizontal="left" vertical="top" wrapText="1" readingOrder="1"/>
      <protection locked="0"/>
    </xf>
    <xf numFmtId="0" fontId="14" fillId="2" borderId="2" xfId="0" applyFont="1" applyFill="1" applyBorder="1" applyAlignment="1" applyProtection="1">
      <alignment horizontal="centerContinuous" vertical="center" wrapText="1" readingOrder="1"/>
      <protection locked="0"/>
    </xf>
    <xf numFmtId="0" fontId="3" fillId="2" borderId="25" xfId="0" applyFont="1" applyFill="1" applyBorder="1" applyAlignment="1" applyProtection="1">
      <alignment horizontal="centerContinuous" vertical="center" wrapText="1" readingOrder="1"/>
      <protection locked="0"/>
    </xf>
    <xf numFmtId="0" fontId="3" fillId="2" borderId="27" xfId="0" applyFont="1" applyFill="1" applyBorder="1" applyAlignment="1" applyProtection="1">
      <alignment horizontal="centerContinuous" vertical="center" wrapText="1" readingOrder="1"/>
      <protection locked="0"/>
    </xf>
    <xf numFmtId="0" fontId="3" fillId="2" borderId="15" xfId="0" applyFont="1" applyFill="1" applyBorder="1" applyAlignment="1" applyProtection="1">
      <alignment vertical="center" wrapText="1" readingOrder="1"/>
      <protection locked="0"/>
    </xf>
    <xf numFmtId="0" fontId="3" fillId="2" borderId="6" xfId="0" applyFont="1" applyFill="1" applyBorder="1" applyAlignment="1" applyProtection="1">
      <alignment horizontal="centerContinuous" vertical="center" wrapText="1" readingOrder="1"/>
      <protection locked="0"/>
    </xf>
    <xf numFmtId="0" fontId="3" fillId="0" borderId="10" xfId="0" applyFont="1" applyBorder="1" applyAlignment="1" applyProtection="1">
      <alignment horizontal="center" vertical="center" wrapText="1" readingOrder="1"/>
      <protection locked="0"/>
    </xf>
    <xf numFmtId="0" fontId="3" fillId="0" borderId="24" xfId="0" applyFont="1" applyBorder="1" applyAlignment="1" applyProtection="1">
      <alignment horizontal="center" vertical="center" wrapText="1" readingOrder="1"/>
      <protection locked="0"/>
    </xf>
    <xf numFmtId="0" fontId="3" fillId="0" borderId="0" xfId="0" applyFont="1" applyAlignment="1" applyProtection="1">
      <alignment horizontal="left" vertical="center" wrapText="1" readingOrder="1"/>
      <protection locked="0"/>
    </xf>
    <xf numFmtId="3" fontId="3" fillId="0" borderId="0" xfId="9" applyNumberFormat="1" applyFont="1" applyFill="1" applyBorder="1" applyAlignment="1" applyProtection="1">
      <alignment horizontal="right" vertical="top" wrapText="1" readingOrder="1"/>
    </xf>
    <xf numFmtId="0" fontId="6" fillId="0" borderId="0" xfId="0" applyFont="1" applyAlignment="1" applyProtection="1">
      <alignment horizontal="left" vertical="center" wrapText="1" readingOrder="1"/>
      <protection locked="0"/>
    </xf>
    <xf numFmtId="3" fontId="6" fillId="0" borderId="0" xfId="9" applyNumberFormat="1" applyFont="1" applyFill="1" applyBorder="1" applyAlignment="1" applyProtection="1">
      <alignment horizontal="right" vertical="top" wrapText="1" readingOrder="1"/>
      <protection locked="0"/>
    </xf>
    <xf numFmtId="3" fontId="6" fillId="0" borderId="0" xfId="9" applyNumberFormat="1" applyFont="1" applyFill="1" applyBorder="1" applyAlignment="1">
      <alignment horizontal="right" wrapText="1"/>
    </xf>
    <xf numFmtId="0" fontId="6" fillId="0" borderId="0" xfId="3" applyFont="1" applyAlignment="1">
      <alignment vertical="center" wrapText="1"/>
    </xf>
    <xf numFmtId="0" fontId="20" fillId="0" borderId="0" xfId="3" applyFont="1" applyAlignment="1">
      <alignment horizontal="left" vertical="center"/>
    </xf>
    <xf numFmtId="0" fontId="20" fillId="0" borderId="0" xfId="0" applyFont="1" applyAlignment="1" applyProtection="1">
      <alignment horizontal="left" vertical="center" readingOrder="1"/>
      <protection locked="0"/>
    </xf>
    <xf numFmtId="0" fontId="6" fillId="0" borderId="0" xfId="0" applyFont="1" applyAlignment="1" applyProtection="1">
      <alignment vertical="center" wrapText="1" readingOrder="1"/>
      <protection locked="0"/>
    </xf>
    <xf numFmtId="0" fontId="6" fillId="0" borderId="0" xfId="0" applyFont="1" applyAlignment="1" applyProtection="1">
      <alignment horizontal="left" vertical="top" readingOrder="1"/>
      <protection locked="0"/>
    </xf>
    <xf numFmtId="0" fontId="14" fillId="0" borderId="0" xfId="0" applyFont="1" applyAlignment="1" applyProtection="1">
      <alignment horizontal="left" vertical="center" readingOrder="1"/>
      <protection locked="0"/>
    </xf>
    <xf numFmtId="0" fontId="3" fillId="0" borderId="0" xfId="0" applyFont="1" applyAlignment="1" applyProtection="1">
      <alignment vertical="top" wrapText="1" readingOrder="1"/>
      <protection locked="0"/>
    </xf>
    <xf numFmtId="0" fontId="3" fillId="0" borderId="10" xfId="0" applyFont="1" applyBorder="1" applyAlignment="1" applyProtection="1">
      <alignment vertical="top" wrapText="1" readingOrder="1"/>
      <protection locked="0"/>
    </xf>
    <xf numFmtId="0" fontId="3" fillId="2" borderId="2" xfId="0" applyFont="1" applyFill="1" applyBorder="1" applyAlignment="1" applyProtection="1">
      <alignment horizontal="centerContinuous" vertical="center" wrapText="1" readingOrder="1"/>
      <protection locked="0"/>
    </xf>
    <xf numFmtId="0" fontId="3" fillId="0" borderId="26" xfId="0" applyFont="1" applyBorder="1" applyAlignment="1" applyProtection="1">
      <alignment horizontal="centerContinuous" vertical="center" wrapText="1" readingOrder="1"/>
      <protection locked="0"/>
    </xf>
    <xf numFmtId="0" fontId="3" fillId="0" borderId="27" xfId="0" applyFont="1" applyBorder="1" applyAlignment="1" applyProtection="1">
      <alignment horizontal="centerContinuous" vertical="center" wrapText="1" readingOrder="1"/>
      <protection locked="0"/>
    </xf>
    <xf numFmtId="0" fontId="6" fillId="0" borderId="0" xfId="0" applyFont="1" applyAlignment="1">
      <alignment vertical="center" readingOrder="1"/>
    </xf>
    <xf numFmtId="0" fontId="3" fillId="2" borderId="6" xfId="0" applyFont="1" applyFill="1" applyBorder="1" applyAlignment="1" applyProtection="1">
      <alignment vertical="center" wrapText="1" readingOrder="1"/>
      <protection locked="0"/>
    </xf>
    <xf numFmtId="0" fontId="3" fillId="0" borderId="8" xfId="0" applyFont="1" applyBorder="1" applyAlignment="1" applyProtection="1">
      <alignment horizontal="center" vertical="center" wrapText="1" readingOrder="1"/>
      <protection locked="0"/>
    </xf>
    <xf numFmtId="0" fontId="3" fillId="0" borderId="11" xfId="0" applyFont="1" applyBorder="1" applyAlignment="1" applyProtection="1">
      <alignment vertical="top" wrapText="1" readingOrder="1"/>
      <protection locked="0"/>
    </xf>
    <xf numFmtId="166" fontId="3" fillId="0" borderId="11" xfId="0" applyNumberFormat="1" applyFont="1" applyBorder="1" applyAlignment="1">
      <alignment horizontal="right" vertical="top" wrapText="1" readingOrder="1"/>
    </xf>
    <xf numFmtId="166" fontId="3" fillId="0" borderId="0" xfId="0" applyNumberFormat="1" applyFont="1" applyAlignment="1">
      <alignment horizontal="right" vertical="top" wrapText="1" readingOrder="1"/>
    </xf>
    <xf numFmtId="166" fontId="6" fillId="0" borderId="0" xfId="0" applyNumberFormat="1" applyFont="1" applyAlignment="1">
      <alignment horizontal="right" vertical="top" wrapText="1" readingOrder="1"/>
    </xf>
    <xf numFmtId="166" fontId="6" fillId="0" borderId="0" xfId="7" applyNumberFormat="1" applyFont="1" applyAlignment="1" applyProtection="1">
      <alignment horizontal="right" vertical="top" wrapText="1" readingOrder="1"/>
      <protection locked="0"/>
    </xf>
    <xf numFmtId="41" fontId="3" fillId="0" borderId="0" xfId="0" applyNumberFormat="1" applyFont="1" applyAlignment="1">
      <alignment horizontal="right" vertical="top" wrapText="1" readingOrder="1"/>
    </xf>
    <xf numFmtId="41" fontId="6" fillId="0" borderId="0" xfId="7" applyNumberFormat="1" applyFont="1" applyAlignment="1" applyProtection="1">
      <alignment horizontal="right" vertical="top" wrapText="1" readingOrder="1"/>
      <protection locked="0"/>
    </xf>
    <xf numFmtId="0" fontId="6" fillId="0" borderId="0" xfId="3" applyFont="1" applyAlignment="1">
      <alignment vertical="top" wrapText="1"/>
    </xf>
    <xf numFmtId="0" fontId="6" fillId="0" borderId="0" xfId="0" applyFont="1" applyAlignment="1" applyProtection="1">
      <alignment horizontal="left" vertical="center" readingOrder="1"/>
      <protection locked="0"/>
    </xf>
    <xf numFmtId="0" fontId="6" fillId="0" borderId="0" xfId="0" applyFont="1" applyAlignment="1" applyProtection="1">
      <alignment vertical="top" wrapText="1" readingOrder="1"/>
      <protection locked="0"/>
    </xf>
    <xf numFmtId="0" fontId="20" fillId="0" borderId="0" xfId="0" applyFont="1" applyAlignment="1">
      <alignment horizontal="left" vertical="center" readingOrder="1"/>
    </xf>
    <xf numFmtId="0" fontId="6" fillId="0" borderId="0" xfId="0" applyFont="1" applyAlignment="1">
      <alignment vertical="top" wrapText="1" readingOrder="1"/>
    </xf>
    <xf numFmtId="0" fontId="3" fillId="0" borderId="11" xfId="0" applyFont="1" applyBorder="1" applyAlignment="1" applyProtection="1">
      <alignment horizontal="centerContinuous" vertical="center" wrapText="1" readingOrder="1"/>
      <protection locked="0"/>
    </xf>
    <xf numFmtId="0" fontId="3" fillId="0" borderId="13" xfId="0" applyFont="1" applyBorder="1" applyAlignment="1" applyProtection="1">
      <alignment horizontal="centerContinuous" vertical="center" wrapText="1" readingOrder="1"/>
      <protection locked="0"/>
    </xf>
    <xf numFmtId="0" fontId="3" fillId="2" borderId="6" xfId="0" applyFont="1" applyFill="1" applyBorder="1" applyAlignment="1" applyProtection="1">
      <alignment horizontal="center" vertical="center" wrapText="1" readingOrder="1"/>
      <protection locked="0"/>
    </xf>
    <xf numFmtId="0" fontId="28" fillId="0" borderId="26" xfId="0" applyFont="1" applyBorder="1" applyAlignment="1" applyProtection="1">
      <alignment horizontal="center" vertical="center" wrapText="1" readingOrder="1"/>
      <protection locked="0"/>
    </xf>
    <xf numFmtId="0" fontId="28" fillId="0" borderId="24" xfId="0" applyFont="1" applyBorder="1" applyAlignment="1" applyProtection="1">
      <alignment horizontal="center" vertical="center" wrapText="1" readingOrder="1"/>
      <protection locked="0"/>
    </xf>
    <xf numFmtId="0" fontId="28" fillId="0" borderId="0" xfId="7" applyFont="1" applyAlignment="1" applyProtection="1">
      <alignment vertical="top" wrapText="1" readingOrder="1"/>
      <protection locked="0"/>
    </xf>
    <xf numFmtId="0" fontId="3" fillId="0" borderId="0" xfId="0" applyFont="1" applyAlignment="1">
      <alignment horizontal="left"/>
    </xf>
    <xf numFmtId="166" fontId="3" fillId="0" borderId="0" xfId="0" applyNumberFormat="1" applyFont="1" applyAlignment="1">
      <alignment horizontal="right"/>
    </xf>
    <xf numFmtId="0" fontId="3" fillId="0" borderId="0" xfId="0" applyFont="1" applyAlignment="1">
      <alignment horizontal="center"/>
    </xf>
    <xf numFmtId="0" fontId="9" fillId="0" borderId="0" xfId="0" applyFont="1" applyAlignment="1">
      <alignment horizontal="left" indent="1"/>
    </xf>
    <xf numFmtId="166" fontId="9" fillId="0" borderId="0" xfId="0" applyNumberFormat="1" applyFont="1" applyAlignment="1">
      <alignment horizontal="right"/>
    </xf>
    <xf numFmtId="0" fontId="9" fillId="0" borderId="0" xfId="0" applyFont="1" applyAlignment="1">
      <alignment horizontal="center"/>
    </xf>
    <xf numFmtId="0" fontId="6" fillId="0" borderId="0" xfId="0" applyFont="1" applyAlignment="1">
      <alignment horizontal="left" indent="1"/>
    </xf>
    <xf numFmtId="166" fontId="6" fillId="0" borderId="0" xfId="0" applyNumberFormat="1" applyFont="1" applyAlignment="1">
      <alignment horizontal="right"/>
    </xf>
    <xf numFmtId="166" fontId="8" fillId="0" borderId="0" xfId="0" applyNumberFormat="1" applyFont="1" applyAlignment="1">
      <alignment horizontal="right"/>
    </xf>
    <xf numFmtId="41" fontId="27" fillId="0" borderId="0" xfId="7" applyNumberFormat="1" applyFont="1" applyAlignment="1" applyProtection="1">
      <alignment horizontal="right" vertical="top" wrapText="1" readingOrder="1"/>
      <protection locked="0"/>
    </xf>
    <xf numFmtId="0" fontId="6" fillId="0" borderId="0" xfId="0" applyFont="1" applyAlignment="1">
      <alignment vertical="top" wrapText="1"/>
    </xf>
    <xf numFmtId="0" fontId="3" fillId="0" borderId="0" xfId="0" applyFont="1" applyAlignment="1" applyProtection="1">
      <alignment vertical="center" readingOrder="1"/>
      <protection locked="0"/>
    </xf>
    <xf numFmtId="0" fontId="3" fillId="2" borderId="2" xfId="7" applyFont="1" applyFill="1" applyBorder="1" applyAlignment="1" applyProtection="1">
      <alignment horizontal="centerContinuous" vertical="center" wrapText="1" readingOrder="1"/>
      <protection locked="0"/>
    </xf>
    <xf numFmtId="0" fontId="3" fillId="2" borderId="27" xfId="7" applyFont="1" applyFill="1" applyBorder="1" applyAlignment="1" applyProtection="1">
      <alignment horizontal="centerContinuous" vertical="center" wrapText="1" readingOrder="1"/>
      <protection locked="0"/>
    </xf>
    <xf numFmtId="0" fontId="3" fillId="2" borderId="24" xfId="7" applyFont="1" applyFill="1" applyBorder="1" applyAlignment="1" applyProtection="1">
      <alignment horizontal="centerContinuous" vertical="center" wrapText="1" readingOrder="1"/>
      <protection locked="0"/>
    </xf>
    <xf numFmtId="0" fontId="3" fillId="2" borderId="15" xfId="7" applyFont="1" applyFill="1" applyBorder="1" applyAlignment="1" applyProtection="1">
      <alignment vertical="center" wrapText="1" readingOrder="1"/>
      <protection locked="0"/>
    </xf>
    <xf numFmtId="0" fontId="3" fillId="2" borderId="27" xfId="0" applyFont="1" applyFill="1" applyBorder="1" applyAlignment="1" applyProtection="1">
      <alignment horizontal="center" vertical="center" wrapText="1" readingOrder="1"/>
      <protection locked="0"/>
    </xf>
    <xf numFmtId="0" fontId="3" fillId="2" borderId="24" xfId="0" applyFont="1" applyFill="1" applyBorder="1" applyAlignment="1" applyProtection="1">
      <alignment horizontal="center" vertical="center" wrapText="1" readingOrder="1"/>
      <protection locked="0"/>
    </xf>
    <xf numFmtId="0" fontId="3" fillId="0" borderId="11" xfId="7" applyFont="1" applyBorder="1" applyAlignment="1" applyProtection="1">
      <alignment vertical="top" wrapText="1" readingOrder="1"/>
      <protection locked="0"/>
    </xf>
    <xf numFmtId="41" fontId="6" fillId="0" borderId="0" xfId="22" applyNumberFormat="1" applyFont="1" applyFill="1" applyBorder="1" applyAlignment="1" applyProtection="1">
      <alignment horizontal="right" vertical="top" wrapText="1" readingOrder="1"/>
      <protection locked="0"/>
    </xf>
    <xf numFmtId="0" fontId="3" fillId="2" borderId="2" xfId="7" applyFont="1" applyFill="1" applyBorder="1" applyAlignment="1" applyProtection="1">
      <alignment horizontal="center" vertical="center" wrapText="1" readingOrder="1"/>
      <protection locked="0"/>
    </xf>
    <xf numFmtId="0" fontId="3" fillId="0" borderId="28" xfId="7" applyFont="1" applyBorder="1" applyAlignment="1" applyProtection="1">
      <alignment horizontal="centerContinuous" vertical="center" wrapText="1" readingOrder="1"/>
      <protection locked="0"/>
    </xf>
    <xf numFmtId="0" fontId="3" fillId="0" borderId="13" xfId="7" applyFont="1" applyBorder="1" applyAlignment="1" applyProtection="1">
      <alignment horizontal="centerContinuous" vertical="center" wrapText="1" readingOrder="1"/>
      <protection locked="0"/>
    </xf>
    <xf numFmtId="0" fontId="3" fillId="2" borderId="6" xfId="7" applyFont="1" applyFill="1" applyBorder="1" applyAlignment="1" applyProtection="1">
      <alignment horizontal="center" vertical="center" wrapText="1" readingOrder="1"/>
      <protection locked="0"/>
    </xf>
    <xf numFmtId="0" fontId="3" fillId="0" borderId="29" xfId="0" applyFont="1" applyBorder="1" applyAlignment="1" applyProtection="1">
      <alignment horizontal="center" vertical="center" wrapText="1" readingOrder="1"/>
      <protection locked="0"/>
    </xf>
    <xf numFmtId="3" fontId="3" fillId="0" borderId="0" xfId="23" applyNumberFormat="1" applyFont="1" applyFill="1" applyBorder="1" applyAlignment="1" applyProtection="1">
      <alignment horizontal="right" vertical="top" wrapText="1" readingOrder="1"/>
    </xf>
    <xf numFmtId="0" fontId="3" fillId="0" borderId="0" xfId="0" applyFont="1"/>
    <xf numFmtId="3" fontId="3" fillId="0" borderId="0" xfId="0" applyNumberFormat="1" applyFont="1" applyAlignment="1">
      <alignment horizontal="right"/>
    </xf>
    <xf numFmtId="3" fontId="9" fillId="0" borderId="0" xfId="0" applyNumberFormat="1" applyFont="1" applyAlignment="1">
      <alignment horizontal="right"/>
    </xf>
    <xf numFmtId="3" fontId="8" fillId="0" borderId="0" xfId="0" applyNumberFormat="1" applyFont="1" applyAlignment="1">
      <alignment horizontal="right"/>
    </xf>
    <xf numFmtId="3" fontId="6" fillId="0" borderId="0" xfId="0" applyNumberFormat="1" applyFont="1" applyAlignment="1">
      <alignment horizontal="right"/>
    </xf>
    <xf numFmtId="3" fontId="3" fillId="0" borderId="0" xfId="0" applyNumberFormat="1" applyFont="1"/>
    <xf numFmtId="169" fontId="6" fillId="0" borderId="0" xfId="22" applyNumberFormat="1" applyFont="1" applyFill="1" applyBorder="1" applyAlignment="1" applyProtection="1">
      <alignment horizontal="center" vertical="top" wrapText="1" readingOrder="1"/>
      <protection locked="0"/>
    </xf>
    <xf numFmtId="0" fontId="6" fillId="0" borderId="0" xfId="7" applyFont="1" applyAlignment="1" applyProtection="1">
      <alignment horizontal="center" vertical="top" wrapText="1" readingOrder="1"/>
      <protection locked="0"/>
    </xf>
    <xf numFmtId="0" fontId="3" fillId="2" borderId="30" xfId="7" applyFont="1" applyFill="1" applyBorder="1" applyAlignment="1" applyProtection="1">
      <alignment horizontal="centerContinuous" vertical="center" wrapText="1" readingOrder="1"/>
      <protection locked="0"/>
    </xf>
    <xf numFmtId="0" fontId="14" fillId="2" borderId="26" xfId="0" applyFont="1" applyFill="1" applyBorder="1" applyAlignment="1">
      <alignment horizontal="centerContinuous" vertical="center"/>
    </xf>
    <xf numFmtId="0" fontId="3" fillId="2" borderId="26" xfId="0" applyFont="1" applyFill="1" applyBorder="1" applyAlignment="1">
      <alignment horizontal="centerContinuous" vertical="center"/>
    </xf>
    <xf numFmtId="0" fontId="3" fillId="2" borderId="27" xfId="0" applyFont="1" applyFill="1" applyBorder="1" applyAlignment="1">
      <alignment horizontal="centerContinuous" vertical="center"/>
    </xf>
    <xf numFmtId="0" fontId="3" fillId="2" borderId="9" xfId="7" applyFont="1" applyFill="1" applyBorder="1" applyAlignment="1" applyProtection="1">
      <alignment vertical="center" wrapText="1" readingOrder="1"/>
      <protection locked="0"/>
    </xf>
    <xf numFmtId="0" fontId="3" fillId="2" borderId="31" xfId="0" applyFont="1" applyFill="1" applyBorder="1" applyAlignment="1">
      <alignment horizontal="centerContinuous" vertical="center" wrapText="1"/>
    </xf>
    <xf numFmtId="0" fontId="3" fillId="0" borderId="24" xfId="0" applyFont="1" applyBorder="1" applyAlignment="1">
      <alignment horizontal="centerContinuous" vertical="center"/>
    </xf>
    <xf numFmtId="0" fontId="3" fillId="2" borderId="8" xfId="0" applyFont="1" applyFill="1" applyBorder="1" applyAlignment="1">
      <alignment horizontal="center" vertical="center" wrapText="1"/>
    </xf>
    <xf numFmtId="0" fontId="3" fillId="0" borderId="27" xfId="0" applyFont="1" applyBorder="1" applyAlignment="1">
      <alignment horizontal="center" vertical="center"/>
    </xf>
    <xf numFmtId="0" fontId="3" fillId="0" borderId="25" xfId="0" applyFont="1" applyBorder="1" applyAlignment="1">
      <alignment horizontal="center" vertical="center"/>
    </xf>
    <xf numFmtId="0" fontId="3" fillId="0" borderId="24" xfId="0" applyFont="1" applyBorder="1" applyAlignment="1">
      <alignment horizontal="center" vertical="center"/>
    </xf>
    <xf numFmtId="0" fontId="6" fillId="0" borderId="0" xfId="0" applyFont="1" applyAlignment="1">
      <alignment horizontal="left"/>
    </xf>
    <xf numFmtId="3" fontId="3" fillId="0" borderId="0" xfId="23" applyNumberFormat="1" applyFont="1" applyFill="1" applyBorder="1" applyAlignment="1">
      <alignment horizontal="right" vertical="center"/>
    </xf>
    <xf numFmtId="3" fontId="6" fillId="0" borderId="0" xfId="23" applyNumberFormat="1" applyFont="1" applyFill="1" applyBorder="1" applyAlignment="1">
      <alignment horizontal="right" vertical="center"/>
    </xf>
    <xf numFmtId="0" fontId="3" fillId="0" borderId="0" xfId="0" applyFont="1" applyAlignment="1">
      <alignment vertical="top" wrapText="1"/>
    </xf>
    <xf numFmtId="0" fontId="3" fillId="2" borderId="30" xfId="7" applyFont="1" applyFill="1" applyBorder="1" applyAlignment="1" applyProtection="1">
      <alignment horizontal="centerContinuous" vertical="center" readingOrder="1"/>
      <protection locked="0"/>
    </xf>
    <xf numFmtId="0" fontId="3" fillId="2" borderId="25" xfId="0" applyFont="1" applyFill="1" applyBorder="1" applyAlignment="1">
      <alignment horizontal="centerContinuous" vertical="center"/>
    </xf>
    <xf numFmtId="0" fontId="3" fillId="2" borderId="9" xfId="7" applyFont="1" applyFill="1" applyBorder="1" applyAlignment="1" applyProtection="1">
      <alignment horizontal="center" vertical="center" wrapText="1" readingOrder="1"/>
      <protection locked="0"/>
    </xf>
    <xf numFmtId="0" fontId="3" fillId="2" borderId="9" xfId="7" applyFont="1" applyFill="1" applyBorder="1" applyAlignment="1" applyProtection="1">
      <alignment horizontal="center" vertical="center" readingOrder="1"/>
      <protection locked="0"/>
    </xf>
    <xf numFmtId="0" fontId="3" fillId="2" borderId="30" xfId="0" applyFont="1" applyFill="1" applyBorder="1" applyAlignment="1">
      <alignment horizontal="centerContinuous" vertical="center" wrapText="1"/>
    </xf>
    <xf numFmtId="0" fontId="3" fillId="2" borderId="32" xfId="0" applyFont="1" applyFill="1" applyBorder="1" applyAlignment="1">
      <alignment horizontal="centerContinuous" vertical="center" readingOrder="1"/>
    </xf>
    <xf numFmtId="0" fontId="3" fillId="2" borderId="31" xfId="0" applyFont="1" applyFill="1" applyBorder="1" applyAlignment="1">
      <alignment horizontal="centerContinuous" vertical="center" readingOrder="1"/>
    </xf>
    <xf numFmtId="0" fontId="3" fillId="2" borderId="24" xfId="0" applyFont="1" applyFill="1" applyBorder="1" applyAlignment="1">
      <alignment horizontal="centerContinuous" vertical="center" readingOrder="1"/>
    </xf>
    <xf numFmtId="0" fontId="3" fillId="2" borderId="33" xfId="7" applyFont="1" applyFill="1" applyBorder="1" applyAlignment="1" applyProtection="1">
      <alignment horizontal="center" vertical="center" wrapText="1" readingOrder="1"/>
      <protection locked="0"/>
    </xf>
    <xf numFmtId="0" fontId="3" fillId="2" borderId="33" xfId="7" applyFont="1" applyFill="1" applyBorder="1" applyAlignment="1" applyProtection="1">
      <alignment horizontal="center" vertical="center" readingOrder="1"/>
      <protection locked="0"/>
    </xf>
    <xf numFmtId="0" fontId="3" fillId="2" borderId="34" xfId="0" applyFont="1" applyFill="1" applyBorder="1" applyAlignment="1">
      <alignment vertical="center" wrapText="1"/>
    </xf>
    <xf numFmtId="0" fontId="3" fillId="2" borderId="35" xfId="0" applyFont="1" applyFill="1" applyBorder="1" applyAlignment="1">
      <alignment horizontal="centerContinuous" vertical="center"/>
    </xf>
    <xf numFmtId="0" fontId="3" fillId="2" borderId="36" xfId="0" applyFont="1" applyFill="1" applyBorder="1" applyAlignment="1">
      <alignment horizontal="centerContinuous" vertical="center"/>
    </xf>
    <xf numFmtId="170" fontId="6" fillId="0" borderId="0" xfId="7" applyNumberFormat="1" applyFont="1" applyAlignment="1" applyProtection="1">
      <alignment horizontal="left" vertical="center" wrapText="1" readingOrder="1"/>
      <protection locked="0"/>
    </xf>
    <xf numFmtId="166" fontId="6" fillId="0" borderId="0" xfId="24" applyNumberFormat="1" applyFont="1" applyFill="1" applyBorder="1" applyAlignment="1" applyProtection="1">
      <alignment horizontal="right" wrapText="1" readingOrder="1"/>
      <protection locked="0"/>
    </xf>
    <xf numFmtId="167" fontId="6" fillId="0" borderId="0" xfId="11" applyNumberFormat="1" applyFont="1"/>
    <xf numFmtId="0" fontId="3" fillId="0" borderId="0" xfId="0" applyFont="1" applyAlignment="1">
      <alignment vertical="center" wrapText="1"/>
    </xf>
    <xf numFmtId="0" fontId="3" fillId="2" borderId="30" xfId="0" applyFont="1" applyFill="1" applyBorder="1" applyAlignment="1">
      <alignment horizontal="centerContinuous" vertical="center"/>
    </xf>
    <xf numFmtId="0" fontId="3" fillId="0" borderId="25" xfId="0" applyFont="1" applyBorder="1" applyAlignment="1">
      <alignment horizontal="centerContinuous" vertical="center"/>
    </xf>
    <xf numFmtId="0" fontId="3" fillId="0" borderId="26" xfId="0" applyFont="1" applyBorder="1" applyAlignment="1">
      <alignment horizontal="centerContinuous" vertical="center"/>
    </xf>
    <xf numFmtId="0" fontId="3" fillId="2" borderId="30" xfId="0" applyFont="1" applyFill="1" applyBorder="1" applyAlignment="1">
      <alignment horizontal="centerContinuous" wrapText="1"/>
    </xf>
    <xf numFmtId="0" fontId="3" fillId="0" borderId="24" xfId="7" applyFont="1" applyBorder="1" applyAlignment="1">
      <alignment horizontal="centerContinuous" vertical="center" wrapText="1"/>
    </xf>
    <xf numFmtId="0" fontId="3" fillId="0" borderId="26" xfId="7" applyFont="1" applyBorder="1" applyAlignment="1">
      <alignment horizontal="centerContinuous" vertical="center" wrapText="1"/>
    </xf>
    <xf numFmtId="0" fontId="3" fillId="2" borderId="6" xfId="7" applyFont="1" applyFill="1" applyBorder="1" applyAlignment="1">
      <alignment horizontal="center" vertical="center" wrapText="1"/>
    </xf>
    <xf numFmtId="0" fontId="3" fillId="0" borderId="37" xfId="0" applyFont="1" applyBorder="1" applyAlignment="1">
      <alignment vertical="center"/>
    </xf>
    <xf numFmtId="3" fontId="3" fillId="0" borderId="37" xfId="7" applyNumberFormat="1" applyFont="1" applyBorder="1" applyAlignment="1">
      <alignment vertical="center" wrapText="1"/>
    </xf>
    <xf numFmtId="0" fontId="6" fillId="0" borderId="0" xfId="7" applyFont="1" applyAlignment="1">
      <alignment vertical="center" wrapText="1"/>
    </xf>
    <xf numFmtId="0" fontId="6" fillId="0" borderId="0" xfId="0" applyFont="1" applyAlignment="1">
      <alignment vertical="center" wrapText="1"/>
    </xf>
    <xf numFmtId="0" fontId="3" fillId="0" borderId="0" xfId="0" applyFont="1" applyAlignment="1" applyProtection="1">
      <alignment horizontal="left" vertical="top" readingOrder="1"/>
      <protection locked="0"/>
    </xf>
    <xf numFmtId="0" fontId="3" fillId="2" borderId="32" xfId="7" applyFont="1" applyFill="1" applyBorder="1" applyAlignment="1" applyProtection="1">
      <alignment horizontal="centerContinuous" vertical="center" readingOrder="1"/>
      <protection locked="0"/>
    </xf>
    <xf numFmtId="0" fontId="3" fillId="0" borderId="26" xfId="7" applyFont="1" applyBorder="1" applyAlignment="1" applyProtection="1">
      <alignment horizontal="centerContinuous" vertical="center" readingOrder="1"/>
      <protection locked="0"/>
    </xf>
    <xf numFmtId="0" fontId="6" fillId="0" borderId="26" xfId="7" applyFont="1" applyBorder="1" applyAlignment="1" applyProtection="1">
      <alignment horizontal="centerContinuous" vertical="center" readingOrder="1"/>
      <protection locked="0"/>
    </xf>
    <xf numFmtId="0" fontId="6" fillId="0" borderId="27" xfId="7" applyFont="1" applyBorder="1" applyAlignment="1" applyProtection="1">
      <alignment horizontal="centerContinuous" vertical="center" readingOrder="1"/>
      <protection locked="0"/>
    </xf>
    <xf numFmtId="0" fontId="3" fillId="2" borderId="15" xfId="7" applyFont="1" applyFill="1" applyBorder="1" applyAlignment="1" applyProtection="1">
      <alignment horizontal="center" vertical="center" readingOrder="1"/>
      <protection locked="0"/>
    </xf>
    <xf numFmtId="0" fontId="3" fillId="2" borderId="6" xfId="7" applyFont="1" applyFill="1" applyBorder="1" applyAlignment="1" applyProtection="1">
      <alignment horizontal="center" vertical="center" readingOrder="1"/>
      <protection locked="0"/>
    </xf>
    <xf numFmtId="0" fontId="3" fillId="0" borderId="26" xfId="7" applyFont="1" applyBorder="1" applyAlignment="1" applyProtection="1">
      <alignment horizontal="centerContinuous" vertical="center" wrapText="1" readingOrder="1"/>
      <protection locked="0"/>
    </xf>
    <xf numFmtId="0" fontId="3" fillId="0" borderId="24" xfId="7" applyFont="1" applyBorder="1" applyAlignment="1" applyProtection="1">
      <alignment horizontal="centerContinuous" vertical="center" wrapText="1" readingOrder="1"/>
      <protection locked="0"/>
    </xf>
    <xf numFmtId="0" fontId="3" fillId="0" borderId="27" xfId="7" applyFont="1" applyBorder="1" applyAlignment="1" applyProtection="1">
      <alignment horizontal="centerContinuous" vertical="center" wrapText="1" readingOrder="1"/>
      <protection locked="0"/>
    </xf>
    <xf numFmtId="0" fontId="3" fillId="0" borderId="37" xfId="0" applyFont="1" applyBorder="1"/>
    <xf numFmtId="3" fontId="3" fillId="0" borderId="37" xfId="0" applyNumberFormat="1" applyFont="1" applyBorder="1"/>
    <xf numFmtId="3" fontId="6" fillId="0" borderId="0" xfId="0" applyNumberFormat="1" applyFont="1"/>
    <xf numFmtId="41" fontId="3" fillId="0" borderId="0" xfId="0" applyNumberFormat="1" applyFont="1"/>
    <xf numFmtId="0" fontId="3" fillId="0" borderId="0" xfId="0" applyFont="1" applyAlignment="1">
      <alignment horizontal="left" vertical="top"/>
    </xf>
    <xf numFmtId="0" fontId="6" fillId="0" borderId="0" xfId="7" applyFont="1" applyAlignment="1" applyProtection="1">
      <alignment horizontal="left" vertical="top" readingOrder="1"/>
      <protection locked="0"/>
    </xf>
    <xf numFmtId="0" fontId="3" fillId="2" borderId="30" xfId="7" applyFont="1" applyFill="1" applyBorder="1" applyAlignment="1" applyProtection="1">
      <alignment horizontal="center" vertical="center" wrapText="1" readingOrder="1"/>
      <protection locked="0"/>
    </xf>
    <xf numFmtId="3" fontId="3" fillId="2" borderId="30" xfId="7" applyNumberFormat="1" applyFont="1" applyFill="1" applyBorder="1" applyAlignment="1" applyProtection="1">
      <alignment horizontal="centerContinuous" vertical="center" wrapText="1" readingOrder="1"/>
      <protection locked="0"/>
    </xf>
    <xf numFmtId="0" fontId="3" fillId="0" borderId="25" xfId="7" applyFont="1" applyBorder="1" applyAlignment="1" applyProtection="1">
      <alignment horizontal="centerContinuous" vertical="center" wrapText="1" readingOrder="1"/>
      <protection locked="0"/>
    </xf>
    <xf numFmtId="0" fontId="6" fillId="0" borderId="27" xfId="0" applyFont="1" applyBorder="1" applyAlignment="1">
      <alignment horizontal="centerContinuous" vertical="center" readingOrder="1"/>
    </xf>
    <xf numFmtId="0" fontId="3" fillId="2" borderId="6" xfId="7" applyFont="1" applyFill="1" applyBorder="1" applyAlignment="1" applyProtection="1">
      <alignment horizontal="centerContinuous" vertical="center" wrapText="1" readingOrder="1"/>
      <protection locked="0"/>
    </xf>
    <xf numFmtId="3" fontId="3" fillId="2" borderId="6" xfId="7" applyNumberFormat="1" applyFont="1" applyFill="1" applyBorder="1" applyAlignment="1" applyProtection="1">
      <alignment horizontal="centerContinuous" vertical="center" wrapText="1" readingOrder="1"/>
      <protection locked="0"/>
    </xf>
    <xf numFmtId="0" fontId="3" fillId="0" borderId="8" xfId="0" applyFont="1" applyBorder="1" applyAlignment="1">
      <alignment horizontal="centerContinuous" vertical="center" wrapText="1"/>
    </xf>
    <xf numFmtId="0" fontId="3" fillId="0" borderId="6" xfId="0" applyFont="1" applyBorder="1" applyAlignment="1">
      <alignment horizontal="centerContinuous" vertical="center"/>
    </xf>
    <xf numFmtId="0" fontId="3" fillId="0" borderId="6" xfId="0" applyFont="1" applyBorder="1" applyAlignment="1">
      <alignment horizontal="centerContinuous" vertical="center" wrapText="1"/>
    </xf>
    <xf numFmtId="3" fontId="3" fillId="0" borderId="0" xfId="23" applyNumberFormat="1" applyFont="1" applyFill="1" applyBorder="1" applyAlignment="1">
      <alignment horizontal="right"/>
    </xf>
    <xf numFmtId="3" fontId="3" fillId="0" borderId="37" xfId="23" applyNumberFormat="1" applyFont="1" applyFill="1" applyBorder="1" applyAlignment="1">
      <alignment horizontal="right"/>
    </xf>
    <xf numFmtId="3" fontId="6" fillId="0" borderId="0" xfId="23" applyNumberFormat="1" applyFont="1" applyFill="1" applyAlignment="1">
      <alignment horizontal="right"/>
    </xf>
    <xf numFmtId="171" fontId="6" fillId="0" borderId="0" xfId="23" applyNumberFormat="1" applyFont="1" applyFill="1" applyAlignment="1">
      <alignment horizontal="right"/>
    </xf>
    <xf numFmtId="0" fontId="14" fillId="0" borderId="0" xfId="7" applyFont="1" applyAlignment="1" applyProtection="1">
      <alignment horizontal="left" vertical="center"/>
      <protection locked="0"/>
    </xf>
    <xf numFmtId="0" fontId="6" fillId="0" borderId="0" xfId="7" applyFont="1" applyAlignment="1" applyProtection="1">
      <alignment vertical="center"/>
      <protection locked="0"/>
    </xf>
    <xf numFmtId="0" fontId="3" fillId="2" borderId="30" xfId="0" applyFont="1" applyFill="1" applyBorder="1" applyAlignment="1" applyProtection="1">
      <alignment horizontal="centerContinuous" vertical="center" wrapText="1"/>
      <protection locked="0"/>
    </xf>
    <xf numFmtId="0" fontId="3" fillId="2" borderId="31" xfId="7" applyFont="1" applyFill="1" applyBorder="1" applyAlignment="1" applyProtection="1">
      <alignment horizontal="centerContinuous" vertical="center" wrapText="1"/>
      <protection locked="0"/>
    </xf>
    <xf numFmtId="0" fontId="3" fillId="0" borderId="26" xfId="7" applyFont="1" applyBorder="1" applyAlignment="1" applyProtection="1">
      <alignment horizontal="centerContinuous" vertical="center" wrapText="1"/>
      <protection locked="0"/>
    </xf>
    <xf numFmtId="0" fontId="6" fillId="0" borderId="26" xfId="7" applyFont="1" applyBorder="1" applyAlignment="1" applyProtection="1">
      <alignment horizontal="centerContinuous" vertical="center" wrapText="1"/>
      <protection locked="0"/>
    </xf>
    <xf numFmtId="0" fontId="6" fillId="0" borderId="27" xfId="7" applyFont="1" applyBorder="1" applyAlignment="1" applyProtection="1">
      <alignment horizontal="centerContinuous" vertical="center" wrapText="1"/>
      <protection locked="0"/>
    </xf>
    <xf numFmtId="0" fontId="3" fillId="2" borderId="6" xfId="0" applyFont="1" applyFill="1" applyBorder="1" applyAlignment="1" applyProtection="1">
      <alignment vertical="center" wrapText="1"/>
      <protection locked="0"/>
    </xf>
    <xf numFmtId="0" fontId="3" fillId="2" borderId="8" xfId="7" applyFont="1" applyFill="1" applyBorder="1" applyAlignment="1" applyProtection="1">
      <alignment horizontal="center" vertical="center" wrapText="1"/>
      <protection locked="0"/>
    </xf>
    <xf numFmtId="0" fontId="3" fillId="0" borderId="24" xfId="7" applyFont="1" applyBorder="1" applyAlignment="1" applyProtection="1">
      <alignment horizontal="centerContinuous" vertical="center" wrapText="1"/>
      <protection locked="0"/>
    </xf>
    <xf numFmtId="0" fontId="3" fillId="0" borderId="27" xfId="7" applyFont="1" applyBorder="1" applyAlignment="1" applyProtection="1">
      <alignment horizontal="centerContinuous" vertical="center" wrapText="1"/>
      <protection locked="0"/>
    </xf>
    <xf numFmtId="0" fontId="3" fillId="0" borderId="0" xfId="7" applyFont="1" applyAlignment="1" applyProtection="1">
      <alignment vertical="center" wrapText="1"/>
      <protection locked="0"/>
    </xf>
    <xf numFmtId="3" fontId="3" fillId="0" borderId="0" xfId="22" applyNumberFormat="1" applyFont="1" applyFill="1" applyBorder="1" applyAlignment="1" applyProtection="1">
      <alignment horizontal="right" vertical="center" wrapText="1"/>
    </xf>
    <xf numFmtId="3" fontId="6" fillId="0" borderId="0" xfId="22" applyNumberFormat="1" applyFont="1" applyFill="1" applyBorder="1" applyAlignment="1" applyProtection="1">
      <alignment horizontal="right" vertical="center" wrapText="1"/>
      <protection locked="0"/>
    </xf>
    <xf numFmtId="41" fontId="3" fillId="0" borderId="0" xfId="22" applyNumberFormat="1" applyFont="1" applyFill="1" applyBorder="1" applyAlignment="1" applyProtection="1">
      <alignment horizontal="right" vertical="center" wrapText="1"/>
    </xf>
    <xf numFmtId="41" fontId="6" fillId="0" borderId="0" xfId="22" applyNumberFormat="1" applyFont="1" applyFill="1" applyBorder="1" applyAlignment="1" applyProtection="1">
      <alignment horizontal="right" vertical="center" wrapText="1"/>
      <protection locked="0"/>
    </xf>
    <xf numFmtId="0" fontId="14" fillId="2" borderId="30" xfId="0" applyFont="1" applyFill="1" applyBorder="1" applyAlignment="1" applyProtection="1">
      <alignment horizontal="centerContinuous" vertical="center" wrapText="1" readingOrder="1"/>
      <protection locked="0"/>
    </xf>
    <xf numFmtId="0" fontId="14" fillId="2" borderId="26" xfId="7" applyFont="1" applyFill="1" applyBorder="1" applyAlignment="1" applyProtection="1">
      <alignment horizontal="centerContinuous" vertical="center" wrapText="1" readingOrder="1"/>
      <protection locked="0"/>
    </xf>
    <xf numFmtId="0" fontId="6" fillId="2" borderId="26" xfId="7" applyFont="1" applyFill="1" applyBorder="1" applyAlignment="1" applyProtection="1">
      <alignment horizontal="centerContinuous" vertical="center" wrapText="1"/>
      <protection locked="0"/>
    </xf>
    <xf numFmtId="0" fontId="3" fillId="2" borderId="26" xfId="7" applyFont="1" applyFill="1" applyBorder="1" applyAlignment="1" applyProtection="1">
      <alignment horizontal="centerContinuous" vertical="center" wrapText="1" readingOrder="1"/>
      <protection locked="0"/>
    </xf>
    <xf numFmtId="0" fontId="6" fillId="2" borderId="27" xfId="7" applyFont="1" applyFill="1" applyBorder="1" applyAlignment="1" applyProtection="1">
      <alignment horizontal="centerContinuous" vertical="center" wrapText="1"/>
      <protection locked="0"/>
    </xf>
    <xf numFmtId="0" fontId="3" fillId="0" borderId="37" xfId="7" applyFont="1" applyBorder="1" applyAlignment="1" applyProtection="1">
      <alignment vertical="top" wrapText="1" readingOrder="1"/>
      <protection locked="0"/>
    </xf>
    <xf numFmtId="3" fontId="3" fillId="0" borderId="37" xfId="22" applyNumberFormat="1" applyFont="1" applyFill="1" applyBorder="1" applyAlignment="1" applyProtection="1">
      <alignment horizontal="right" vertical="top" wrapText="1" readingOrder="1"/>
    </xf>
    <xf numFmtId="3" fontId="3" fillId="0" borderId="0" xfId="0" applyNumberFormat="1" applyFont="1" applyAlignment="1">
      <alignment horizontal="right" readingOrder="1"/>
    </xf>
    <xf numFmtId="3" fontId="9" fillId="0" borderId="0" xfId="0" applyNumberFormat="1" applyFont="1" applyAlignment="1">
      <alignment horizontal="right" readingOrder="1"/>
    </xf>
    <xf numFmtId="0" fontId="8" fillId="0" borderId="0" xfId="0" applyFont="1" applyAlignment="1">
      <alignment horizontal="left"/>
    </xf>
    <xf numFmtId="3" fontId="8" fillId="0" borderId="0" xfId="0" applyNumberFormat="1" applyFont="1" applyAlignment="1">
      <alignment horizontal="right" readingOrder="1"/>
    </xf>
    <xf numFmtId="3" fontId="6" fillId="0" borderId="0" xfId="0" applyNumberFormat="1" applyFont="1" applyAlignment="1">
      <alignment horizontal="right" readingOrder="1"/>
    </xf>
    <xf numFmtId="41" fontId="3" fillId="0" borderId="0" xfId="22" applyNumberFormat="1" applyFont="1" applyFill="1" applyBorder="1" applyAlignment="1" applyProtection="1">
      <alignment horizontal="right" vertical="top" wrapText="1" readingOrder="1"/>
    </xf>
    <xf numFmtId="0" fontId="20" fillId="0" borderId="0" xfId="7" applyFont="1" applyAlignment="1">
      <alignment vertical="top"/>
    </xf>
    <xf numFmtId="0" fontId="6" fillId="0" borderId="0" xfId="7" applyFont="1" applyAlignment="1">
      <alignment vertical="top" wrapText="1"/>
    </xf>
    <xf numFmtId="0" fontId="6" fillId="0" borderId="0" xfId="7" applyFont="1" applyAlignment="1" applyProtection="1">
      <alignment vertical="top" readingOrder="1"/>
      <protection locked="0"/>
    </xf>
    <xf numFmtId="0" fontId="3" fillId="0" borderId="24" xfId="0" applyFont="1" applyBorder="1" applyAlignment="1">
      <alignment horizontal="center" vertical="center" wrapText="1"/>
    </xf>
    <xf numFmtId="0" fontId="8" fillId="0" borderId="0" xfId="0" applyFont="1" applyAlignment="1">
      <alignment horizontal="left" indent="1"/>
    </xf>
    <xf numFmtId="0" fontId="9" fillId="0" borderId="0" xfId="0" applyFont="1" applyAlignment="1">
      <alignment horizontal="left" indent="2"/>
    </xf>
    <xf numFmtId="0" fontId="20" fillId="0" borderId="0" xfId="0" applyFont="1" applyAlignment="1">
      <alignment horizontal="left" vertical="top"/>
    </xf>
    <xf numFmtId="0" fontId="3" fillId="0" borderId="0" xfId="0" applyFont="1" applyAlignment="1">
      <alignment horizontal="left" indent="1"/>
    </xf>
    <xf numFmtId="0" fontId="6" fillId="0" borderId="0" xfId="0" applyFont="1" applyAlignment="1">
      <alignment horizontal="left" indent="2"/>
    </xf>
    <xf numFmtId="0" fontId="6" fillId="0" borderId="0" xfId="0" applyFont="1" applyAlignment="1">
      <alignment horizontal="left" vertical="top"/>
    </xf>
    <xf numFmtId="0" fontId="13" fillId="0" borderId="0" xfId="0" applyFont="1"/>
    <xf numFmtId="0" fontId="20" fillId="0" borderId="0" xfId="0" applyFont="1" applyAlignment="1">
      <alignment horizontal="left" vertical="top" indent="2"/>
    </xf>
    <xf numFmtId="41" fontId="6" fillId="0" borderId="0" xfId="9" applyFont="1" applyFill="1" applyBorder="1" applyAlignment="1">
      <alignment horizontal="center" vertical="center"/>
    </xf>
    <xf numFmtId="0" fontId="6" fillId="0" borderId="0" xfId="0" applyFont="1" applyAlignment="1">
      <alignment vertical="top"/>
    </xf>
    <xf numFmtId="0" fontId="13" fillId="0" borderId="0" xfId="0" applyFont="1" applyAlignment="1">
      <alignment vertical="top"/>
    </xf>
    <xf numFmtId="2" fontId="3" fillId="0" borderId="0" xfId="0" applyNumberFormat="1" applyFont="1" applyAlignment="1">
      <alignment horizontal="left" vertical="center"/>
    </xf>
    <xf numFmtId="2" fontId="3" fillId="0" borderId="0" xfId="0" applyNumberFormat="1" applyFont="1" applyAlignment="1">
      <alignment vertical="top"/>
    </xf>
    <xf numFmtId="164" fontId="6" fillId="0" borderId="0" xfId="0" applyNumberFormat="1" applyFont="1"/>
    <xf numFmtId="0" fontId="14" fillId="0" borderId="24" xfId="0" applyFont="1" applyBorder="1" applyAlignment="1">
      <alignment horizontal="centerContinuous" vertical="center"/>
    </xf>
    <xf numFmtId="3" fontId="3" fillId="0" borderId="0" xfId="9" applyNumberFormat="1" applyFont="1" applyFill="1" applyBorder="1" applyAlignment="1">
      <alignment horizontal="right"/>
    </xf>
    <xf numFmtId="3" fontId="3" fillId="0" borderId="0" xfId="9" applyNumberFormat="1" applyFont="1" applyFill="1" applyBorder="1"/>
    <xf numFmtId="0" fontId="12" fillId="0" borderId="0" xfId="0" applyFont="1"/>
    <xf numFmtId="9" fontId="3" fillId="0" borderId="0" xfId="11" applyFont="1" applyFill="1"/>
    <xf numFmtId="9" fontId="6" fillId="0" borderId="0" xfId="11" applyFont="1" applyFill="1"/>
    <xf numFmtId="0" fontId="9" fillId="0" borderId="0" xfId="0" applyFont="1" applyAlignment="1">
      <alignment vertical="top"/>
    </xf>
    <xf numFmtId="0" fontId="6" fillId="0" borderId="0" xfId="0" applyFont="1" applyAlignment="1">
      <alignment horizontal="justify" vertical="top"/>
    </xf>
    <xf numFmtId="49" fontId="3" fillId="2" borderId="30" xfId="0" applyNumberFormat="1" applyFont="1" applyFill="1" applyBorder="1" applyAlignment="1">
      <alignment horizontal="centerContinuous" vertical="center"/>
    </xf>
    <xf numFmtId="49" fontId="3" fillId="0" borderId="25" xfId="0" applyNumberFormat="1" applyFont="1" applyBorder="1" applyAlignment="1">
      <alignment horizontal="centerContinuous" vertical="center"/>
    </xf>
    <xf numFmtId="49" fontId="3" fillId="0" borderId="26" xfId="0" applyNumberFormat="1" applyFont="1" applyBorder="1" applyAlignment="1">
      <alignment horizontal="centerContinuous" vertical="center"/>
    </xf>
    <xf numFmtId="49" fontId="3" fillId="0" borderId="27" xfId="0" applyNumberFormat="1" applyFont="1" applyBorder="1" applyAlignment="1">
      <alignment horizontal="centerContinuous" vertical="center"/>
    </xf>
    <xf numFmtId="49" fontId="3" fillId="0" borderId="24" xfId="0" applyNumberFormat="1" applyFont="1" applyBorder="1" applyAlignment="1">
      <alignment horizontal="centerContinuous" vertical="center"/>
    </xf>
    <xf numFmtId="0" fontId="6" fillId="0" borderId="0" xfId="0" applyFont="1" applyAlignment="1">
      <alignment horizontal="center" vertical="center"/>
    </xf>
    <xf numFmtId="0" fontId="3" fillId="2" borderId="9" xfId="0" applyFont="1" applyFill="1" applyBorder="1" applyAlignment="1">
      <alignment horizontal="center" vertical="center"/>
    </xf>
    <xf numFmtId="49" fontId="6" fillId="0" borderId="37" xfId="0" applyNumberFormat="1" applyFont="1" applyBorder="1" applyAlignment="1">
      <alignment horizontal="left" vertical="center"/>
    </xf>
    <xf numFmtId="164" fontId="6" fillId="0" borderId="0" xfId="0" applyNumberFormat="1" applyFont="1" applyAlignment="1">
      <alignment vertical="center" wrapText="1"/>
    </xf>
    <xf numFmtId="164" fontId="6" fillId="0" borderId="0" xfId="3" applyNumberFormat="1" applyFont="1" applyAlignment="1">
      <alignment horizontal="right" vertical="center"/>
    </xf>
    <xf numFmtId="49" fontId="14" fillId="0" borderId="0" xfId="7" applyNumberFormat="1" applyFont="1" applyAlignment="1">
      <alignment horizontal="left" vertical="center"/>
    </xf>
    <xf numFmtId="0" fontId="3" fillId="0" borderId="0" xfId="7" applyFont="1" applyAlignment="1">
      <alignment vertical="center"/>
    </xf>
    <xf numFmtId="0" fontId="3" fillId="0" borderId="0" xfId="7" applyFont="1" applyAlignment="1">
      <alignment horizontal="left" vertical="center" wrapText="1"/>
    </xf>
    <xf numFmtId="0" fontId="3" fillId="0" borderId="0" xfId="7" applyFont="1" applyAlignment="1">
      <alignment vertical="center" wrapText="1"/>
    </xf>
    <xf numFmtId="49" fontId="3" fillId="2" borderId="30" xfId="7" applyNumberFormat="1" applyFont="1" applyFill="1" applyBorder="1" applyAlignment="1">
      <alignment horizontal="centerContinuous" vertical="center"/>
    </xf>
    <xf numFmtId="49" fontId="3" fillId="0" borderId="25" xfId="7" applyNumberFormat="1" applyFont="1" applyBorder="1" applyAlignment="1">
      <alignment horizontal="centerContinuous" vertical="center" wrapText="1"/>
    </xf>
    <xf numFmtId="0" fontId="3" fillId="0" borderId="27" xfId="7" applyFont="1" applyBorder="1" applyAlignment="1">
      <alignment horizontal="centerContinuous" vertical="center" wrapText="1"/>
    </xf>
    <xf numFmtId="0" fontId="6" fillId="0" borderId="27" xfId="0" applyFont="1" applyBorder="1" applyAlignment="1">
      <alignment horizontal="centerContinuous" vertical="center"/>
    </xf>
    <xf numFmtId="0" fontId="3" fillId="2" borderId="9" xfId="7" applyFont="1" applyFill="1" applyBorder="1" applyAlignment="1">
      <alignment horizontal="centerContinuous" vertical="center"/>
    </xf>
    <xf numFmtId="0" fontId="3" fillId="0" borderId="30" xfId="7" applyFont="1" applyBorder="1" applyAlignment="1">
      <alignment horizontal="centerContinuous" vertical="center"/>
    </xf>
    <xf numFmtId="0" fontId="3" fillId="0" borderId="24" xfId="7" applyFont="1" applyBorder="1" applyAlignment="1">
      <alignment horizontal="centerContinuous" vertical="center"/>
    </xf>
    <xf numFmtId="49" fontId="3" fillId="0" borderId="37" xfId="25" applyNumberFormat="1" applyFont="1" applyBorder="1" applyAlignment="1">
      <alignment vertical="center"/>
    </xf>
    <xf numFmtId="3" fontId="3" fillId="0" borderId="37" xfId="7" applyNumberFormat="1" applyFont="1" applyBorder="1" applyAlignment="1">
      <alignment horizontal="right" vertical="center"/>
    </xf>
    <xf numFmtId="49" fontId="6" fillId="0" borderId="0" xfId="7" applyNumberFormat="1" applyFont="1" applyAlignment="1" applyProtection="1">
      <alignment horizontal="left" vertical="center" wrapText="1"/>
      <protection locked="0"/>
    </xf>
    <xf numFmtId="3" fontId="6" fillId="0" borderId="0" xfId="7" applyNumberFormat="1" applyFont="1" applyAlignment="1">
      <alignment horizontal="right" vertical="center"/>
    </xf>
    <xf numFmtId="49" fontId="6" fillId="0" borderId="0" xfId="7" applyNumberFormat="1" applyFont="1" applyAlignment="1" applyProtection="1">
      <alignment horizontal="left" vertical="center"/>
      <protection locked="0"/>
    </xf>
    <xf numFmtId="49" fontId="6" fillId="0" borderId="0" xfId="7" applyNumberFormat="1" applyFont="1" applyAlignment="1">
      <alignment vertical="center" wrapText="1"/>
    </xf>
    <xf numFmtId="49" fontId="6" fillId="0" borderId="0" xfId="7" applyNumberFormat="1" applyFont="1" applyAlignment="1">
      <alignment vertical="center"/>
    </xf>
    <xf numFmtId="3" fontId="6" fillId="0" borderId="0" xfId="7" applyNumberFormat="1" applyFont="1" applyAlignment="1">
      <alignment vertical="center"/>
    </xf>
    <xf numFmtId="49" fontId="14" fillId="0" borderId="0" xfId="3" applyNumberFormat="1" applyFont="1" applyAlignment="1">
      <alignment horizontal="left" vertical="center"/>
    </xf>
    <xf numFmtId="49" fontId="20" fillId="0" borderId="0" xfId="7" applyNumberFormat="1" applyFont="1" applyAlignment="1">
      <alignment horizontal="left" vertical="center"/>
    </xf>
    <xf numFmtId="49" fontId="14" fillId="0" borderId="0" xfId="7" applyNumberFormat="1" applyFont="1" applyAlignment="1">
      <alignment vertical="center"/>
    </xf>
    <xf numFmtId="0" fontId="3" fillId="0" borderId="26" xfId="7" applyFont="1" applyBorder="1" applyAlignment="1">
      <alignment horizontal="centerContinuous" vertical="center"/>
    </xf>
    <xf numFmtId="0" fontId="3" fillId="0" borderId="27" xfId="7" applyFont="1" applyBorder="1" applyAlignment="1">
      <alignment horizontal="centerContinuous" vertical="center"/>
    </xf>
    <xf numFmtId="0" fontId="3" fillId="2" borderId="9" xfId="7" applyFont="1" applyFill="1" applyBorder="1" applyAlignment="1">
      <alignment horizontal="center" vertical="center"/>
    </xf>
    <xf numFmtId="3" fontId="3" fillId="0" borderId="0" xfId="0" applyNumberFormat="1" applyFont="1" applyAlignment="1">
      <alignment vertical="center"/>
    </xf>
    <xf numFmtId="171" fontId="6" fillId="0" borderId="0" xfId="26" applyNumberFormat="1" applyFont="1" applyFill="1" applyAlignment="1">
      <alignment vertical="center"/>
    </xf>
    <xf numFmtId="0" fontId="20" fillId="0" borderId="0" xfId="3" applyFont="1" applyAlignment="1">
      <alignment vertical="center"/>
    </xf>
    <xf numFmtId="49" fontId="3" fillId="0" borderId="0" xfId="7" applyNumberFormat="1" applyFont="1" applyAlignment="1">
      <alignment vertical="center"/>
    </xf>
    <xf numFmtId="49" fontId="3" fillId="2" borderId="9" xfId="7" applyNumberFormat="1" applyFont="1" applyFill="1" applyBorder="1" applyAlignment="1">
      <alignment horizontal="center" vertical="center"/>
    </xf>
    <xf numFmtId="3" fontId="3" fillId="0" borderId="37" xfId="7" applyNumberFormat="1" applyFont="1" applyBorder="1" applyAlignment="1">
      <alignment vertical="center"/>
    </xf>
    <xf numFmtId="164" fontId="6" fillId="0" borderId="0" xfId="26" applyNumberFormat="1" applyFont="1" applyFill="1" applyAlignment="1">
      <alignment vertical="center"/>
    </xf>
    <xf numFmtId="0" fontId="14" fillId="0" borderId="0" xfId="3" applyFont="1" applyAlignment="1">
      <alignment vertical="center"/>
    </xf>
    <xf numFmtId="49" fontId="8" fillId="2" borderId="30" xfId="0" applyNumberFormat="1" applyFont="1" applyFill="1" applyBorder="1" applyAlignment="1">
      <alignment horizontal="center" vertical="center"/>
    </xf>
    <xf numFmtId="49" fontId="8" fillId="2" borderId="31" xfId="0" applyNumberFormat="1" applyFont="1" applyFill="1" applyBorder="1" applyAlignment="1">
      <alignment horizontal="centerContinuous" vertical="center" wrapText="1"/>
    </xf>
    <xf numFmtId="49" fontId="8" fillId="2" borderId="24" xfId="0" applyNumberFormat="1" applyFont="1" applyFill="1" applyBorder="1" applyAlignment="1">
      <alignment horizontal="centerContinuous" vertical="center"/>
    </xf>
    <xf numFmtId="49" fontId="8" fillId="2" borderId="24" xfId="0" applyNumberFormat="1" applyFont="1" applyFill="1" applyBorder="1" applyAlignment="1">
      <alignment horizontal="centerContinuous" vertical="center" wrapText="1"/>
    </xf>
    <xf numFmtId="49" fontId="8" fillId="2" borderId="30" xfId="0" applyNumberFormat="1" applyFont="1" applyFill="1" applyBorder="1" applyAlignment="1">
      <alignment horizontal="centerContinuous" vertical="center" wrapText="1"/>
    </xf>
    <xf numFmtId="49" fontId="8" fillId="0" borderId="24" xfId="0" applyNumberFormat="1" applyFont="1" applyBorder="1" applyAlignment="1">
      <alignment horizontal="center" vertical="center"/>
    </xf>
    <xf numFmtId="49" fontId="8" fillId="2" borderId="6" xfId="0" applyNumberFormat="1" applyFont="1" applyFill="1" applyBorder="1" applyAlignment="1">
      <alignment horizontal="centerContinuous" vertical="top" wrapText="1"/>
    </xf>
    <xf numFmtId="49" fontId="14" fillId="0" borderId="0" xfId="0" applyNumberFormat="1" applyFont="1" applyAlignment="1" applyProtection="1">
      <alignment horizontal="left" vertical="center"/>
      <protection locked="0"/>
    </xf>
    <xf numFmtId="0" fontId="28" fillId="0" borderId="0" xfId="0" applyFont="1" applyAlignment="1" applyProtection="1">
      <alignment vertical="center"/>
      <protection locked="0"/>
    </xf>
    <xf numFmtId="49" fontId="28" fillId="2" borderId="38" xfId="0" applyNumberFormat="1" applyFont="1" applyFill="1" applyBorder="1" applyAlignment="1" applyProtection="1">
      <alignment horizontal="center" vertical="center"/>
      <protection locked="0"/>
    </xf>
    <xf numFmtId="49" fontId="28" fillId="2" borderId="39" xfId="0" applyNumberFormat="1" applyFont="1" applyFill="1" applyBorder="1" applyAlignment="1" applyProtection="1">
      <alignment horizontal="centerContinuous" vertical="center" wrapText="1"/>
      <protection locked="0"/>
    </xf>
    <xf numFmtId="49" fontId="28" fillId="0" borderId="40" xfId="0" applyNumberFormat="1" applyFont="1" applyBorder="1" applyAlignment="1" applyProtection="1">
      <alignment horizontal="centerContinuous" vertical="center"/>
      <protection locked="0"/>
    </xf>
    <xf numFmtId="49" fontId="9" fillId="0" borderId="41" xfId="0" applyNumberFormat="1" applyFont="1" applyBorder="1" applyAlignment="1" applyProtection="1">
      <alignment horizontal="centerContinuous" vertical="center"/>
      <protection locked="0"/>
    </xf>
    <xf numFmtId="49" fontId="28" fillId="2" borderId="42" xfId="0" applyNumberFormat="1" applyFont="1" applyFill="1" applyBorder="1" applyAlignment="1" applyProtection="1">
      <alignment horizontal="center" vertical="center" wrapText="1"/>
      <protection locked="0"/>
    </xf>
    <xf numFmtId="49" fontId="28" fillId="2" borderId="43" xfId="0" applyNumberFormat="1" applyFont="1" applyFill="1" applyBorder="1" applyAlignment="1" applyProtection="1">
      <alignment vertical="center"/>
      <protection locked="0"/>
    </xf>
    <xf numFmtId="49" fontId="28" fillId="2" borderId="10" xfId="0" applyNumberFormat="1" applyFont="1" applyFill="1" applyBorder="1" applyAlignment="1" applyProtection="1">
      <alignment horizontal="center" vertical="center"/>
      <protection locked="0"/>
    </xf>
    <xf numFmtId="49" fontId="28" fillId="0" borderId="44" xfId="0" applyNumberFormat="1" applyFont="1" applyBorder="1" applyAlignment="1" applyProtection="1">
      <alignment horizontal="centerContinuous" vertical="center"/>
      <protection locked="0"/>
    </xf>
    <xf numFmtId="49" fontId="28" fillId="2" borderId="8" xfId="0" applyNumberFormat="1" applyFont="1" applyFill="1" applyBorder="1" applyAlignment="1" applyProtection="1">
      <alignment horizontal="center" vertical="center"/>
      <protection locked="0"/>
    </xf>
    <xf numFmtId="49" fontId="28" fillId="0" borderId="0" xfId="0" applyNumberFormat="1" applyFont="1" applyAlignment="1" applyProtection="1">
      <alignment horizontal="left" vertical="center"/>
      <protection locked="0"/>
    </xf>
    <xf numFmtId="3" fontId="28" fillId="0" borderId="0" xfId="0" applyNumberFormat="1" applyFont="1" applyAlignment="1">
      <alignment horizontal="right" vertical="center"/>
    </xf>
    <xf numFmtId="49" fontId="27" fillId="0" borderId="0" xfId="0" applyNumberFormat="1" applyFont="1" applyAlignment="1" applyProtection="1">
      <alignment horizontal="left" vertical="center" wrapText="1"/>
      <protection locked="0"/>
    </xf>
    <xf numFmtId="3" fontId="27" fillId="0" borderId="0" xfId="0" applyNumberFormat="1" applyFont="1" applyAlignment="1" applyProtection="1">
      <alignment horizontal="right" vertical="center"/>
      <protection locked="0"/>
    </xf>
    <xf numFmtId="49" fontId="27" fillId="0" borderId="0" xfId="0" applyNumberFormat="1" applyFont="1" applyAlignment="1" applyProtection="1">
      <alignment horizontal="left" vertical="center"/>
      <protection locked="0"/>
    </xf>
    <xf numFmtId="0" fontId="27" fillId="0" borderId="0" xfId="0" applyFont="1" applyAlignment="1" applyProtection="1">
      <alignment vertical="center"/>
      <protection locked="0"/>
    </xf>
    <xf numFmtId="49" fontId="20" fillId="0" borderId="0" xfId="0" applyNumberFormat="1" applyFont="1" applyAlignment="1" applyProtection="1">
      <alignment horizontal="left" vertical="center"/>
      <protection locked="0"/>
    </xf>
    <xf numFmtId="0" fontId="9" fillId="0" borderId="0" xfId="0" applyFont="1" applyAlignment="1" applyProtection="1">
      <alignment vertical="center"/>
      <protection locked="0"/>
    </xf>
    <xf numFmtId="0" fontId="26" fillId="0" borderId="0" xfId="0" applyFont="1"/>
    <xf numFmtId="0" fontId="8" fillId="2" borderId="30" xfId="0" applyFont="1" applyFill="1" applyBorder="1" applyAlignment="1">
      <alignment horizontal="centerContinuous" vertical="center"/>
    </xf>
    <xf numFmtId="0" fontId="8" fillId="0" borderId="25" xfId="0" applyFont="1" applyBorder="1" applyAlignment="1">
      <alignment horizontal="centerContinuous" vertical="center"/>
    </xf>
    <xf numFmtId="0" fontId="8" fillId="0" borderId="27" xfId="0" applyFont="1" applyBorder="1" applyAlignment="1">
      <alignment horizontal="centerContinuous" vertical="center"/>
    </xf>
    <xf numFmtId="0" fontId="8" fillId="2" borderId="6" xfId="0" applyFont="1" applyFill="1" applyBorder="1" applyAlignment="1">
      <alignment horizontal="centerContinuous" vertical="center"/>
    </xf>
    <xf numFmtId="0" fontId="8" fillId="0" borderId="24" xfId="0" applyFont="1" applyBorder="1" applyAlignment="1">
      <alignment horizontal="center" vertical="center" wrapText="1"/>
    </xf>
    <xf numFmtId="3" fontId="8" fillId="0" borderId="0" xfId="1" applyNumberFormat="1" applyFont="1"/>
    <xf numFmtId="9" fontId="8" fillId="0" borderId="0" xfId="11" applyFont="1" applyBorder="1" applyAlignment="1">
      <alignment vertical="center"/>
    </xf>
    <xf numFmtId="3" fontId="8" fillId="0" borderId="0" xfId="0" applyNumberFormat="1" applyFont="1"/>
    <xf numFmtId="9" fontId="8" fillId="0" borderId="0" xfId="11" applyFont="1" applyFill="1" applyBorder="1" applyAlignment="1">
      <alignment vertical="center"/>
    </xf>
    <xf numFmtId="167" fontId="8" fillId="0" borderId="0" xfId="11" applyNumberFormat="1" applyFont="1" applyBorder="1" applyAlignment="1">
      <alignment vertical="center"/>
    </xf>
    <xf numFmtId="167" fontId="9" fillId="0" borderId="0" xfId="11" applyNumberFormat="1" applyFont="1" applyFill="1" applyBorder="1" applyAlignment="1">
      <alignment vertical="center"/>
    </xf>
    <xf numFmtId="0" fontId="8" fillId="2" borderId="24" xfId="0" applyFont="1" applyFill="1" applyBorder="1" applyAlignment="1">
      <alignment horizontal="centerContinuous" vertical="center" wrapText="1"/>
    </xf>
    <xf numFmtId="0" fontId="8" fillId="0" borderId="27" xfId="0" applyFont="1" applyBorder="1" applyAlignment="1">
      <alignment horizontal="center" vertical="center" wrapText="1"/>
    </xf>
    <xf numFmtId="0" fontId="8" fillId="0" borderId="24" xfId="27" applyFont="1" applyBorder="1" applyAlignment="1">
      <alignment horizontal="center" vertical="center" wrapText="1"/>
    </xf>
    <xf numFmtId="0" fontId="9" fillId="0" borderId="0" xfId="0" applyFont="1" applyAlignment="1">
      <alignment wrapText="1"/>
    </xf>
    <xf numFmtId="9" fontId="8" fillId="0" borderId="0" xfId="11" applyFont="1"/>
    <xf numFmtId="9" fontId="9" fillId="0" borderId="0" xfId="11" applyFont="1"/>
    <xf numFmtId="166" fontId="8" fillId="0" borderId="0" xfId="1" applyNumberFormat="1" applyFont="1" applyBorder="1" applyAlignment="1">
      <alignment horizontal="right"/>
    </xf>
    <xf numFmtId="9" fontId="8" fillId="0" borderId="0" xfId="11" applyFont="1" applyBorder="1" applyAlignment="1">
      <alignment horizontal="right"/>
    </xf>
    <xf numFmtId="0" fontId="8" fillId="0" borderId="0" xfId="0" applyFont="1" applyAlignment="1">
      <alignment horizontal="left" vertical="center" indent="1"/>
    </xf>
    <xf numFmtId="167" fontId="8" fillId="0" borderId="0" xfId="11" applyNumberFormat="1" applyFont="1" applyBorder="1" applyAlignment="1">
      <alignment horizontal="right"/>
    </xf>
    <xf numFmtId="0" fontId="9" fillId="0" borderId="0" xfId="0" applyFont="1" applyAlignment="1">
      <alignment horizontal="left" vertical="center" indent="2"/>
    </xf>
    <xf numFmtId="166" fontId="9" fillId="0" borderId="0" xfId="1" applyNumberFormat="1" applyFont="1" applyAlignment="1">
      <alignment horizontal="right"/>
    </xf>
    <xf numFmtId="167" fontId="9" fillId="0" borderId="0" xfId="11" applyNumberFormat="1" applyFont="1" applyBorder="1" applyAlignment="1">
      <alignment horizontal="right"/>
    </xf>
    <xf numFmtId="0" fontId="8" fillId="0" borderId="24" xfId="0" applyFont="1" applyBorder="1" applyAlignment="1">
      <alignment horizontal="centerContinuous" vertical="center"/>
    </xf>
    <xf numFmtId="0" fontId="8" fillId="0" borderId="24" xfId="0" applyFont="1" applyBorder="1" applyAlignment="1">
      <alignment horizontal="center" wrapText="1"/>
    </xf>
    <xf numFmtId="9" fontId="8" fillId="0" borderId="0" xfId="11" applyFont="1" applyFill="1" applyBorder="1"/>
    <xf numFmtId="167" fontId="9" fillId="0" borderId="0" xfId="11" applyNumberFormat="1" applyFont="1" applyFill="1" applyBorder="1"/>
    <xf numFmtId="10" fontId="8" fillId="0" borderId="0" xfId="11" applyNumberFormat="1" applyFont="1" applyFill="1" applyBorder="1"/>
    <xf numFmtId="166" fontId="8" fillId="0" borderId="0" xfId="0" applyNumberFormat="1" applyFont="1"/>
    <xf numFmtId="9" fontId="8" fillId="0" borderId="0" xfId="0" applyNumberFormat="1" applyFont="1"/>
    <xf numFmtId="166" fontId="9" fillId="0" borderId="0" xfId="0" applyNumberFormat="1" applyFont="1"/>
    <xf numFmtId="167" fontId="9" fillId="0" borderId="0" xfId="0" applyNumberFormat="1" applyFont="1"/>
    <xf numFmtId="0" fontId="8" fillId="0" borderId="24" xfId="0" applyFont="1" applyBorder="1" applyAlignment="1">
      <alignment horizontal="centerContinuous" vertical="center" wrapText="1"/>
    </xf>
    <xf numFmtId="166" fontId="3" fillId="0" borderId="0" xfId="0" applyNumberFormat="1" applyFont="1"/>
    <xf numFmtId="166" fontId="6" fillId="0" borderId="0" xfId="0" applyNumberFormat="1" applyFont="1"/>
    <xf numFmtId="10" fontId="9" fillId="0" borderId="0" xfId="11" applyNumberFormat="1" applyFont="1" applyBorder="1"/>
    <xf numFmtId="0" fontId="8" fillId="0" borderId="25" xfId="0" applyFont="1" applyBorder="1" applyAlignment="1">
      <alignment horizontal="centerContinuous"/>
    </xf>
    <xf numFmtId="0" fontId="8" fillId="0" borderId="27" xfId="0" applyFont="1" applyBorder="1" applyAlignment="1">
      <alignment horizontal="centerContinuous"/>
    </xf>
    <xf numFmtId="10" fontId="8" fillId="0" borderId="24" xfId="11" applyNumberFormat="1" applyFont="1" applyBorder="1" applyAlignment="1">
      <alignment horizontal="center" vertical="center" wrapText="1"/>
    </xf>
    <xf numFmtId="3" fontId="3" fillId="0" borderId="0" xfId="1" applyNumberFormat="1" applyFont="1"/>
    <xf numFmtId="9" fontId="3" fillId="0" borderId="0" xfId="11" applyFont="1"/>
    <xf numFmtId="167" fontId="3" fillId="0" borderId="0" xfId="11" applyNumberFormat="1" applyFont="1"/>
    <xf numFmtId="10" fontId="8" fillId="0" borderId="24" xfId="11" applyNumberFormat="1" applyFont="1" applyBorder="1" applyAlignment="1">
      <alignment horizontal="center" wrapText="1"/>
    </xf>
    <xf numFmtId="167" fontId="8" fillId="0" borderId="0" xfId="11" applyNumberFormat="1" applyFont="1"/>
    <xf numFmtId="10" fontId="9" fillId="0" borderId="0" xfId="0" applyNumberFormat="1" applyFont="1"/>
    <xf numFmtId="167" fontId="8" fillId="0" borderId="0" xfId="0" applyNumberFormat="1" applyFont="1"/>
    <xf numFmtId="164" fontId="8" fillId="0" borderId="0" xfId="0" applyNumberFormat="1" applyFont="1"/>
    <xf numFmtId="164" fontId="9" fillId="0" borderId="0" xfId="0" applyNumberFormat="1" applyFont="1"/>
    <xf numFmtId="0" fontId="8" fillId="0" borderId="24" xfId="0" applyFont="1" applyBorder="1" applyAlignment="1">
      <alignment horizontal="center" vertical="center"/>
    </xf>
    <xf numFmtId="9" fontId="8" fillId="0" borderId="0" xfId="11" applyFont="1" applyBorder="1"/>
    <xf numFmtId="167" fontId="9" fillId="0" borderId="0" xfId="11" applyNumberFormat="1" applyFont="1" applyBorder="1"/>
    <xf numFmtId="0" fontId="14" fillId="0" borderId="0" xfId="0" applyFont="1"/>
    <xf numFmtId="166" fontId="8" fillId="0" borderId="0" xfId="23" applyNumberFormat="1" applyFont="1" applyBorder="1"/>
    <xf numFmtId="166" fontId="9" fillId="0" borderId="0" xfId="23" applyNumberFormat="1" applyFont="1" applyBorder="1"/>
    <xf numFmtId="0" fontId="14" fillId="0" borderId="0" xfId="0" applyFont="1" applyAlignment="1">
      <alignment vertical="center" readingOrder="1"/>
    </xf>
    <xf numFmtId="0" fontId="20" fillId="0" borderId="0" xfId="0" applyFont="1" applyAlignment="1">
      <alignment vertical="top" readingOrder="1"/>
    </xf>
    <xf numFmtId="0" fontId="14" fillId="3" borderId="32" xfId="0" applyFont="1" applyFill="1" applyBorder="1" applyAlignment="1">
      <alignment horizontal="centerContinuous" vertical="center" readingOrder="1"/>
    </xf>
    <xf numFmtId="0" fontId="14" fillId="3" borderId="30" xfId="0" applyFont="1" applyFill="1" applyBorder="1" applyAlignment="1">
      <alignment horizontal="centerContinuous" vertical="center" readingOrder="1"/>
    </xf>
    <xf numFmtId="0" fontId="14" fillId="0" borderId="27" xfId="0" applyFont="1" applyBorder="1" applyAlignment="1">
      <alignment horizontal="centerContinuous" vertical="center" readingOrder="1"/>
    </xf>
    <xf numFmtId="0" fontId="6" fillId="0" borderId="24" xfId="0" applyFont="1" applyBorder="1" applyAlignment="1">
      <alignment horizontal="centerContinuous" vertical="center" readingOrder="1"/>
    </xf>
    <xf numFmtId="0" fontId="14" fillId="3" borderId="15" xfId="0" applyFont="1" applyFill="1" applyBorder="1" applyAlignment="1">
      <alignment horizontal="center" vertical="center" readingOrder="1"/>
    </xf>
    <xf numFmtId="0" fontId="14" fillId="3" borderId="6" xfId="0" applyFont="1" applyFill="1" applyBorder="1" applyAlignment="1">
      <alignment horizontal="center" vertical="center" readingOrder="1"/>
    </xf>
    <xf numFmtId="0" fontId="14" fillId="0" borderId="27" xfId="0" applyFont="1" applyBorder="1" applyAlignment="1">
      <alignment horizontal="center" vertical="center" wrapText="1" readingOrder="1"/>
    </xf>
    <xf numFmtId="0" fontId="14" fillId="0" borderId="24" xfId="0" applyFont="1" applyBorder="1" applyAlignment="1">
      <alignment horizontal="center" vertical="center" wrapText="1" readingOrder="1"/>
    </xf>
    <xf numFmtId="0" fontId="3" fillId="0" borderId="0" xfId="0" applyFont="1" applyAlignment="1">
      <alignment vertical="top" wrapText="1" readingOrder="1"/>
    </xf>
    <xf numFmtId="9" fontId="8" fillId="0" borderId="0" xfId="0" applyNumberFormat="1" applyFont="1" applyAlignment="1">
      <alignment vertical="center"/>
    </xf>
    <xf numFmtId="167" fontId="8" fillId="0" borderId="0" xfId="0" applyNumberFormat="1" applyFont="1" applyAlignment="1">
      <alignment vertical="center"/>
    </xf>
    <xf numFmtId="0" fontId="14" fillId="0" borderId="0" xfId="0" applyFont="1" applyAlignment="1">
      <alignment vertical="top" wrapText="1" readingOrder="1"/>
    </xf>
    <xf numFmtId="3" fontId="14" fillId="0" borderId="0" xfId="0" applyNumberFormat="1" applyFont="1" applyAlignment="1">
      <alignment horizontal="right" vertical="top" wrapText="1" readingOrder="1"/>
    </xf>
    <xf numFmtId="0" fontId="20" fillId="0" borderId="0" xfId="0" applyFont="1" applyAlignment="1">
      <alignment vertical="top" wrapText="1" readingOrder="1"/>
    </xf>
    <xf numFmtId="0" fontId="3" fillId="0" borderId="0" xfId="5" applyFont="1" applyAlignment="1">
      <alignment wrapText="1"/>
    </xf>
    <xf numFmtId="49" fontId="3" fillId="0" borderId="24" xfId="5" applyNumberFormat="1" applyFont="1" applyBorder="1" applyAlignment="1">
      <alignment horizontal="center" vertical="center"/>
    </xf>
    <xf numFmtId="166" fontId="3" fillId="0" borderId="0" xfId="23" applyNumberFormat="1" applyFont="1" applyFill="1" applyAlignment="1">
      <alignment horizontal="right" vertical="center"/>
    </xf>
    <xf numFmtId="166" fontId="9" fillId="0" borderId="0" xfId="23" applyNumberFormat="1" applyFont="1" applyFill="1" applyAlignment="1">
      <alignment horizontal="right" vertical="center"/>
    </xf>
    <xf numFmtId="0" fontId="6" fillId="0" borderId="10" xfId="5" applyFont="1" applyBorder="1"/>
    <xf numFmtId="0" fontId="3" fillId="2" borderId="30" xfId="5" applyFont="1" applyFill="1" applyBorder="1" applyAlignment="1">
      <alignment horizontal="centerContinuous" vertical="center"/>
    </xf>
    <xf numFmtId="0" fontId="3" fillId="0" borderId="24" xfId="5" applyFont="1" applyBorder="1" applyAlignment="1">
      <alignment horizontal="centerContinuous" vertical="center"/>
    </xf>
    <xf numFmtId="1" fontId="8" fillId="0" borderId="24" xfId="0" applyNumberFormat="1" applyFont="1" applyBorder="1" applyAlignment="1">
      <alignment horizontal="center"/>
    </xf>
    <xf numFmtId="166" fontId="3" fillId="0" borderId="0" xfId="1" applyNumberFormat="1" applyFont="1" applyBorder="1" applyAlignment="1">
      <alignment horizontal="right" vertical="center"/>
    </xf>
    <xf numFmtId="166" fontId="6" fillId="0" borderId="0" xfId="1" applyNumberFormat="1" applyFont="1" applyAlignment="1">
      <alignment horizontal="right" vertical="center"/>
    </xf>
    <xf numFmtId="166" fontId="6" fillId="0" borderId="0" xfId="1" applyNumberFormat="1" applyFont="1" applyFill="1" applyBorder="1" applyAlignment="1">
      <alignment horizontal="right" vertical="center"/>
    </xf>
    <xf numFmtId="0" fontId="6" fillId="0" borderId="0" xfId="5" applyFont="1" applyAlignment="1">
      <alignment horizontal="center"/>
    </xf>
    <xf numFmtId="0" fontId="3" fillId="0" borderId="0" xfId="5" applyFont="1" applyAlignment="1">
      <alignment horizontal="center"/>
    </xf>
    <xf numFmtId="49" fontId="3" fillId="2" borderId="30" xfId="5" applyNumberFormat="1" applyFont="1" applyFill="1" applyBorder="1" applyAlignment="1">
      <alignment horizontal="centerContinuous" vertical="center"/>
    </xf>
    <xf numFmtId="0" fontId="3" fillId="0" borderId="27" xfId="5" applyFont="1" applyBorder="1" applyAlignment="1">
      <alignment horizontal="centerContinuous" vertical="center"/>
    </xf>
    <xf numFmtId="1" fontId="3" fillId="0" borderId="24" xfId="5" applyNumberFormat="1" applyFont="1" applyBorder="1" applyAlignment="1">
      <alignment horizontal="center" vertical="center"/>
    </xf>
    <xf numFmtId="166" fontId="8" fillId="0" borderId="0" xfId="1" applyNumberFormat="1" applyFont="1" applyFill="1" applyBorder="1" applyAlignment="1" applyProtection="1">
      <alignment horizontal="right" vertical="center"/>
      <protection locked="0"/>
    </xf>
    <xf numFmtId="166" fontId="3" fillId="0" borderId="0" xfId="1" applyNumberFormat="1" applyFont="1" applyAlignment="1">
      <alignment horizontal="right" vertical="center"/>
    </xf>
    <xf numFmtId="49" fontId="6" fillId="0" borderId="0" xfId="5" applyNumberFormat="1" applyFont="1" applyAlignment="1">
      <alignment horizontal="left" vertical="center" indent="2"/>
    </xf>
    <xf numFmtId="166" fontId="9" fillId="0" borderId="45" xfId="1" applyNumberFormat="1" applyFont="1" applyFill="1" applyBorder="1" applyAlignment="1" applyProtection="1">
      <alignment horizontal="right" vertical="center"/>
      <protection locked="0"/>
    </xf>
    <xf numFmtId="166" fontId="8" fillId="0" borderId="45" xfId="1" applyNumberFormat="1" applyFont="1" applyFill="1" applyBorder="1" applyAlignment="1" applyProtection="1">
      <alignment horizontal="right" vertical="center"/>
      <protection locked="0"/>
    </xf>
    <xf numFmtId="0" fontId="3" fillId="0" borderId="0" xfId="5" applyFont="1"/>
    <xf numFmtId="166" fontId="9" fillId="0" borderId="46" xfId="1" applyNumberFormat="1" applyFont="1" applyFill="1" applyBorder="1" applyAlignment="1" applyProtection="1">
      <alignment horizontal="right" vertical="center"/>
      <protection locked="0"/>
    </xf>
    <xf numFmtId="0" fontId="6" fillId="0" borderId="0" xfId="5" applyFont="1" applyAlignment="1">
      <alignment horizontal="left"/>
    </xf>
    <xf numFmtId="41" fontId="9" fillId="0" borderId="45" xfId="1" applyFont="1" applyFill="1" applyBorder="1" applyAlignment="1" applyProtection="1">
      <alignment horizontal="right" wrapText="1"/>
      <protection locked="0"/>
    </xf>
    <xf numFmtId="0" fontId="20" fillId="0" borderId="0" xfId="5" applyFont="1" applyAlignment="1">
      <alignment horizontal="left"/>
    </xf>
    <xf numFmtId="41" fontId="9" fillId="0" borderId="0" xfId="1" applyFont="1" applyFill="1" applyBorder="1" applyAlignment="1" applyProtection="1">
      <alignment horizontal="right" wrapText="1"/>
      <protection locked="0"/>
    </xf>
    <xf numFmtId="0" fontId="20" fillId="0" borderId="0" xfId="5" applyFont="1" applyAlignment="1">
      <alignment horizontal="left" vertical="center"/>
    </xf>
    <xf numFmtId="0" fontId="13" fillId="0" borderId="0" xfId="5" applyFont="1"/>
    <xf numFmtId="0" fontId="20" fillId="0" borderId="0" xfId="5" applyFont="1"/>
    <xf numFmtId="0" fontId="28" fillId="0" borderId="0" xfId="7" applyFont="1" applyAlignment="1" applyProtection="1">
      <alignment vertical="top" readingOrder="1"/>
      <protection locked="0"/>
    </xf>
    <xf numFmtId="0" fontId="28" fillId="2" borderId="47" xfId="7" applyFont="1" applyFill="1" applyBorder="1" applyAlignment="1" applyProtection="1">
      <alignment horizontal="center" vertical="center" readingOrder="1"/>
      <protection locked="0"/>
    </xf>
    <xf numFmtId="0" fontId="8" fillId="0" borderId="1" xfId="7" applyFont="1" applyBorder="1" applyAlignment="1">
      <alignment horizontal="center" vertical="center"/>
    </xf>
    <xf numFmtId="0" fontId="27" fillId="0" borderId="0" xfId="7" applyFont="1" applyAlignment="1" applyProtection="1">
      <alignment vertical="center" readingOrder="1"/>
      <protection locked="0"/>
    </xf>
    <xf numFmtId="41" fontId="9" fillId="0" borderId="0" xfId="9" applyFont="1" applyBorder="1" applyAlignment="1">
      <alignment horizontal="right" vertical="center"/>
    </xf>
    <xf numFmtId="0" fontId="27" fillId="0" borderId="0" xfId="7" applyFont="1" applyAlignment="1" applyProtection="1">
      <alignment horizontal="left" vertical="center" readingOrder="1"/>
      <protection locked="0"/>
    </xf>
    <xf numFmtId="0" fontId="3" fillId="0" borderId="10" xfId="7" applyFont="1" applyBorder="1" applyAlignment="1">
      <alignment vertical="center"/>
    </xf>
    <xf numFmtId="49" fontId="3" fillId="2" borderId="1" xfId="7" applyNumberFormat="1" applyFont="1" applyFill="1" applyBorder="1" applyAlignment="1">
      <alignment horizontal="center" vertical="top"/>
    </xf>
    <xf numFmtId="49" fontId="3" fillId="2" borderId="1" xfId="7" applyNumberFormat="1" applyFont="1" applyFill="1" applyBorder="1" applyAlignment="1">
      <alignment horizontal="center" vertical="center" wrapText="1"/>
    </xf>
    <xf numFmtId="3" fontId="8" fillId="0" borderId="0" xfId="0" applyNumberFormat="1" applyFont="1" applyAlignment="1">
      <alignment horizontal="center"/>
    </xf>
    <xf numFmtId="3" fontId="9" fillId="0" borderId="0" xfId="0" applyNumberFormat="1" applyFont="1" applyAlignment="1">
      <alignment horizontal="center"/>
    </xf>
    <xf numFmtId="49" fontId="3" fillId="2" borderId="30" xfId="7" applyNumberFormat="1" applyFont="1" applyFill="1" applyBorder="1" applyAlignment="1">
      <alignment horizontal="center" vertical="center"/>
    </xf>
    <xf numFmtId="0" fontId="3" fillId="0" borderId="25" xfId="7" applyFont="1" applyBorder="1" applyAlignment="1">
      <alignment horizontal="centerContinuous" vertical="center"/>
    </xf>
    <xf numFmtId="49" fontId="3" fillId="0" borderId="27" xfId="7" applyNumberFormat="1" applyFont="1" applyBorder="1" applyAlignment="1">
      <alignment horizontal="centerContinuous" vertical="center"/>
    </xf>
    <xf numFmtId="49" fontId="3" fillId="2" borderId="6" xfId="7" applyNumberFormat="1" applyFont="1" applyFill="1" applyBorder="1" applyAlignment="1">
      <alignment vertical="center"/>
    </xf>
    <xf numFmtId="0" fontId="8" fillId="0" borderId="1" xfId="0" applyFont="1" applyBorder="1" applyAlignment="1">
      <alignment horizontal="center"/>
    </xf>
    <xf numFmtId="0" fontId="8" fillId="0" borderId="8" xfId="0" applyFont="1" applyBorder="1" applyAlignment="1">
      <alignment horizontal="center"/>
    </xf>
    <xf numFmtId="9" fontId="8" fillId="0" borderId="0" xfId="0" applyNumberFormat="1" applyFont="1" applyAlignment="1">
      <alignment horizontal="right"/>
    </xf>
    <xf numFmtId="9" fontId="8" fillId="0" borderId="0" xfId="11" applyFont="1" applyAlignment="1">
      <alignment horizontal="right"/>
    </xf>
    <xf numFmtId="167" fontId="9" fillId="0" borderId="0" xfId="0" applyNumberFormat="1" applyFont="1" applyAlignment="1">
      <alignment horizontal="right"/>
    </xf>
    <xf numFmtId="167" fontId="9" fillId="0" borderId="0" xfId="11" applyNumberFormat="1" applyFont="1" applyAlignment="1">
      <alignment horizontal="right"/>
    </xf>
    <xf numFmtId="9" fontId="9" fillId="0" borderId="0" xfId="0" applyNumberFormat="1" applyFont="1" applyAlignment="1">
      <alignment horizontal="center"/>
    </xf>
    <xf numFmtId="0" fontId="28" fillId="2" borderId="30" xfId="7" applyFont="1" applyFill="1" applyBorder="1" applyAlignment="1" applyProtection="1">
      <alignment horizontal="center" vertical="center"/>
      <protection locked="0"/>
    </xf>
    <xf numFmtId="0" fontId="3" fillId="2" borderId="25" xfId="7" applyFont="1" applyFill="1" applyBorder="1" applyAlignment="1">
      <alignment horizontal="centerContinuous"/>
    </xf>
    <xf numFmtId="0" fontId="6" fillId="2" borderId="26" xfId="7" applyFont="1" applyFill="1" applyBorder="1" applyAlignment="1">
      <alignment horizontal="centerContinuous"/>
    </xf>
    <xf numFmtId="0" fontId="6" fillId="2" borderId="27" xfId="7" applyFont="1" applyFill="1" applyBorder="1" applyAlignment="1">
      <alignment horizontal="centerContinuous"/>
    </xf>
    <xf numFmtId="0" fontId="28" fillId="2" borderId="6" xfId="7" applyFont="1" applyFill="1" applyBorder="1" applyAlignment="1" applyProtection="1">
      <alignment vertical="center"/>
      <protection locked="0"/>
    </xf>
    <xf numFmtId="0" fontId="28" fillId="2" borderId="10" xfId="7" applyFont="1" applyFill="1" applyBorder="1" applyAlignment="1" applyProtection="1">
      <alignment horizontal="center" vertical="center" readingOrder="1"/>
      <protection locked="0"/>
    </xf>
    <xf numFmtId="0" fontId="28" fillId="2" borderId="22" xfId="7" applyFont="1" applyFill="1" applyBorder="1" applyAlignment="1" applyProtection="1">
      <alignment horizontal="center" vertical="center" readingOrder="1"/>
      <protection locked="0"/>
    </xf>
    <xf numFmtId="0" fontId="28" fillId="2" borderId="1" xfId="7" applyFont="1" applyFill="1" applyBorder="1" applyAlignment="1" applyProtection="1">
      <alignment horizontal="center" vertical="center" readingOrder="1"/>
      <protection locked="0"/>
    </xf>
    <xf numFmtId="0" fontId="28" fillId="0" borderId="0" xfId="7" applyFont="1" applyAlignment="1" applyProtection="1">
      <alignment horizontal="left" vertical="center" readingOrder="1"/>
      <protection locked="0"/>
    </xf>
    <xf numFmtId="3" fontId="8" fillId="0" borderId="0" xfId="1" applyNumberFormat="1" applyFont="1" applyBorder="1" applyAlignment="1">
      <alignment horizontal="center" vertical="center"/>
    </xf>
    <xf numFmtId="3" fontId="3" fillId="0" borderId="0" xfId="1" applyNumberFormat="1" applyFont="1" applyBorder="1" applyAlignment="1">
      <alignment horizontal="center" vertical="center"/>
    </xf>
    <xf numFmtId="3" fontId="9" fillId="0" borderId="0" xfId="1" applyNumberFormat="1" applyFont="1" applyBorder="1" applyAlignment="1">
      <alignment horizontal="center" vertical="center"/>
    </xf>
    <xf numFmtId="0" fontId="28" fillId="2" borderId="25" xfId="7" applyFont="1" applyFill="1" applyBorder="1" applyAlignment="1" applyProtection="1">
      <alignment horizontal="center" vertical="center" readingOrder="1"/>
      <protection locked="0"/>
    </xf>
    <xf numFmtId="0" fontId="28" fillId="2" borderId="48" xfId="7" applyFont="1" applyFill="1" applyBorder="1" applyAlignment="1" applyProtection="1">
      <alignment horizontal="center" vertical="center" readingOrder="1"/>
      <protection locked="0"/>
    </xf>
    <xf numFmtId="0" fontId="28" fillId="2" borderId="49" xfId="7" applyFont="1" applyFill="1" applyBorder="1" applyAlignment="1" applyProtection="1">
      <alignment horizontal="center" vertical="center" readingOrder="1"/>
      <protection locked="0"/>
    </xf>
    <xf numFmtId="166" fontId="8" fillId="0" borderId="0" xfId="1" applyNumberFormat="1" applyFont="1" applyBorder="1" applyAlignment="1">
      <alignment horizontal="center" vertical="center"/>
    </xf>
    <xf numFmtId="166" fontId="9" fillId="0" borderId="0" xfId="1" applyNumberFormat="1" applyFont="1" applyBorder="1" applyAlignment="1">
      <alignment horizontal="center" vertical="center"/>
    </xf>
    <xf numFmtId="0" fontId="28" fillId="0" borderId="0" xfId="7" applyFont="1" applyAlignment="1" applyProtection="1">
      <alignment horizontal="center" vertical="center" readingOrder="1"/>
      <protection locked="0"/>
    </xf>
    <xf numFmtId="0" fontId="8" fillId="0" borderId="0" xfId="7" applyFont="1" applyAlignment="1">
      <alignment horizontal="center" vertical="center"/>
    </xf>
    <xf numFmtId="0" fontId="3" fillId="2" borderId="50" xfId="7" applyFont="1" applyFill="1" applyBorder="1" applyAlignment="1">
      <alignment horizontal="centerContinuous"/>
    </xf>
    <xf numFmtId="166" fontId="8" fillId="0" borderId="0" xfId="1" applyNumberFormat="1" applyFont="1" applyBorder="1" applyAlignment="1">
      <alignment horizontal="right" vertical="center"/>
    </xf>
    <xf numFmtId="0" fontId="27" fillId="0" borderId="0" xfId="7" applyFont="1" applyAlignment="1" applyProtection="1">
      <alignment horizontal="center" vertical="center" readingOrder="1"/>
      <protection locked="0"/>
    </xf>
    <xf numFmtId="166" fontId="9" fillId="0" borderId="0" xfId="1" applyNumberFormat="1" applyFont="1" applyBorder="1" applyAlignment="1">
      <alignment horizontal="right" vertical="center"/>
    </xf>
    <xf numFmtId="0" fontId="28" fillId="2" borderId="51" xfId="7" applyFont="1" applyFill="1" applyBorder="1" applyAlignment="1" applyProtection="1">
      <alignment horizontal="center" vertical="center" readingOrder="1"/>
      <protection locked="0"/>
    </xf>
    <xf numFmtId="0" fontId="28" fillId="0" borderId="0" xfId="7" applyFont="1" applyAlignment="1" applyProtection="1">
      <alignment vertical="center" readingOrder="1"/>
      <protection locked="0"/>
    </xf>
    <xf numFmtId="3" fontId="8" fillId="0" borderId="0" xfId="9" applyNumberFormat="1" applyFont="1" applyBorder="1" applyAlignment="1">
      <alignment horizontal="right" vertical="center"/>
    </xf>
    <xf numFmtId="3" fontId="9" fillId="0" borderId="0" xfId="9" applyNumberFormat="1" applyFont="1" applyBorder="1" applyAlignment="1">
      <alignment horizontal="right" vertical="center"/>
    </xf>
    <xf numFmtId="0" fontId="27" fillId="0" borderId="0" xfId="7" applyFont="1" applyAlignment="1" applyProtection="1">
      <alignment vertical="center" wrapText="1" readingOrder="1"/>
      <protection locked="0"/>
    </xf>
    <xf numFmtId="0" fontId="28" fillId="2" borderId="2" xfId="7" applyFont="1" applyFill="1" applyBorder="1" applyAlignment="1" applyProtection="1">
      <alignment horizontal="center" vertical="center"/>
      <protection locked="0"/>
    </xf>
    <xf numFmtId="0" fontId="3" fillId="2" borderId="26" xfId="7" applyFont="1" applyFill="1" applyBorder="1" applyAlignment="1">
      <alignment horizontal="centerContinuous"/>
    </xf>
    <xf numFmtId="0" fontId="3" fillId="2" borderId="27" xfId="7" applyFont="1" applyFill="1" applyBorder="1" applyAlignment="1">
      <alignment horizontal="centerContinuous"/>
    </xf>
    <xf numFmtId="0" fontId="28" fillId="0" borderId="1" xfId="7" applyFont="1" applyBorder="1" applyAlignment="1" applyProtection="1">
      <alignment horizontal="center" vertical="center" wrapText="1" readingOrder="1"/>
      <protection locked="0"/>
    </xf>
    <xf numFmtId="3" fontId="3" fillId="0" borderId="0" xfId="7" applyNumberFormat="1" applyFont="1" applyAlignment="1">
      <alignment horizontal="center"/>
    </xf>
    <xf numFmtId="9" fontId="6" fillId="0" borderId="0" xfId="11" applyFont="1"/>
    <xf numFmtId="0" fontId="3" fillId="0" borderId="0" xfId="7" applyFont="1" applyAlignment="1" applyProtection="1">
      <alignment vertical="top" readingOrder="1"/>
      <protection locked="0"/>
    </xf>
    <xf numFmtId="0" fontId="28" fillId="2" borderId="1" xfId="7" applyFont="1" applyFill="1" applyBorder="1" applyAlignment="1" applyProtection="1">
      <alignment horizontal="center" vertical="center"/>
      <protection locked="0"/>
    </xf>
    <xf numFmtId="0" fontId="3" fillId="2" borderId="1" xfId="7" applyFont="1" applyFill="1" applyBorder="1" applyAlignment="1">
      <alignment horizontal="centerContinuous" vertical="center"/>
    </xf>
    <xf numFmtId="41" fontId="8" fillId="0" borderId="0" xfId="1" applyFont="1" applyBorder="1" applyAlignment="1">
      <alignment horizontal="center" vertical="center"/>
    </xf>
    <xf numFmtId="41" fontId="9" fillId="0" borderId="0" xfId="1" applyFont="1" applyBorder="1" applyAlignment="1">
      <alignment horizontal="center" vertical="center"/>
    </xf>
    <xf numFmtId="49" fontId="3" fillId="0" borderId="1" xfId="0" applyNumberFormat="1" applyFont="1" applyBorder="1" applyAlignment="1">
      <alignment horizontal="center" vertical="center"/>
    </xf>
    <xf numFmtId="41" fontId="3" fillId="0" borderId="0" xfId="0" applyNumberFormat="1" applyFont="1" applyAlignment="1">
      <alignment vertical="center"/>
    </xf>
    <xf numFmtId="3" fontId="6" fillId="0" borderId="0" xfId="9" applyNumberFormat="1" applyFont="1" applyFill="1" applyAlignment="1">
      <alignment horizontal="right" vertical="center"/>
    </xf>
    <xf numFmtId="49" fontId="3" fillId="0" borderId="0" xfId="0" applyNumberFormat="1" applyFont="1" applyAlignment="1">
      <alignment vertical="center"/>
    </xf>
    <xf numFmtId="49" fontId="3" fillId="0" borderId="0" xfId="0" applyNumberFormat="1" applyFont="1" applyAlignment="1">
      <alignment horizontal="center" vertical="center"/>
    </xf>
    <xf numFmtId="166" fontId="3" fillId="0" borderId="0" xfId="0" applyNumberFormat="1" applyFont="1" applyAlignment="1">
      <alignment horizontal="left" vertical="center" indent="7"/>
    </xf>
    <xf numFmtId="41" fontId="6" fillId="0" borderId="0" xfId="0" applyNumberFormat="1" applyFont="1" applyAlignment="1">
      <alignment vertical="center"/>
    </xf>
    <xf numFmtId="166" fontId="6" fillId="0" borderId="0" xfId="0" applyNumberFormat="1" applyFont="1" applyAlignment="1">
      <alignment vertical="center"/>
    </xf>
    <xf numFmtId="41" fontId="6" fillId="0" borderId="0" xfId="9" applyFont="1" applyFill="1" applyAlignment="1">
      <alignment horizontal="right" vertical="center"/>
    </xf>
    <xf numFmtId="49" fontId="3" fillId="0" borderId="1" xfId="0" applyNumberFormat="1" applyFont="1" applyBorder="1" applyAlignment="1">
      <alignment horizontal="centerContinuous" vertical="center"/>
    </xf>
    <xf numFmtId="166" fontId="3" fillId="0" borderId="0" xfId="0" applyNumberFormat="1" applyFont="1" applyAlignment="1">
      <alignment vertical="center"/>
    </xf>
    <xf numFmtId="0" fontId="6" fillId="0" borderId="0" xfId="0" applyFont="1" applyAlignment="1">
      <alignment horizontal="right" vertical="center"/>
    </xf>
    <xf numFmtId="166" fontId="3" fillId="0" borderId="0" xfId="9" applyNumberFormat="1" applyFont="1" applyFill="1" applyAlignment="1">
      <alignment vertical="center"/>
    </xf>
    <xf numFmtId="166" fontId="6" fillId="0" borderId="0" xfId="9" applyNumberFormat="1" applyFont="1" applyFill="1" applyAlignment="1">
      <alignment vertical="center"/>
    </xf>
    <xf numFmtId="41" fontId="6" fillId="0" borderId="0" xfId="9" applyFont="1" applyFill="1" applyAlignment="1">
      <alignment vertical="center"/>
    </xf>
    <xf numFmtId="49" fontId="3" fillId="2" borderId="2" xfId="0" applyNumberFormat="1" applyFont="1" applyFill="1" applyBorder="1" applyAlignment="1">
      <alignment horizontal="centerContinuous" vertical="center"/>
    </xf>
    <xf numFmtId="49" fontId="3" fillId="0" borderId="1" xfId="0" applyNumberFormat="1" applyFont="1" applyBorder="1" applyAlignment="1">
      <alignment horizontal="centerContinuous" vertical="center" wrapText="1"/>
    </xf>
    <xf numFmtId="49" fontId="3" fillId="2" borderId="6" xfId="0" applyNumberFormat="1" applyFont="1" applyFill="1" applyBorder="1" applyAlignment="1">
      <alignment vertical="center"/>
    </xf>
    <xf numFmtId="166" fontId="3" fillId="0" borderId="0" xfId="9" applyNumberFormat="1" applyFont="1" applyFill="1" applyAlignment="1">
      <alignment horizontal="right" vertical="center"/>
    </xf>
    <xf numFmtId="167" fontId="3" fillId="0" borderId="0" xfId="11" applyNumberFormat="1" applyFont="1" applyFill="1" applyAlignment="1">
      <alignment horizontal="right" vertical="center"/>
    </xf>
    <xf numFmtId="166" fontId="6" fillId="0" borderId="0" xfId="0" applyNumberFormat="1" applyFont="1" applyAlignment="1">
      <alignment horizontal="right" vertical="center"/>
    </xf>
    <xf numFmtId="10" fontId="6" fillId="0" borderId="0" xfId="0" applyNumberFormat="1" applyFont="1" applyAlignment="1">
      <alignment horizontal="right" vertical="center"/>
    </xf>
    <xf numFmtId="3" fontId="3" fillId="0" borderId="0" xfId="9" applyNumberFormat="1" applyFont="1" applyFill="1" applyAlignment="1">
      <alignment horizontal="right" vertical="center"/>
    </xf>
    <xf numFmtId="3" fontId="6" fillId="0" borderId="0" xfId="0" applyNumberFormat="1" applyFont="1" applyAlignment="1">
      <alignment horizontal="center" vertical="center"/>
    </xf>
    <xf numFmtId="171" fontId="6" fillId="0" borderId="0" xfId="23" applyNumberFormat="1" applyFont="1" applyFill="1" applyAlignment="1">
      <alignment vertical="center"/>
    </xf>
    <xf numFmtId="0" fontId="34" fillId="0" borderId="0" xfId="0" applyFont="1" applyAlignment="1">
      <alignment vertical="center"/>
    </xf>
    <xf numFmtId="49" fontId="3" fillId="2" borderId="1" xfId="0" applyNumberFormat="1" applyFont="1" applyFill="1" applyBorder="1" applyAlignment="1">
      <alignment horizontal="center" vertical="center" wrapText="1"/>
    </xf>
    <xf numFmtId="49" fontId="3" fillId="0" borderId="37" xfId="0" applyNumberFormat="1" applyFont="1" applyBorder="1" applyAlignment="1">
      <alignment horizontal="center" vertical="center"/>
    </xf>
    <xf numFmtId="3" fontId="3" fillId="0" borderId="37" xfId="0" applyNumberFormat="1" applyFont="1" applyBorder="1" applyAlignment="1">
      <alignment horizontal="center" vertical="center"/>
    </xf>
    <xf numFmtId="3" fontId="3" fillId="0" borderId="37" xfId="0" applyNumberFormat="1" applyFont="1" applyBorder="1" applyAlignment="1">
      <alignment horizontal="right" vertical="center"/>
    </xf>
    <xf numFmtId="49" fontId="3" fillId="0" borderId="7" xfId="0" applyNumberFormat="1" applyFont="1" applyBorder="1" applyAlignment="1">
      <alignment horizontal="left" vertical="center"/>
    </xf>
    <xf numFmtId="49" fontId="6" fillId="0" borderId="7" xfId="0" applyNumberFormat="1" applyFont="1" applyBorder="1" applyAlignment="1">
      <alignment horizontal="left" vertical="center" indent="1"/>
    </xf>
    <xf numFmtId="1" fontId="6" fillId="0" borderId="0" xfId="0" applyNumberFormat="1" applyFont="1" applyAlignment="1">
      <alignment horizontal="right" vertical="center" indent="2"/>
    </xf>
    <xf numFmtId="1" fontId="6" fillId="0" borderId="0" xfId="9" applyNumberFormat="1" applyFont="1" applyFill="1" applyBorder="1" applyAlignment="1">
      <alignment horizontal="right" vertical="center" indent="2"/>
    </xf>
    <xf numFmtId="0" fontId="3" fillId="0" borderId="10" xfId="0" applyFont="1" applyBorder="1" applyAlignment="1">
      <alignment horizontal="justify" vertical="center"/>
    </xf>
    <xf numFmtId="41" fontId="3" fillId="0" borderId="0" xfId="9" applyFont="1" applyFill="1" applyBorder="1" applyAlignment="1">
      <alignment horizontal="right" vertical="center"/>
    </xf>
    <xf numFmtId="0" fontId="3" fillId="0" borderId="0" xfId="0" applyFont="1" applyAlignment="1">
      <alignment horizontal="justify" vertical="center"/>
    </xf>
    <xf numFmtId="41" fontId="3" fillId="0" borderId="0" xfId="0" applyNumberFormat="1" applyFont="1" applyAlignment="1">
      <alignment horizontal="right" vertical="center"/>
    </xf>
    <xf numFmtId="41" fontId="3" fillId="0" borderId="0" xfId="0" applyNumberFormat="1" applyFont="1" applyAlignment="1">
      <alignment horizontal="justify" vertical="center"/>
    </xf>
    <xf numFmtId="0" fontId="3" fillId="0" borderId="10" xfId="0" applyFont="1" applyBorder="1" applyAlignment="1">
      <alignment vertical="center"/>
    </xf>
    <xf numFmtId="1" fontId="3" fillId="0" borderId="1" xfId="0" applyNumberFormat="1" applyFont="1" applyBorder="1" applyAlignment="1">
      <alignment horizontal="centerContinuous" vertical="center"/>
    </xf>
    <xf numFmtId="1" fontId="3" fillId="0" borderId="2" xfId="0" applyNumberFormat="1" applyFont="1" applyBorder="1" applyAlignment="1">
      <alignment horizontal="centerContinuous" vertical="center"/>
    </xf>
    <xf numFmtId="0" fontId="3" fillId="2" borderId="6" xfId="0" applyFont="1" applyFill="1" applyBorder="1" applyAlignment="1">
      <alignment horizontal="center" vertical="center"/>
    </xf>
    <xf numFmtId="49" fontId="3" fillId="0" borderId="50" xfId="0" applyNumberFormat="1" applyFont="1" applyBorder="1" applyAlignment="1">
      <alignment horizontal="center" vertical="center"/>
    </xf>
    <xf numFmtId="49" fontId="3" fillId="0" borderId="52" xfId="0" applyNumberFormat="1" applyFont="1" applyBorder="1" applyAlignment="1">
      <alignment horizontal="center" vertical="center"/>
    </xf>
    <xf numFmtId="49" fontId="3" fillId="0" borderId="53" xfId="0" applyNumberFormat="1" applyFont="1" applyBorder="1" applyAlignment="1">
      <alignment horizontal="center" vertical="center"/>
    </xf>
    <xf numFmtId="166" fontId="3" fillId="0" borderId="32" xfId="9" applyNumberFormat="1" applyFont="1" applyFill="1" applyBorder="1" applyAlignment="1">
      <alignment horizontal="right" vertical="center"/>
    </xf>
    <xf numFmtId="166" fontId="3" fillId="0" borderId="37" xfId="9" applyNumberFormat="1" applyFont="1" applyFill="1" applyBorder="1" applyAlignment="1">
      <alignment horizontal="right" vertical="center"/>
    </xf>
    <xf numFmtId="166" fontId="3" fillId="0" borderId="31" xfId="9" applyNumberFormat="1" applyFont="1" applyFill="1" applyBorder="1" applyAlignment="1">
      <alignment horizontal="right" vertical="center"/>
    </xf>
    <xf numFmtId="166" fontId="3" fillId="0" borderId="7" xfId="9" applyNumberFormat="1" applyFont="1" applyFill="1" applyBorder="1" applyAlignment="1">
      <alignment horizontal="right" vertical="center"/>
    </xf>
    <xf numFmtId="166" fontId="3" fillId="0" borderId="12" xfId="9" applyNumberFormat="1" applyFont="1" applyFill="1" applyBorder="1" applyAlignment="1">
      <alignment horizontal="right" vertical="center"/>
    </xf>
    <xf numFmtId="166" fontId="6" fillId="0" borderId="12" xfId="9" applyNumberFormat="1" applyFont="1" applyFill="1" applyBorder="1" applyAlignment="1">
      <alignment horizontal="right" vertical="center"/>
    </xf>
    <xf numFmtId="166" fontId="6" fillId="0" borderId="12" xfId="0" applyNumberFormat="1" applyFont="1" applyBorder="1" applyAlignment="1">
      <alignment vertical="center"/>
    </xf>
    <xf numFmtId="166" fontId="3" fillId="0" borderId="12" xfId="0" applyNumberFormat="1" applyFont="1" applyBorder="1" applyAlignment="1">
      <alignment vertical="center"/>
    </xf>
    <xf numFmtId="166" fontId="6" fillId="0" borderId="12" xfId="0" applyNumberFormat="1" applyFont="1" applyBorder="1" applyAlignment="1">
      <alignment horizontal="right" vertical="center"/>
    </xf>
    <xf numFmtId="166" fontId="6" fillId="0" borderId="7" xfId="9" applyNumberFormat="1" applyFont="1" applyFill="1" applyBorder="1" applyAlignment="1">
      <alignment horizontal="right" vertical="center"/>
    </xf>
    <xf numFmtId="49" fontId="6" fillId="0" borderId="10" xfId="0" applyNumberFormat="1" applyFont="1" applyBorder="1" applyAlignment="1">
      <alignment horizontal="left" vertical="center"/>
    </xf>
    <xf numFmtId="166" fontId="3" fillId="0" borderId="15" xfId="9" applyNumberFormat="1" applyFont="1" applyFill="1" applyBorder="1" applyAlignment="1">
      <alignment horizontal="right" vertical="center"/>
    </xf>
    <xf numFmtId="166" fontId="6" fillId="0" borderId="10" xfId="9" applyNumberFormat="1" applyFont="1" applyFill="1" applyBorder="1" applyAlignment="1">
      <alignment horizontal="right" vertical="center"/>
    </xf>
    <xf numFmtId="166" fontId="6" fillId="0" borderId="8" xfId="9" applyNumberFormat="1" applyFont="1" applyFill="1" applyBorder="1" applyAlignment="1">
      <alignment horizontal="right" vertical="center"/>
    </xf>
    <xf numFmtId="166" fontId="6" fillId="0" borderId="10" xfId="0" applyNumberFormat="1" applyFont="1" applyBorder="1" applyAlignment="1">
      <alignment vertical="center"/>
    </xf>
    <xf numFmtId="166" fontId="6" fillId="0" borderId="8" xfId="0" applyNumberFormat="1" applyFont="1" applyBorder="1" applyAlignment="1">
      <alignment vertical="center"/>
    </xf>
    <xf numFmtId="41" fontId="3" fillId="0" borderId="0" xfId="9" applyFont="1" applyFill="1" applyBorder="1" applyAlignment="1">
      <alignment vertical="center"/>
    </xf>
    <xf numFmtId="41" fontId="6" fillId="0" borderId="0" xfId="9" applyFont="1" applyFill="1" applyBorder="1" applyAlignment="1">
      <alignment vertical="center"/>
    </xf>
    <xf numFmtId="41" fontId="3" fillId="0" borderId="0" xfId="9" applyFont="1" applyFill="1" applyAlignment="1">
      <alignment vertical="center"/>
    </xf>
    <xf numFmtId="0" fontId="3" fillId="0" borderId="10" xfId="0" applyFont="1" applyBorder="1" applyAlignment="1">
      <alignment horizontal="left" vertical="center"/>
    </xf>
    <xf numFmtId="41" fontId="3" fillId="0" borderId="0" xfId="0" applyNumberFormat="1" applyFont="1" applyAlignment="1">
      <alignment horizontal="left" vertical="center"/>
    </xf>
    <xf numFmtId="171" fontId="3" fillId="0" borderId="0" xfId="23" applyNumberFormat="1" applyFont="1" applyFill="1" applyAlignment="1">
      <alignment vertical="center"/>
    </xf>
    <xf numFmtId="49" fontId="3" fillId="2" borderId="6" xfId="0" applyNumberFormat="1" applyFont="1" applyFill="1" applyBorder="1" applyAlignment="1">
      <alignment horizontal="left" vertical="center"/>
    </xf>
    <xf numFmtId="49" fontId="3" fillId="0" borderId="2" xfId="0" applyNumberFormat="1" applyFont="1" applyBorder="1" applyAlignment="1">
      <alignment horizontal="center" vertical="center"/>
    </xf>
    <xf numFmtId="3" fontId="3" fillId="0" borderId="32" xfId="0" applyNumberFormat="1" applyFont="1" applyBorder="1" applyAlignment="1">
      <alignment horizontal="right" vertical="center"/>
    </xf>
    <xf numFmtId="3" fontId="3" fillId="0" borderId="54" xfId="0" applyNumberFormat="1" applyFont="1" applyBorder="1" applyAlignment="1">
      <alignment horizontal="right" vertical="center"/>
    </xf>
    <xf numFmtId="3" fontId="3" fillId="0" borderId="55" xfId="0" applyNumberFormat="1" applyFont="1" applyBorder="1" applyAlignment="1">
      <alignment horizontal="right" vertical="center"/>
    </xf>
    <xf numFmtId="3" fontId="3" fillId="0" borderId="56" xfId="0" applyNumberFormat="1" applyFont="1" applyBorder="1" applyAlignment="1">
      <alignment horizontal="right" vertical="center"/>
    </xf>
    <xf numFmtId="3" fontId="3" fillId="0" borderId="7" xfId="9" applyNumberFormat="1" applyFont="1" applyFill="1" applyBorder="1" applyAlignment="1">
      <alignment horizontal="right" vertical="center"/>
    </xf>
    <xf numFmtId="3" fontId="3" fillId="0" borderId="7" xfId="0" applyNumberFormat="1" applyFont="1" applyBorder="1" applyAlignment="1">
      <alignment vertical="center"/>
    </xf>
    <xf numFmtId="3" fontId="3" fillId="0" borderId="12" xfId="0" applyNumberFormat="1" applyFont="1" applyBorder="1" applyAlignment="1">
      <alignment vertical="center"/>
    </xf>
    <xf numFmtId="3" fontId="3" fillId="0" borderId="57" xfId="0" applyNumberFormat="1" applyFont="1" applyBorder="1" applyAlignment="1">
      <alignment vertical="center"/>
    </xf>
    <xf numFmtId="3" fontId="3" fillId="0" borderId="58" xfId="0" applyNumberFormat="1" applyFont="1" applyBorder="1" applyAlignment="1">
      <alignment vertical="center"/>
    </xf>
    <xf numFmtId="3" fontId="6" fillId="0" borderId="12" xfId="9" applyNumberFormat="1" applyFont="1" applyFill="1" applyBorder="1" applyAlignment="1">
      <alignment horizontal="right" vertical="center"/>
    </xf>
    <xf numFmtId="3" fontId="3" fillId="0" borderId="57" xfId="9" applyNumberFormat="1" applyFont="1" applyFill="1" applyBorder="1" applyAlignment="1">
      <alignment horizontal="right" vertical="center"/>
    </xf>
    <xf numFmtId="3" fontId="6" fillId="0" borderId="58" xfId="9" applyNumberFormat="1" applyFont="1" applyFill="1" applyBorder="1" applyAlignment="1">
      <alignment horizontal="right" vertical="center"/>
    </xf>
    <xf numFmtId="3" fontId="6" fillId="0" borderId="12" xfId="0" applyNumberFormat="1" applyFont="1" applyBorder="1" applyAlignment="1">
      <alignment horizontal="right" vertical="center"/>
    </xf>
    <xf numFmtId="3" fontId="6" fillId="0" borderId="58" xfId="0" applyNumberFormat="1" applyFont="1" applyBorder="1" applyAlignment="1">
      <alignment vertical="center"/>
    </xf>
    <xf numFmtId="3" fontId="3" fillId="0" borderId="12" xfId="9" applyNumberFormat="1" applyFont="1" applyFill="1" applyBorder="1" applyAlignment="1">
      <alignment horizontal="right" vertical="center"/>
    </xf>
    <xf numFmtId="3" fontId="3" fillId="0" borderId="12" xfId="0" applyNumberFormat="1" applyFont="1" applyBorder="1" applyAlignment="1">
      <alignment horizontal="right" vertical="center"/>
    </xf>
    <xf numFmtId="3" fontId="14" fillId="0" borderId="57" xfId="0" applyNumberFormat="1" applyFont="1" applyBorder="1" applyAlignment="1">
      <alignment vertical="center"/>
    </xf>
    <xf numFmtId="3" fontId="20" fillId="0" borderId="58" xfId="0" applyNumberFormat="1" applyFont="1" applyBorder="1" applyAlignment="1">
      <alignment vertical="center"/>
    </xf>
    <xf numFmtId="3" fontId="3" fillId="0" borderId="57" xfId="0" applyNumberFormat="1" applyFont="1" applyBorder="1" applyAlignment="1">
      <alignment horizontal="right" vertical="center"/>
    </xf>
    <xf numFmtId="3" fontId="6" fillId="0" borderId="58" xfId="0" applyNumberFormat="1" applyFont="1" applyBorder="1" applyAlignment="1">
      <alignment horizontal="right" vertical="center"/>
    </xf>
    <xf numFmtId="3" fontId="6" fillId="0" borderId="12" xfId="0" applyNumberFormat="1" applyFont="1" applyBorder="1" applyAlignment="1">
      <alignment vertical="center"/>
    </xf>
    <xf numFmtId="3" fontId="3" fillId="0" borderId="15" xfId="9" applyNumberFormat="1" applyFont="1" applyFill="1" applyBorder="1" applyAlignment="1">
      <alignment horizontal="right" vertical="center"/>
    </xf>
    <xf numFmtId="3" fontId="6" fillId="0" borderId="10" xfId="0" applyNumberFormat="1" applyFont="1" applyBorder="1" applyAlignment="1">
      <alignment horizontal="right" vertical="center"/>
    </xf>
    <xf numFmtId="3" fontId="6" fillId="0" borderId="8" xfId="0" applyNumberFormat="1" applyFont="1" applyBorder="1" applyAlignment="1">
      <alignment horizontal="right" vertical="center"/>
    </xf>
    <xf numFmtId="3" fontId="3" fillId="0" borderId="15" xfId="0" applyNumberFormat="1" applyFont="1" applyBorder="1" applyAlignment="1">
      <alignment vertical="center"/>
    </xf>
    <xf numFmtId="3" fontId="3" fillId="0" borderId="59" xfId="0" applyNumberFormat="1" applyFont="1" applyBorder="1" applyAlignment="1">
      <alignment vertical="center"/>
    </xf>
    <xf numFmtId="3" fontId="6" fillId="0" borderId="34" xfId="0" applyNumberFormat="1" applyFont="1" applyBorder="1" applyAlignment="1">
      <alignment vertical="center"/>
    </xf>
    <xf numFmtId="3" fontId="6" fillId="0" borderId="60" xfId="0" applyNumberFormat="1" applyFont="1" applyBorder="1" applyAlignment="1">
      <alignment vertical="center"/>
    </xf>
    <xf numFmtId="49" fontId="14" fillId="0" borderId="0" xfId="0" applyNumberFormat="1" applyFont="1" applyAlignment="1">
      <alignment horizontal="left" vertical="top"/>
    </xf>
    <xf numFmtId="49" fontId="14" fillId="0" borderId="61" xfId="0" applyNumberFormat="1" applyFont="1" applyBorder="1" applyAlignment="1">
      <alignment horizontal="center" vertical="center"/>
    </xf>
    <xf numFmtId="3" fontId="3" fillId="0" borderId="26" xfId="0" applyNumberFormat="1" applyFont="1" applyBorder="1" applyAlignment="1">
      <alignment horizontal="centerContinuous" vertical="center"/>
    </xf>
    <xf numFmtId="3" fontId="3" fillId="0" borderId="27" xfId="0" applyNumberFormat="1" applyFont="1" applyBorder="1" applyAlignment="1">
      <alignment horizontal="centerContinuous" vertical="center"/>
    </xf>
    <xf numFmtId="3" fontId="3" fillId="0" borderId="50" xfId="0" applyNumberFormat="1" applyFont="1" applyBorder="1" applyAlignment="1">
      <alignment horizontal="centerContinuous" vertical="center"/>
    </xf>
    <xf numFmtId="49" fontId="3" fillId="0" borderId="50" xfId="0" applyNumberFormat="1" applyFont="1" applyBorder="1" applyAlignment="1">
      <alignment horizontal="centerContinuous" vertical="center"/>
    </xf>
    <xf numFmtId="0" fontId="3" fillId="2" borderId="62" xfId="0" applyFont="1" applyFill="1" applyBorder="1" applyAlignment="1">
      <alignment vertical="center"/>
    </xf>
    <xf numFmtId="3" fontId="3" fillId="0" borderId="27" xfId="0" applyNumberFormat="1" applyFont="1" applyBorder="1" applyAlignment="1">
      <alignment horizontal="center" vertical="center"/>
    </xf>
    <xf numFmtId="3" fontId="3" fillId="0" borderId="1" xfId="0" applyNumberFormat="1" applyFont="1" applyBorder="1" applyAlignment="1">
      <alignment horizontal="center" vertical="center"/>
    </xf>
    <xf numFmtId="3" fontId="3" fillId="0" borderId="2" xfId="0" applyNumberFormat="1" applyFont="1" applyBorder="1" applyAlignment="1">
      <alignment horizontal="center" vertical="center"/>
    </xf>
    <xf numFmtId="3" fontId="3" fillId="0" borderId="32" xfId="9" applyNumberFormat="1" applyFont="1" applyFill="1" applyBorder="1" applyAlignment="1">
      <alignment horizontal="right" vertical="center"/>
    </xf>
    <xf numFmtId="3" fontId="3" fillId="0" borderId="37" xfId="9" applyNumberFormat="1" applyFont="1" applyFill="1" applyBorder="1" applyAlignment="1">
      <alignment horizontal="right" vertical="center"/>
    </xf>
    <xf numFmtId="3" fontId="3" fillId="0" borderId="31" xfId="9" applyNumberFormat="1" applyFont="1" applyFill="1" applyBorder="1" applyAlignment="1">
      <alignment horizontal="right" vertical="center"/>
    </xf>
    <xf numFmtId="3" fontId="3" fillId="0" borderId="7" xfId="0" applyNumberFormat="1" applyFont="1" applyBorder="1" applyAlignment="1">
      <alignment horizontal="right" vertical="center"/>
    </xf>
    <xf numFmtId="3" fontId="6" fillId="0" borderId="10" xfId="9" applyNumberFormat="1" applyFont="1" applyFill="1" applyBorder="1" applyAlignment="1">
      <alignment horizontal="right" vertical="center"/>
    </xf>
    <xf numFmtId="3" fontId="6" fillId="0" borderId="8" xfId="9" applyNumberFormat="1" applyFont="1" applyFill="1" applyBorder="1" applyAlignment="1">
      <alignment horizontal="right" vertical="center"/>
    </xf>
    <xf numFmtId="3" fontId="6" fillId="0" borderId="8" xfId="0" applyNumberFormat="1" applyFont="1" applyBorder="1" applyAlignment="1">
      <alignment vertical="center"/>
    </xf>
    <xf numFmtId="0" fontId="3" fillId="0" borderId="63" xfId="0" applyFont="1" applyBorder="1" applyAlignment="1">
      <alignment vertical="center"/>
    </xf>
    <xf numFmtId="49" fontId="14" fillId="0" borderId="64" xfId="0" applyNumberFormat="1" applyFont="1" applyBorder="1" applyAlignment="1">
      <alignment horizontal="centerContinuous" vertical="center"/>
    </xf>
    <xf numFmtId="1" fontId="3" fillId="0" borderId="65" xfId="0" applyNumberFormat="1" applyFont="1" applyBorder="1" applyAlignment="1">
      <alignment horizontal="center" vertical="center"/>
    </xf>
    <xf numFmtId="1" fontId="3" fillId="0" borderId="66" xfId="0" applyNumberFormat="1" applyFont="1" applyBorder="1" applyAlignment="1">
      <alignment horizontal="center" vertical="center"/>
    </xf>
    <xf numFmtId="1" fontId="3" fillId="0" borderId="67" xfId="0" applyNumberFormat="1" applyFont="1" applyBorder="1" applyAlignment="1">
      <alignment horizontal="center" vertical="center"/>
    </xf>
    <xf numFmtId="1" fontId="3" fillId="0" borderId="68" xfId="0" applyNumberFormat="1" applyFont="1" applyBorder="1" applyAlignment="1">
      <alignment horizontal="center" vertical="center"/>
    </xf>
    <xf numFmtId="166" fontId="3" fillId="0" borderId="57" xfId="9" applyNumberFormat="1" applyFont="1" applyFill="1" applyBorder="1" applyAlignment="1">
      <alignment horizontal="right" vertical="center"/>
    </xf>
    <xf numFmtId="166" fontId="3" fillId="0" borderId="58" xfId="9" applyNumberFormat="1" applyFont="1" applyFill="1" applyBorder="1" applyAlignment="1">
      <alignment horizontal="right" vertical="center"/>
    </xf>
    <xf numFmtId="166" fontId="6" fillId="0" borderId="57" xfId="9" applyNumberFormat="1" applyFont="1" applyFill="1" applyBorder="1" applyAlignment="1">
      <alignment horizontal="right" vertical="center"/>
    </xf>
    <xf numFmtId="166" fontId="6" fillId="0" borderId="58" xfId="0" applyNumberFormat="1" applyFont="1" applyBorder="1" applyAlignment="1">
      <alignment horizontal="right" vertical="center"/>
    </xf>
    <xf numFmtId="166" fontId="3" fillId="0" borderId="0" xfId="0" applyNumberFormat="1" applyFont="1" applyAlignment="1">
      <alignment horizontal="right" vertical="center"/>
    </xf>
    <xf numFmtId="166" fontId="3" fillId="0" borderId="58" xfId="0" applyNumberFormat="1" applyFont="1" applyBorder="1" applyAlignment="1">
      <alignment horizontal="right" vertical="center"/>
    </xf>
    <xf numFmtId="166" fontId="6" fillId="0" borderId="59" xfId="9" applyNumberFormat="1" applyFont="1" applyFill="1" applyBorder="1" applyAlignment="1">
      <alignment horizontal="right" vertical="center"/>
    </xf>
    <xf numFmtId="166" fontId="6" fillId="0" borderId="34" xfId="9" applyNumberFormat="1" applyFont="1" applyFill="1" applyBorder="1" applyAlignment="1">
      <alignment horizontal="right" vertical="center"/>
    </xf>
    <xf numFmtId="166" fontId="6" fillId="0" borderId="34" xfId="0" applyNumberFormat="1" applyFont="1" applyBorder="1" applyAlignment="1">
      <alignment horizontal="right" vertical="center"/>
    </xf>
    <xf numFmtId="166" fontId="6" fillId="0" borderId="60" xfId="0" applyNumberFormat="1" applyFont="1" applyBorder="1" applyAlignment="1">
      <alignment horizontal="right" vertical="center"/>
    </xf>
    <xf numFmtId="0" fontId="3" fillId="0" borderId="0" xfId="28" applyFont="1" applyAlignment="1">
      <alignment vertical="center"/>
    </xf>
    <xf numFmtId="0" fontId="3" fillId="0" borderId="0" xfId="28" applyFont="1" applyAlignment="1">
      <alignment vertical="top"/>
    </xf>
    <xf numFmtId="0" fontId="6" fillId="0" borderId="0" xfId="28" applyFont="1"/>
    <xf numFmtId="0" fontId="3" fillId="2" borderId="35" xfId="28" applyFont="1" applyFill="1" applyBorder="1" applyAlignment="1">
      <alignment horizontal="centerContinuous" vertical="center"/>
    </xf>
    <xf numFmtId="0" fontId="14" fillId="2" borderId="35" xfId="28" applyFont="1" applyFill="1" applyBorder="1" applyAlignment="1">
      <alignment horizontal="centerContinuous" vertical="center"/>
    </xf>
    <xf numFmtId="0" fontId="3" fillId="0" borderId="0" xfId="28" applyFont="1" applyAlignment="1">
      <alignment horizontal="left" vertical="center"/>
    </xf>
    <xf numFmtId="3" fontId="6" fillId="0" borderId="0" xfId="1" applyNumberFormat="1" applyFont="1"/>
    <xf numFmtId="41" fontId="3" fillId="0" borderId="0" xfId="9" applyFont="1" applyBorder="1"/>
    <xf numFmtId="0" fontId="20" fillId="0" borderId="0" xfId="28" applyFont="1" applyAlignment="1">
      <alignment vertical="center"/>
    </xf>
    <xf numFmtId="0" fontId="6" fillId="0" borderId="0" xfId="28" applyFont="1" applyAlignment="1">
      <alignment vertical="top"/>
    </xf>
    <xf numFmtId="0" fontId="6" fillId="0" borderId="0" xfId="28" applyFont="1" applyAlignment="1">
      <alignment vertical="center"/>
    </xf>
    <xf numFmtId="0" fontId="9" fillId="0" borderId="0" xfId="28" applyFont="1" applyAlignment="1">
      <alignment vertical="center"/>
    </xf>
    <xf numFmtId="0" fontId="3" fillId="2" borderId="2" xfId="28" applyFont="1" applyFill="1" applyBorder="1" applyAlignment="1">
      <alignment horizontal="centerContinuous" vertical="center"/>
    </xf>
    <xf numFmtId="0" fontId="14" fillId="2" borderId="2" xfId="28" applyFont="1" applyFill="1" applyBorder="1" applyAlignment="1">
      <alignment horizontal="center" vertical="center"/>
    </xf>
    <xf numFmtId="0" fontId="3" fillId="0" borderId="1" xfId="28" applyFont="1" applyBorder="1" applyAlignment="1">
      <alignment horizontal="centerContinuous" vertical="center"/>
    </xf>
    <xf numFmtId="0" fontId="3" fillId="2" borderId="6" xfId="28" applyFont="1" applyFill="1" applyBorder="1" applyAlignment="1">
      <alignment vertical="center"/>
    </xf>
    <xf numFmtId="0" fontId="3" fillId="0" borderId="1" xfId="28" applyFont="1" applyBorder="1" applyAlignment="1">
      <alignment horizontal="center" vertical="center" wrapText="1"/>
    </xf>
    <xf numFmtId="0" fontId="3" fillId="0" borderId="1" xfId="28" applyFont="1" applyBorder="1" applyAlignment="1">
      <alignment horizontal="centerContinuous" vertical="center" wrapText="1"/>
    </xf>
    <xf numFmtId="166" fontId="6" fillId="0" borderId="0" xfId="1" applyNumberFormat="1" applyFont="1" applyAlignment="1"/>
    <xf numFmtId="0" fontId="6" fillId="0" borderId="0" xfId="28" applyFont="1" applyAlignment="1">
      <alignment vertical="center" wrapText="1"/>
    </xf>
    <xf numFmtId="0" fontId="14" fillId="0" borderId="1" xfId="28" applyFont="1" applyBorder="1" applyAlignment="1">
      <alignment horizontal="centerContinuous" vertical="center" wrapText="1"/>
    </xf>
    <xf numFmtId="41" fontId="6" fillId="0" borderId="0" xfId="9" applyFont="1" applyBorder="1"/>
    <xf numFmtId="41" fontId="27" fillId="0" borderId="0" xfId="9" applyFont="1" applyFill="1" applyBorder="1" applyAlignment="1">
      <alignment horizontal="right" vertical="top"/>
    </xf>
    <xf numFmtId="0" fontId="20" fillId="0" borderId="0" xfId="29" applyFont="1" applyAlignment="1">
      <alignment vertical="center"/>
    </xf>
    <xf numFmtId="0" fontId="27" fillId="0" borderId="0" xfId="29" applyFont="1" applyAlignment="1">
      <alignment vertical="center"/>
    </xf>
    <xf numFmtId="0" fontId="3" fillId="0" borderId="0" xfId="28" applyFont="1" applyAlignment="1">
      <alignment wrapText="1"/>
    </xf>
    <xf numFmtId="0" fontId="6" fillId="0" borderId="10" xfId="28" applyFont="1" applyBorder="1"/>
    <xf numFmtId="0" fontId="3" fillId="2" borderId="2" xfId="28" applyFont="1" applyFill="1" applyBorder="1" applyAlignment="1">
      <alignment horizontal="centerContinuous" vertical="center" wrapText="1"/>
    </xf>
    <xf numFmtId="0" fontId="14" fillId="0" borderId="50" xfId="28" applyFont="1" applyBorder="1" applyAlignment="1">
      <alignment horizontal="centerContinuous" vertical="top" wrapText="1"/>
    </xf>
    <xf numFmtId="0" fontId="3" fillId="0" borderId="26" xfId="28" applyFont="1" applyBorder="1" applyAlignment="1">
      <alignment horizontal="centerContinuous" vertical="center" wrapText="1"/>
    </xf>
    <xf numFmtId="0" fontId="3" fillId="0" borderId="69" xfId="28" applyFont="1" applyBorder="1" applyAlignment="1">
      <alignment horizontal="centerContinuous" vertical="center" wrapText="1"/>
    </xf>
    <xf numFmtId="0" fontId="6" fillId="0" borderId="0" xfId="28" applyFont="1" applyAlignment="1">
      <alignment horizontal="center" vertical="center"/>
    </xf>
    <xf numFmtId="0" fontId="3" fillId="2" borderId="6" xfId="28" applyFont="1" applyFill="1" applyBorder="1" applyAlignment="1">
      <alignment horizontal="centerContinuous" vertical="center" wrapText="1"/>
    </xf>
    <xf numFmtId="0" fontId="3" fillId="0" borderId="25" xfId="28" applyFont="1" applyBorder="1" applyAlignment="1">
      <alignment horizontal="center" vertical="center"/>
    </xf>
    <xf numFmtId="0" fontId="3" fillId="0" borderId="64" xfId="28" applyFont="1" applyBorder="1" applyAlignment="1">
      <alignment horizontal="center" vertical="center"/>
    </xf>
    <xf numFmtId="0" fontId="3" fillId="0" borderId="0" xfId="28" applyFont="1"/>
    <xf numFmtId="3" fontId="3" fillId="0" borderId="0" xfId="28" applyNumberFormat="1" applyFont="1" applyAlignment="1">
      <alignment horizontal="right"/>
    </xf>
    <xf numFmtId="3" fontId="3" fillId="0" borderId="0" xfId="28" applyNumberFormat="1" applyFont="1"/>
    <xf numFmtId="3" fontId="6" fillId="0" borderId="0" xfId="30" applyNumberFormat="1" applyFont="1" applyAlignment="1" applyProtection="1">
      <alignment horizontal="left" vertical="center"/>
      <protection locked="0"/>
    </xf>
    <xf numFmtId="3" fontId="6" fillId="0" borderId="0" xfId="9" applyNumberFormat="1" applyFont="1" applyFill="1" applyAlignment="1">
      <alignment horizontal="right"/>
    </xf>
    <xf numFmtId="3" fontId="6" fillId="0" borderId="0" xfId="28" applyNumberFormat="1" applyFont="1"/>
    <xf numFmtId="3" fontId="6" fillId="0" borderId="0" xfId="15" applyNumberFormat="1" applyFont="1" applyAlignment="1" applyProtection="1">
      <alignment horizontal="left" vertical="center"/>
      <protection locked="0"/>
    </xf>
    <xf numFmtId="3" fontId="6" fillId="0" borderId="0" xfId="28" applyNumberFormat="1" applyFont="1" applyAlignment="1" applyProtection="1">
      <alignment horizontal="left" vertical="center"/>
      <protection locked="0"/>
    </xf>
    <xf numFmtId="0" fontId="6" fillId="0" borderId="0" xfId="28" applyFont="1" applyAlignment="1">
      <alignment horizontal="right"/>
    </xf>
    <xf numFmtId="3" fontId="20" fillId="0" borderId="0" xfId="28" applyNumberFormat="1" applyFont="1" applyAlignment="1" applyProtection="1">
      <alignment vertical="top"/>
      <protection locked="0"/>
    </xf>
    <xf numFmtId="3" fontId="6" fillId="0" borderId="0" xfId="28" applyNumberFormat="1" applyFont="1" applyAlignment="1" applyProtection="1">
      <alignment vertical="top"/>
      <protection locked="0"/>
    </xf>
    <xf numFmtId="0" fontId="14" fillId="0" borderId="0" xfId="28" applyFont="1" applyAlignment="1">
      <alignment vertical="center"/>
    </xf>
    <xf numFmtId="0" fontId="6" fillId="0" borderId="0" xfId="28" applyFont="1" applyAlignment="1">
      <alignment wrapText="1"/>
    </xf>
    <xf numFmtId="0" fontId="6" fillId="0" borderId="0" xfId="28" applyFont="1" applyAlignment="1">
      <alignment horizontal="center"/>
    </xf>
    <xf numFmtId="0" fontId="9" fillId="0" borderId="0" xfId="28" applyFont="1" applyAlignment="1">
      <alignment vertical="center" wrapText="1"/>
    </xf>
    <xf numFmtId="0" fontId="14" fillId="0" borderId="0" xfId="7" applyFont="1" applyAlignment="1" applyProtection="1">
      <alignment vertical="center" readingOrder="1"/>
      <protection locked="0"/>
    </xf>
    <xf numFmtId="0" fontId="6" fillId="0" borderId="0" xfId="7" applyFont="1" applyAlignment="1">
      <alignment readingOrder="1"/>
    </xf>
    <xf numFmtId="0" fontId="27" fillId="0" borderId="0" xfId="7" applyFont="1" applyAlignment="1" applyProtection="1">
      <alignment vertical="top" readingOrder="1"/>
      <protection locked="0"/>
    </xf>
    <xf numFmtId="0" fontId="28" fillId="2" borderId="54" xfId="7" applyFont="1" applyFill="1" applyBorder="1" applyAlignment="1" applyProtection="1">
      <alignment horizontal="centerContinuous" vertical="center" readingOrder="1"/>
      <protection locked="0"/>
    </xf>
    <xf numFmtId="0" fontId="28" fillId="0" borderId="2" xfId="7" applyFont="1" applyBorder="1" applyAlignment="1" applyProtection="1">
      <alignment horizontal="center" vertical="center" readingOrder="1"/>
      <protection locked="0"/>
    </xf>
    <xf numFmtId="0" fontId="3" fillId="0" borderId="70" xfId="7" applyFont="1" applyBorder="1" applyAlignment="1" applyProtection="1">
      <alignment horizontal="centerContinuous" vertical="center"/>
      <protection locked="0"/>
    </xf>
    <xf numFmtId="0" fontId="6" fillId="0" borderId="70" xfId="7" applyFont="1" applyBorder="1" applyAlignment="1" applyProtection="1">
      <alignment horizontal="centerContinuous" vertical="center"/>
      <protection locked="0"/>
    </xf>
    <xf numFmtId="0" fontId="6" fillId="0" borderId="71" xfId="7" applyFont="1" applyBorder="1" applyAlignment="1" applyProtection="1">
      <alignment horizontal="centerContinuous" vertical="center"/>
      <protection locked="0"/>
    </xf>
    <xf numFmtId="0" fontId="28" fillId="2" borderId="72" xfId="7" applyFont="1" applyFill="1" applyBorder="1" applyAlignment="1" applyProtection="1">
      <alignment horizontal="centerContinuous" vertical="center" readingOrder="1"/>
      <protection locked="0"/>
    </xf>
    <xf numFmtId="0" fontId="28" fillId="2" borderId="73" xfId="7" applyFont="1" applyFill="1" applyBorder="1" applyAlignment="1" applyProtection="1">
      <alignment horizontal="centerContinuous" vertical="center" readingOrder="1"/>
      <protection locked="0"/>
    </xf>
    <xf numFmtId="0" fontId="28" fillId="0" borderId="74" xfId="7" applyFont="1" applyBorder="1" applyAlignment="1" applyProtection="1">
      <alignment horizontal="centerContinuous" vertical="center" readingOrder="1"/>
      <protection locked="0"/>
    </xf>
    <xf numFmtId="0" fontId="28" fillId="2" borderId="75" xfId="7" applyFont="1" applyFill="1" applyBorder="1" applyAlignment="1" applyProtection="1">
      <alignment horizontal="center" vertical="center" readingOrder="1"/>
      <protection locked="0"/>
    </xf>
    <xf numFmtId="0" fontId="28" fillId="2" borderId="76" xfId="7" applyFont="1" applyFill="1" applyBorder="1" applyAlignment="1" applyProtection="1">
      <alignment horizontal="center" vertical="center" readingOrder="1"/>
      <protection locked="0"/>
    </xf>
    <xf numFmtId="0" fontId="28" fillId="0" borderId="77" xfId="7" applyFont="1" applyBorder="1" applyAlignment="1" applyProtection="1">
      <alignment horizontal="center" vertical="center" wrapText="1" readingOrder="1"/>
      <protection locked="0"/>
    </xf>
    <xf numFmtId="49" fontId="27" fillId="0" borderId="0" xfId="7" applyNumberFormat="1" applyFont="1" applyAlignment="1" applyProtection="1">
      <alignment horizontal="left" vertical="center" wrapText="1" readingOrder="1"/>
      <protection locked="0"/>
    </xf>
    <xf numFmtId="41" fontId="3" fillId="0" borderId="0" xfId="22" applyNumberFormat="1" applyFont="1" applyFill="1" applyBorder="1"/>
    <xf numFmtId="41" fontId="6" fillId="0" borderId="0" xfId="31" applyNumberFormat="1" applyFont="1" applyFill="1" applyBorder="1" applyAlignment="1">
      <alignment horizontal="right"/>
    </xf>
    <xf numFmtId="49" fontId="20" fillId="0" borderId="0" xfId="7" applyNumberFormat="1" applyFont="1" applyAlignment="1" applyProtection="1">
      <alignment horizontal="left" vertical="center" wrapText="1" readingOrder="1"/>
      <protection locked="0"/>
    </xf>
    <xf numFmtId="0" fontId="14" fillId="0" borderId="0" xfId="5" applyFont="1" applyAlignment="1" applyProtection="1">
      <alignment vertical="top" readingOrder="1"/>
      <protection locked="0"/>
    </xf>
    <xf numFmtId="0" fontId="6" fillId="0" borderId="0" xfId="7" applyFont="1" applyAlignment="1" applyProtection="1">
      <alignment vertical="top"/>
      <protection locked="0"/>
    </xf>
    <xf numFmtId="0" fontId="20" fillId="0" borderId="0" xfId="7" applyFont="1" applyAlignment="1" applyProtection="1">
      <alignment vertical="top" readingOrder="1"/>
      <protection locked="0"/>
    </xf>
    <xf numFmtId="0" fontId="28" fillId="2" borderId="78" xfId="7" applyFont="1" applyFill="1" applyBorder="1" applyAlignment="1" applyProtection="1">
      <alignment horizontal="centerContinuous" vertical="center" readingOrder="1"/>
      <protection locked="0"/>
    </xf>
    <xf numFmtId="0" fontId="28" fillId="0" borderId="79" xfId="7" applyFont="1" applyBorder="1" applyAlignment="1" applyProtection="1">
      <alignment horizontal="center" vertical="center" readingOrder="1"/>
      <protection locked="0"/>
    </xf>
    <xf numFmtId="0" fontId="3" fillId="0" borderId="1" xfId="7" applyFont="1" applyBorder="1" applyAlignment="1" applyProtection="1">
      <alignment horizontal="centerContinuous" vertical="center"/>
      <protection locked="0"/>
    </xf>
    <xf numFmtId="0" fontId="6" fillId="0" borderId="1" xfId="7" applyFont="1" applyBorder="1" applyAlignment="1" applyProtection="1">
      <alignment horizontal="centerContinuous" vertical="center"/>
      <protection locked="0"/>
    </xf>
    <xf numFmtId="0" fontId="28" fillId="2" borderId="57" xfId="7" applyFont="1" applyFill="1" applyBorder="1" applyAlignment="1" applyProtection="1">
      <alignment horizontal="centerContinuous" vertical="center" readingOrder="1"/>
      <protection locked="0"/>
    </xf>
    <xf numFmtId="0" fontId="28" fillId="2" borderId="9" xfId="7" applyFont="1" applyFill="1" applyBorder="1" applyAlignment="1" applyProtection="1">
      <alignment horizontal="centerContinuous" vertical="center" readingOrder="1"/>
      <protection locked="0"/>
    </xf>
    <xf numFmtId="0" fontId="28" fillId="0" borderId="80" xfId="7" applyFont="1" applyBorder="1" applyAlignment="1" applyProtection="1">
      <alignment horizontal="centerContinuous" vertical="center" readingOrder="1"/>
      <protection locked="0"/>
    </xf>
    <xf numFmtId="0" fontId="28" fillId="2" borderId="59" xfId="7" applyFont="1" applyFill="1" applyBorder="1" applyAlignment="1" applyProtection="1">
      <alignment horizontal="center" vertical="center" readingOrder="1"/>
      <protection locked="0"/>
    </xf>
    <xf numFmtId="0" fontId="28" fillId="2" borderId="6" xfId="7" applyFont="1" applyFill="1" applyBorder="1" applyAlignment="1" applyProtection="1">
      <alignment horizontal="center" vertical="center" readingOrder="1"/>
      <protection locked="0"/>
    </xf>
    <xf numFmtId="0" fontId="28" fillId="0" borderId="80" xfId="7" applyFont="1" applyBorder="1" applyAlignment="1" applyProtection="1">
      <alignment horizontal="center" vertical="center" wrapText="1" readingOrder="1"/>
      <protection locked="0"/>
    </xf>
    <xf numFmtId="3" fontId="28" fillId="0" borderId="0" xfId="22" applyNumberFormat="1" applyFont="1" applyFill="1" applyBorder="1" applyAlignment="1" applyProtection="1">
      <alignment horizontal="right" vertical="top" wrapText="1" readingOrder="1"/>
    </xf>
    <xf numFmtId="0" fontId="27" fillId="0" borderId="0" xfId="7" applyFont="1" applyAlignment="1" applyProtection="1">
      <alignment vertical="top" wrapText="1" readingOrder="1"/>
      <protection locked="0"/>
    </xf>
    <xf numFmtId="3" fontId="6" fillId="0" borderId="0" xfId="31" applyNumberFormat="1" applyFont="1" applyFill="1" applyBorder="1" applyAlignment="1">
      <alignment horizontal="right"/>
    </xf>
    <xf numFmtId="3" fontId="6" fillId="0" borderId="0" xfId="7" applyNumberFormat="1" applyFont="1" applyAlignment="1">
      <alignment horizontal="right"/>
    </xf>
    <xf numFmtId="41" fontId="6" fillId="0" borderId="0" xfId="7" applyNumberFormat="1" applyFont="1"/>
    <xf numFmtId="0" fontId="28" fillId="2" borderId="81" xfId="7" applyFont="1" applyFill="1" applyBorder="1" applyAlignment="1" applyProtection="1">
      <alignment horizontal="centerContinuous" vertical="center" readingOrder="1"/>
      <protection locked="0"/>
    </xf>
    <xf numFmtId="0" fontId="28" fillId="0" borderId="82" xfId="7" applyFont="1" applyBorder="1" applyAlignment="1" applyProtection="1">
      <alignment horizontal="centerContinuous" vertical="center" readingOrder="1"/>
      <protection locked="0"/>
    </xf>
    <xf numFmtId="0" fontId="28" fillId="0" borderId="71" xfId="7" applyFont="1" applyBorder="1" applyAlignment="1" applyProtection="1">
      <alignment horizontal="centerContinuous" vertical="center" readingOrder="1"/>
      <protection locked="0"/>
    </xf>
    <xf numFmtId="0" fontId="6" fillId="0" borderId="83" xfId="7" applyFont="1" applyBorder="1" applyAlignment="1" applyProtection="1">
      <alignment horizontal="centerContinuous" vertical="center"/>
      <protection locked="0"/>
    </xf>
    <xf numFmtId="0" fontId="28" fillId="0" borderId="84" xfId="7" applyFont="1" applyBorder="1" applyAlignment="1" applyProtection="1">
      <alignment horizontal="center" vertical="center" wrapText="1" readingOrder="1"/>
      <protection locked="0"/>
    </xf>
    <xf numFmtId="0" fontId="28" fillId="0" borderId="85" xfId="7" applyFont="1" applyBorder="1" applyAlignment="1" applyProtection="1">
      <alignment horizontal="center" vertical="center" wrapText="1" readingOrder="1"/>
      <protection locked="0"/>
    </xf>
    <xf numFmtId="3" fontId="28" fillId="0" borderId="0" xfId="1" applyNumberFormat="1" applyFont="1" applyFill="1" applyBorder="1" applyAlignment="1" applyProtection="1">
      <alignment horizontal="right" vertical="top" wrapText="1" readingOrder="1"/>
    </xf>
    <xf numFmtId="3" fontId="6" fillId="0" borderId="0" xfId="1" applyNumberFormat="1" applyFont="1" applyFill="1" applyBorder="1" applyAlignment="1">
      <alignment horizontal="right"/>
    </xf>
    <xf numFmtId="3" fontId="6" fillId="0" borderId="0" xfId="1" applyNumberFormat="1" applyFont="1" applyFill="1" applyAlignment="1">
      <alignment horizontal="right"/>
    </xf>
    <xf numFmtId="0" fontId="6" fillId="0" borderId="0" xfId="7" applyFont="1" applyAlignment="1">
      <alignment horizontal="justify" vertical="top"/>
    </xf>
    <xf numFmtId="0" fontId="6" fillId="0" borderId="0" xfId="7" applyFont="1" applyAlignment="1">
      <alignment vertical="top"/>
    </xf>
    <xf numFmtId="0" fontId="6" fillId="0" borderId="10" xfId="7" applyFont="1" applyBorder="1"/>
    <xf numFmtId="0" fontId="28" fillId="2" borderId="2" xfId="7" applyFont="1" applyFill="1" applyBorder="1" applyAlignment="1" applyProtection="1">
      <alignment horizontal="centerContinuous" vertical="center" readingOrder="1"/>
      <protection locked="0"/>
    </xf>
    <xf numFmtId="0" fontId="28" fillId="0" borderId="2" xfId="7" applyFont="1" applyBorder="1" applyAlignment="1" applyProtection="1">
      <alignment horizontal="centerContinuous" vertical="center" readingOrder="1"/>
      <protection locked="0"/>
    </xf>
    <xf numFmtId="0" fontId="3" fillId="0" borderId="85" xfId="7" applyFont="1" applyBorder="1" applyAlignment="1" applyProtection="1">
      <alignment horizontal="centerContinuous" vertical="center"/>
      <protection locked="0"/>
    </xf>
    <xf numFmtId="0" fontId="6" fillId="0" borderId="85" xfId="7" applyFont="1" applyBorder="1" applyAlignment="1" applyProtection="1">
      <alignment horizontal="centerContinuous" vertical="center"/>
      <protection locked="0"/>
    </xf>
    <xf numFmtId="0" fontId="28" fillId="2" borderId="86" xfId="7" applyFont="1" applyFill="1" applyBorder="1" applyAlignment="1" applyProtection="1">
      <alignment horizontal="centerContinuous" vertical="center" readingOrder="1"/>
      <protection locked="0"/>
    </xf>
    <xf numFmtId="0" fontId="28" fillId="0" borderId="6" xfId="7" applyFont="1" applyBorder="1" applyAlignment="1" applyProtection="1">
      <alignment horizontal="center" vertical="center" readingOrder="1"/>
      <protection locked="0"/>
    </xf>
    <xf numFmtId="0" fontId="28" fillId="0" borderId="27" xfId="7" applyFont="1" applyBorder="1" applyAlignment="1" applyProtection="1">
      <alignment horizontal="center" vertical="center" wrapText="1" readingOrder="1"/>
      <protection locked="0"/>
    </xf>
    <xf numFmtId="0" fontId="6" fillId="0" borderId="0" xfId="5" applyFont="1" applyAlignment="1">
      <alignment horizontal="justify" vertical="top"/>
    </xf>
    <xf numFmtId="0" fontId="14" fillId="0" borderId="0" xfId="5" applyFont="1" applyAlignment="1" applyProtection="1">
      <alignment vertical="center" readingOrder="1"/>
      <protection locked="0"/>
    </xf>
    <xf numFmtId="0" fontId="6" fillId="0" borderId="0" xfId="5" applyFont="1" applyAlignment="1">
      <alignment vertical="center" readingOrder="1"/>
    </xf>
    <xf numFmtId="0" fontId="27" fillId="0" borderId="0" xfId="5" applyFont="1" applyAlignment="1" applyProtection="1">
      <alignment vertical="top" readingOrder="1"/>
      <protection locked="0"/>
    </xf>
    <xf numFmtId="0" fontId="28" fillId="0" borderId="82" xfId="5" applyFont="1" applyBorder="1" applyAlignment="1" applyProtection="1">
      <alignment horizontal="centerContinuous" vertical="center" readingOrder="1"/>
      <protection locked="0"/>
    </xf>
    <xf numFmtId="0" fontId="3" fillId="0" borderId="70" xfId="5" applyFont="1" applyBorder="1" applyAlignment="1" applyProtection="1">
      <alignment horizontal="centerContinuous" vertical="center" wrapText="1"/>
      <protection locked="0"/>
    </xf>
    <xf numFmtId="0" fontId="6" fillId="0" borderId="70" xfId="5" applyFont="1" applyBorder="1" applyAlignment="1" applyProtection="1">
      <alignment horizontal="centerContinuous" vertical="center" wrapText="1"/>
      <protection locked="0"/>
    </xf>
    <xf numFmtId="0" fontId="6" fillId="0" borderId="71" xfId="5" applyFont="1" applyBorder="1" applyAlignment="1" applyProtection="1">
      <alignment horizontal="centerContinuous" vertical="center" wrapText="1"/>
      <protection locked="0"/>
    </xf>
    <xf numFmtId="0" fontId="6" fillId="0" borderId="70" xfId="5" applyFont="1" applyBorder="1" applyAlignment="1" applyProtection="1">
      <alignment horizontal="centerContinuous" vertical="center"/>
      <protection locked="0"/>
    </xf>
    <xf numFmtId="0" fontId="6" fillId="0" borderId="71" xfId="5" applyFont="1" applyBorder="1" applyAlignment="1" applyProtection="1">
      <alignment horizontal="centerContinuous" vertical="center"/>
      <protection locked="0"/>
    </xf>
    <xf numFmtId="0" fontId="28" fillId="0" borderId="44" xfId="5" applyFont="1" applyBorder="1" applyAlignment="1" applyProtection="1">
      <alignment horizontal="center" vertical="center" readingOrder="1"/>
      <protection locked="0"/>
    </xf>
    <xf numFmtId="0" fontId="28" fillId="0" borderId="77" xfId="5" applyFont="1" applyBorder="1" applyAlignment="1" applyProtection="1">
      <alignment horizontal="center" vertical="center" wrapText="1" readingOrder="1"/>
      <protection locked="0"/>
    </xf>
    <xf numFmtId="3" fontId="3" fillId="0" borderId="0" xfId="1" applyNumberFormat="1" applyFont="1" applyFill="1" applyBorder="1" applyAlignment="1" applyProtection="1">
      <alignment horizontal="right" vertical="top" wrapText="1" readingOrder="1"/>
    </xf>
    <xf numFmtId="0" fontId="27" fillId="0" borderId="0" xfId="5" applyFont="1" applyAlignment="1" applyProtection="1">
      <alignment vertical="top" wrapText="1" readingOrder="1"/>
      <protection locked="0"/>
    </xf>
    <xf numFmtId="3" fontId="6" fillId="0" borderId="0" xfId="1" applyNumberFormat="1" applyFont="1" applyFill="1" applyBorder="1" applyAlignment="1" applyProtection="1">
      <alignment horizontal="right" vertical="top" wrapText="1" readingOrder="1"/>
      <protection locked="0"/>
    </xf>
    <xf numFmtId="41" fontId="6" fillId="0" borderId="0" xfId="5" applyNumberFormat="1" applyFont="1"/>
    <xf numFmtId="0" fontId="6" fillId="0" borderId="0" xfId="5" applyFont="1" applyAlignment="1" applyProtection="1">
      <alignment vertical="top" wrapText="1" readingOrder="1"/>
      <protection locked="0"/>
    </xf>
    <xf numFmtId="0" fontId="28" fillId="0" borderId="82" xfId="7" applyFont="1" applyBorder="1" applyAlignment="1" applyProtection="1">
      <alignment horizontal="centerContinuous" vertical="top" readingOrder="1"/>
      <protection locked="0"/>
    </xf>
    <xf numFmtId="0" fontId="3" fillId="0" borderId="70" xfId="7" applyFont="1" applyBorder="1" applyAlignment="1" applyProtection="1">
      <alignment horizontal="centerContinuous" vertical="top"/>
      <protection locked="0"/>
    </xf>
    <xf numFmtId="0" fontId="6" fillId="0" borderId="70" xfId="7" applyFont="1" applyBorder="1" applyAlignment="1" applyProtection="1">
      <alignment horizontal="centerContinuous" vertical="top"/>
      <protection locked="0"/>
    </xf>
    <xf numFmtId="0" fontId="6" fillId="0" borderId="71" xfId="7" applyFont="1" applyBorder="1" applyAlignment="1" applyProtection="1">
      <alignment horizontal="centerContinuous" vertical="top"/>
      <protection locked="0"/>
    </xf>
    <xf numFmtId="49" fontId="27" fillId="0" borderId="0" xfId="7" applyNumberFormat="1" applyFont="1" applyAlignment="1" applyProtection="1">
      <alignment horizontal="left" vertical="top" wrapText="1" readingOrder="1"/>
      <protection locked="0"/>
    </xf>
    <xf numFmtId="3" fontId="3" fillId="0" borderId="0" xfId="22" applyNumberFormat="1" applyFont="1" applyFill="1" applyBorder="1"/>
    <xf numFmtId="3" fontId="6" fillId="0" borderId="0" xfId="22" applyNumberFormat="1" applyFont="1" applyFill="1" applyBorder="1"/>
    <xf numFmtId="0" fontId="28" fillId="0" borderId="78" xfId="7" applyFont="1" applyBorder="1" applyAlignment="1" applyProtection="1">
      <alignment horizontal="centerContinuous" vertical="center" readingOrder="1"/>
      <protection locked="0"/>
    </xf>
    <xf numFmtId="0" fontId="28" fillId="0" borderId="87" xfId="7" applyFont="1" applyBorder="1" applyAlignment="1" applyProtection="1">
      <alignment horizontal="centerContinuous" vertical="center" readingOrder="1"/>
      <protection locked="0"/>
    </xf>
    <xf numFmtId="0" fontId="28" fillId="0" borderId="75" xfId="7" applyFont="1" applyBorder="1" applyAlignment="1" applyProtection="1">
      <alignment horizontal="center" vertical="center" readingOrder="1"/>
      <protection locked="0"/>
    </xf>
    <xf numFmtId="0" fontId="28" fillId="0" borderId="44" xfId="7" applyFont="1" applyBorder="1" applyAlignment="1" applyProtection="1">
      <alignment horizontal="center" vertical="center" readingOrder="1"/>
      <protection locked="0"/>
    </xf>
    <xf numFmtId="0" fontId="6" fillId="0" borderId="0" xfId="5" applyFont="1" applyAlignment="1" applyProtection="1">
      <alignment vertical="top" readingOrder="1"/>
      <protection locked="0"/>
    </xf>
    <xf numFmtId="0" fontId="3" fillId="0" borderId="87" xfId="5" applyFont="1" applyBorder="1" applyAlignment="1" applyProtection="1">
      <alignment horizontal="centerContinuous" vertical="center" readingOrder="1"/>
      <protection locked="0"/>
    </xf>
    <xf numFmtId="0" fontId="3" fillId="0" borderId="70" xfId="5" applyFont="1" applyBorder="1" applyAlignment="1" applyProtection="1">
      <alignment horizontal="centerContinuous" vertical="center"/>
      <protection locked="0"/>
    </xf>
    <xf numFmtId="0" fontId="3" fillId="2" borderId="6" xfId="5" applyFont="1" applyFill="1" applyBorder="1" applyAlignment="1" applyProtection="1">
      <alignment horizontal="center" vertical="center" readingOrder="1"/>
      <protection locked="0"/>
    </xf>
    <xf numFmtId="0" fontId="3" fillId="0" borderId="84" xfId="5" applyFont="1" applyBorder="1" applyAlignment="1" applyProtection="1">
      <alignment horizontal="center" vertical="center" wrapText="1" readingOrder="1"/>
      <protection locked="0"/>
    </xf>
    <xf numFmtId="0" fontId="3" fillId="0" borderId="77" xfId="5" applyFont="1" applyBorder="1" applyAlignment="1" applyProtection="1">
      <alignment horizontal="center" vertical="center" wrapText="1" readingOrder="1"/>
      <protection locked="0"/>
    </xf>
    <xf numFmtId="0" fontId="6" fillId="0" borderId="0" xfId="5" applyFont="1" applyAlignment="1" applyProtection="1">
      <alignment horizontal="left" vertical="top" wrapText="1" readingOrder="1"/>
      <protection locked="0"/>
    </xf>
    <xf numFmtId="3" fontId="3" fillId="0" borderId="0" xfId="31" applyNumberFormat="1" applyFont="1" applyFill="1" applyBorder="1"/>
    <xf numFmtId="3" fontId="6" fillId="0" borderId="0" xfId="31" applyNumberFormat="1" applyFont="1" applyFill="1" applyBorder="1" applyAlignment="1" applyProtection="1">
      <alignment wrapText="1" readingOrder="1"/>
      <protection locked="0"/>
    </xf>
    <xf numFmtId="3" fontId="6" fillId="0" borderId="0" xfId="31" applyNumberFormat="1" applyFont="1" applyFill="1" applyBorder="1"/>
    <xf numFmtId="3" fontId="3" fillId="0" borderId="0" xfId="5" applyNumberFormat="1" applyFont="1"/>
    <xf numFmtId="3" fontId="6" fillId="0" borderId="0" xfId="5" applyNumberFormat="1" applyFont="1"/>
    <xf numFmtId="0" fontId="6" fillId="0" borderId="0" xfId="5" applyFont="1" applyAlignment="1" applyProtection="1">
      <alignment vertical="top"/>
      <protection locked="0"/>
    </xf>
    <xf numFmtId="0" fontId="28" fillId="0" borderId="0" xfId="7" applyFont="1" applyAlignment="1" applyProtection="1">
      <alignment horizontal="center" vertical="center" wrapText="1" readingOrder="1"/>
      <protection locked="0"/>
    </xf>
    <xf numFmtId="0" fontId="28" fillId="2" borderId="81" xfId="7" applyFont="1" applyFill="1" applyBorder="1" applyAlignment="1" applyProtection="1">
      <alignment horizontal="center" vertical="top" readingOrder="1"/>
      <protection locked="0"/>
    </xf>
    <xf numFmtId="0" fontId="3" fillId="0" borderId="50" xfId="7" applyFont="1" applyBorder="1" applyAlignment="1" applyProtection="1">
      <alignment horizontal="centerContinuous" vertical="top"/>
      <protection locked="0"/>
    </xf>
    <xf numFmtId="0" fontId="6" fillId="0" borderId="88" xfId="7" applyFont="1" applyBorder="1" applyAlignment="1" applyProtection="1">
      <alignment horizontal="centerContinuous" vertical="top"/>
      <protection locked="0"/>
    </xf>
    <xf numFmtId="0" fontId="6" fillId="0" borderId="80" xfId="7" applyFont="1" applyBorder="1" applyAlignment="1" applyProtection="1">
      <alignment horizontal="centerContinuous" vertical="top"/>
      <protection locked="0"/>
    </xf>
    <xf numFmtId="0" fontId="28" fillId="2" borderId="6" xfId="7" applyFont="1" applyFill="1" applyBorder="1" applyAlignment="1" applyProtection="1">
      <alignment horizontal="center" vertical="top" readingOrder="1"/>
      <protection locked="0"/>
    </xf>
    <xf numFmtId="3" fontId="3" fillId="0" borderId="0" xfId="22" applyNumberFormat="1" applyFont="1" applyFill="1" applyBorder="1" applyAlignment="1" applyProtection="1">
      <alignment horizontal="right" vertical="top" wrapText="1" readingOrder="1"/>
    </xf>
    <xf numFmtId="3" fontId="6" fillId="0" borderId="0" xfId="7" applyNumberFormat="1" applyFont="1"/>
    <xf numFmtId="0" fontId="14" fillId="0" borderId="0" xfId="7" applyFont="1" applyAlignment="1" applyProtection="1">
      <alignment vertical="top" readingOrder="1"/>
      <protection locked="0"/>
    </xf>
    <xf numFmtId="0" fontId="28" fillId="0" borderId="78" xfId="7" applyFont="1" applyBorder="1" applyAlignment="1" applyProtection="1">
      <alignment horizontal="center" vertical="center" readingOrder="1"/>
      <protection locked="0"/>
    </xf>
    <xf numFmtId="0" fontId="28" fillId="2" borderId="87" xfId="7" applyFont="1" applyFill="1" applyBorder="1" applyAlignment="1" applyProtection="1">
      <alignment horizontal="centerContinuous" vertical="top" readingOrder="1"/>
      <protection locked="0"/>
    </xf>
    <xf numFmtId="0" fontId="28" fillId="2" borderId="89" xfId="7" applyFont="1" applyFill="1" applyBorder="1" applyAlignment="1" applyProtection="1">
      <alignment horizontal="centerContinuous" vertical="top" readingOrder="1"/>
      <protection locked="0"/>
    </xf>
    <xf numFmtId="0" fontId="28" fillId="0" borderId="59" xfId="7" applyFont="1" applyBorder="1" applyAlignment="1" applyProtection="1">
      <alignment horizontal="center" vertical="center" readingOrder="1"/>
      <protection locked="0"/>
    </xf>
    <xf numFmtId="0" fontId="28" fillId="2" borderId="6" xfId="7" applyFont="1" applyFill="1" applyBorder="1" applyAlignment="1" applyProtection="1">
      <alignment horizontal="centerContinuous" vertical="center" readingOrder="1"/>
      <protection locked="0"/>
    </xf>
    <xf numFmtId="0" fontId="27" fillId="0" borderId="0" xfId="7" applyFont="1" applyAlignment="1" applyProtection="1">
      <alignment horizontal="left" vertical="top" wrapText="1" readingOrder="1"/>
      <protection locked="0"/>
    </xf>
    <xf numFmtId="0" fontId="3" fillId="0" borderId="90" xfId="7" applyFont="1" applyBorder="1" applyAlignment="1" applyProtection="1">
      <alignment horizontal="centerContinuous" vertical="center"/>
      <protection locked="0"/>
    </xf>
    <xf numFmtId="0" fontId="28" fillId="0" borderId="74" xfId="7" applyFont="1" applyBorder="1" applyAlignment="1" applyProtection="1">
      <alignment horizontal="centerContinuous" vertical="top" readingOrder="1"/>
      <protection locked="0"/>
    </xf>
    <xf numFmtId="0" fontId="28" fillId="0" borderId="91" xfId="7" applyFont="1" applyBorder="1" applyAlignment="1" applyProtection="1">
      <alignment horizontal="centerContinuous" vertical="center" readingOrder="1"/>
      <protection locked="0"/>
    </xf>
    <xf numFmtId="0" fontId="6" fillId="0" borderId="0" xfId="7" applyFont="1" applyAlignment="1">
      <alignment horizontal="center" vertical="center"/>
    </xf>
    <xf numFmtId="0" fontId="28" fillId="0" borderId="92" xfId="7" applyFont="1" applyBorder="1" applyAlignment="1" applyProtection="1">
      <alignment horizontal="center" vertical="center" readingOrder="1"/>
      <protection locked="0"/>
    </xf>
    <xf numFmtId="0" fontId="28" fillId="2" borderId="93" xfId="7" applyFont="1" applyFill="1" applyBorder="1" applyAlignment="1" applyProtection="1">
      <alignment horizontal="center" vertical="center" readingOrder="1"/>
      <protection locked="0"/>
    </xf>
    <xf numFmtId="0" fontId="28" fillId="2" borderId="91" xfId="7" applyFont="1" applyFill="1" applyBorder="1" applyAlignment="1" applyProtection="1">
      <alignment horizontal="centerContinuous" vertical="center" readingOrder="1"/>
      <protection locked="0"/>
    </xf>
    <xf numFmtId="0" fontId="28" fillId="0" borderId="31" xfId="7" applyFont="1" applyBorder="1" applyAlignment="1" applyProtection="1">
      <alignment horizontal="centerContinuous" vertical="center" readingOrder="1"/>
      <protection locked="0"/>
    </xf>
    <xf numFmtId="0" fontId="28" fillId="2" borderId="31" xfId="7" applyFont="1" applyFill="1" applyBorder="1" applyAlignment="1" applyProtection="1">
      <alignment horizontal="centerContinuous" vertical="center" readingOrder="1"/>
      <protection locked="0"/>
    </xf>
    <xf numFmtId="0" fontId="28" fillId="2" borderId="92" xfId="7" applyFont="1" applyFill="1" applyBorder="1" applyAlignment="1" applyProtection="1">
      <alignment horizontal="center" vertical="center" readingOrder="1"/>
      <protection locked="0"/>
    </xf>
    <xf numFmtId="0" fontId="28" fillId="2" borderId="8" xfId="7" applyFont="1" applyFill="1" applyBorder="1" applyAlignment="1" applyProtection="1">
      <alignment horizontal="centerContinuous" vertical="center" readingOrder="1"/>
      <protection locked="0"/>
    </xf>
    <xf numFmtId="0" fontId="6" fillId="0" borderId="0" xfId="7" applyFont="1" applyAlignment="1">
      <alignment horizontal="justify"/>
    </xf>
    <xf numFmtId="0" fontId="3" fillId="0" borderId="82" xfId="5" applyFont="1" applyBorder="1" applyAlignment="1" applyProtection="1">
      <alignment horizontal="centerContinuous" vertical="center" readingOrder="1"/>
      <protection locked="0"/>
    </xf>
    <xf numFmtId="0" fontId="3" fillId="2" borderId="86" xfId="5" applyFont="1" applyFill="1" applyBorder="1" applyAlignment="1" applyProtection="1">
      <alignment horizontal="centerContinuous" vertical="center" readingOrder="1"/>
      <protection locked="0"/>
    </xf>
    <xf numFmtId="0" fontId="3" fillId="2" borderId="44" xfId="5" applyFont="1" applyFill="1" applyBorder="1" applyAlignment="1" applyProtection="1">
      <alignment horizontal="centerContinuous" vertical="center" readingOrder="1"/>
      <protection locked="0"/>
    </xf>
    <xf numFmtId="3" fontId="3" fillId="0" borderId="0" xfId="31" applyNumberFormat="1" applyFont="1" applyFill="1" applyBorder="1" applyAlignment="1" applyProtection="1">
      <alignment horizontal="right" vertical="top" wrapText="1" readingOrder="1"/>
    </xf>
    <xf numFmtId="3" fontId="6" fillId="0" borderId="0" xfId="31" applyNumberFormat="1" applyFont="1" applyFill="1" applyBorder="1" applyAlignment="1" applyProtection="1">
      <alignment horizontal="right" vertical="top" wrapText="1" readingOrder="1"/>
      <protection locked="0"/>
    </xf>
    <xf numFmtId="0" fontId="28" fillId="2" borderId="44" xfId="7" applyFont="1" applyFill="1" applyBorder="1" applyAlignment="1" applyProtection="1">
      <alignment horizontal="center" vertical="center" readingOrder="1"/>
      <protection locked="0"/>
    </xf>
    <xf numFmtId="3" fontId="28" fillId="0" borderId="0" xfId="31" applyNumberFormat="1" applyFont="1" applyFill="1" applyBorder="1" applyAlignment="1" applyProtection="1">
      <alignment horizontal="right" vertical="top" wrapText="1" readingOrder="1"/>
    </xf>
    <xf numFmtId="0" fontId="3" fillId="0" borderId="70" xfId="7" applyFont="1" applyBorder="1" applyAlignment="1" applyProtection="1">
      <alignment horizontal="centerContinuous" vertical="center" readingOrder="1"/>
      <protection locked="0"/>
    </xf>
    <xf numFmtId="0" fontId="6" fillId="0" borderId="71" xfId="7" applyFont="1" applyBorder="1" applyAlignment="1" applyProtection="1">
      <alignment horizontal="centerContinuous" vertical="center" readingOrder="1"/>
      <protection locked="0"/>
    </xf>
    <xf numFmtId="0" fontId="28" fillId="0" borderId="44" xfId="7" applyFont="1" applyBorder="1" applyAlignment="1" applyProtection="1">
      <alignment horizontal="centerContinuous" vertical="center" readingOrder="1"/>
      <protection locked="0"/>
    </xf>
    <xf numFmtId="0" fontId="3" fillId="0" borderId="87" xfId="5" applyFont="1" applyBorder="1" applyAlignment="1" applyProtection="1">
      <alignment horizontal="centerContinuous" vertical="top" readingOrder="1"/>
      <protection locked="0"/>
    </xf>
    <xf numFmtId="0" fontId="3" fillId="0" borderId="70" xfId="5" applyFont="1" applyBorder="1" applyAlignment="1" applyProtection="1">
      <alignment horizontal="centerContinuous" vertical="top"/>
      <protection locked="0"/>
    </xf>
    <xf numFmtId="0" fontId="6" fillId="0" borderId="71" xfId="5" applyFont="1" applyBorder="1" applyAlignment="1" applyProtection="1">
      <alignment horizontal="centerContinuous" vertical="top"/>
      <protection locked="0"/>
    </xf>
    <xf numFmtId="0" fontId="3" fillId="0" borderId="44" xfId="5" applyFont="1" applyBorder="1" applyAlignment="1" applyProtection="1">
      <alignment horizontal="center" vertical="center" readingOrder="1"/>
      <protection locked="0"/>
    </xf>
    <xf numFmtId="0" fontId="3" fillId="0" borderId="77" xfId="5" applyFont="1" applyBorder="1" applyAlignment="1" applyProtection="1">
      <alignment horizontal="center" vertical="center" readingOrder="1"/>
      <protection locked="0"/>
    </xf>
    <xf numFmtId="0" fontId="6" fillId="0" borderId="0" xfId="7" applyFont="1" applyAlignment="1">
      <alignment horizontal="justify" vertical="center"/>
    </xf>
    <xf numFmtId="0" fontId="28" fillId="0" borderId="76" xfId="7" applyFont="1" applyBorder="1" applyAlignment="1" applyProtection="1">
      <alignment horizontal="center" vertical="center" readingOrder="1"/>
      <protection locked="0"/>
    </xf>
    <xf numFmtId="0" fontId="28" fillId="0" borderId="77" xfId="7" applyFont="1" applyBorder="1" applyAlignment="1" applyProtection="1">
      <alignment horizontal="center" vertical="center" readingOrder="1"/>
      <protection locked="0"/>
    </xf>
    <xf numFmtId="166" fontId="28" fillId="0" borderId="0" xfId="7" applyNumberFormat="1" applyFont="1" applyAlignment="1">
      <alignment horizontal="right" vertical="top" readingOrder="1"/>
    </xf>
    <xf numFmtId="166" fontId="3" fillId="0" borderId="0" xfId="31" applyNumberFormat="1" applyFont="1" applyFill="1" applyBorder="1" applyAlignment="1">
      <alignment horizontal="right"/>
    </xf>
    <xf numFmtId="166" fontId="6" fillId="0" borderId="0" xfId="31" applyNumberFormat="1" applyFont="1" applyFill="1" applyBorder="1" applyAlignment="1">
      <alignment horizontal="right"/>
    </xf>
    <xf numFmtId="0" fontId="28" fillId="2" borderId="52" xfId="7" applyFont="1" applyFill="1" applyBorder="1" applyAlignment="1" applyProtection="1">
      <alignment horizontal="centerContinuous" vertical="center" readingOrder="1"/>
      <protection locked="0"/>
    </xf>
    <xf numFmtId="0" fontId="28" fillId="2" borderId="94" xfId="18" applyFont="1" applyFill="1" applyBorder="1" applyAlignment="1" applyProtection="1">
      <alignment horizontal="center" vertical="center" readingOrder="1"/>
      <protection locked="0"/>
    </xf>
    <xf numFmtId="0" fontId="28" fillId="2" borderId="79" xfId="5" applyFont="1" applyFill="1" applyBorder="1" applyAlignment="1" applyProtection="1">
      <alignment horizontal="centerContinuous" vertical="center" readingOrder="1"/>
      <protection locked="0"/>
    </xf>
    <xf numFmtId="0" fontId="3" fillId="0" borderId="1" xfId="5" applyFont="1" applyBorder="1" applyAlignment="1" applyProtection="1">
      <alignment horizontal="centerContinuous" vertical="center"/>
      <protection locked="0"/>
    </xf>
    <xf numFmtId="0" fontId="6" fillId="0" borderId="1" xfId="5" applyFont="1" applyBorder="1" applyAlignment="1" applyProtection="1">
      <alignment horizontal="centerContinuous" vertical="center"/>
      <protection locked="0"/>
    </xf>
    <xf numFmtId="0" fontId="28" fillId="2" borderId="95" xfId="7" applyFont="1" applyFill="1" applyBorder="1" applyAlignment="1" applyProtection="1">
      <alignment horizontal="center" vertical="center" readingOrder="1"/>
      <protection locked="0"/>
    </xf>
    <xf numFmtId="0" fontId="28" fillId="2" borderId="96" xfId="18" applyFont="1" applyFill="1" applyBorder="1" applyAlignment="1" applyProtection="1">
      <alignment horizontal="center" vertical="center" readingOrder="1"/>
      <protection locked="0"/>
    </xf>
    <xf numFmtId="0" fontId="28" fillId="2" borderId="8" xfId="5" applyFont="1" applyFill="1" applyBorder="1" applyAlignment="1" applyProtection="1">
      <alignment horizontal="centerContinuous" vertical="center" wrapText="1" readingOrder="1"/>
      <protection locked="0"/>
    </xf>
    <xf numFmtId="0" fontId="28" fillId="0" borderId="1" xfId="5" applyFont="1" applyBorder="1" applyAlignment="1" applyProtection="1">
      <alignment horizontal="centerContinuous" vertical="center" wrapText="1" readingOrder="1"/>
      <protection locked="0"/>
    </xf>
    <xf numFmtId="3" fontId="3" fillId="0" borderId="0" xfId="31" applyNumberFormat="1" applyFont="1" applyFill="1" applyBorder="1" applyAlignment="1">
      <alignment horizontal="right"/>
    </xf>
    <xf numFmtId="3" fontId="3" fillId="0" borderId="0" xfId="18" applyNumberFormat="1" applyFont="1"/>
    <xf numFmtId="41" fontId="6" fillId="0" borderId="0" xfId="18" applyNumberFormat="1" applyFont="1"/>
    <xf numFmtId="0" fontId="3" fillId="0" borderId="0" xfId="18" applyFont="1" applyAlignment="1" applyProtection="1">
      <alignment vertical="top" readingOrder="1"/>
      <protection locked="0"/>
    </xf>
    <xf numFmtId="0" fontId="9" fillId="0" borderId="0" xfId="0" applyFont="1" applyAlignment="1">
      <alignment horizontal="center" vertical="center" wrapText="1"/>
    </xf>
    <xf numFmtId="0" fontId="28" fillId="2" borderId="95" xfId="18" applyFont="1" applyFill="1" applyBorder="1" applyAlignment="1" applyProtection="1">
      <alignment horizontal="center" vertical="center" readingOrder="1"/>
      <protection locked="0"/>
    </xf>
    <xf numFmtId="41" fontId="27" fillId="0" borderId="0" xfId="18" applyNumberFormat="1" applyFont="1" applyAlignment="1" applyProtection="1">
      <alignment vertical="top" readingOrder="1"/>
      <protection locked="0"/>
    </xf>
    <xf numFmtId="0" fontId="28" fillId="2" borderId="97" xfId="7" applyFont="1" applyFill="1" applyBorder="1" applyAlignment="1" applyProtection="1">
      <alignment horizontal="centerContinuous" vertical="top" readingOrder="1"/>
      <protection locked="0"/>
    </xf>
    <xf numFmtId="0" fontId="3" fillId="0" borderId="85" xfId="18" applyFont="1" applyBorder="1" applyAlignment="1" applyProtection="1">
      <alignment horizontal="centerContinuous" vertical="center"/>
      <protection locked="0"/>
    </xf>
    <xf numFmtId="0" fontId="6" fillId="0" borderId="85" xfId="18" applyFont="1" applyBorder="1" applyAlignment="1" applyProtection="1">
      <alignment horizontal="centerContinuous" vertical="center"/>
      <protection locked="0"/>
    </xf>
    <xf numFmtId="0" fontId="28" fillId="2" borderId="6" xfId="18" applyFont="1" applyFill="1" applyBorder="1" applyAlignment="1" applyProtection="1">
      <alignment horizontal="center" vertical="center" readingOrder="1"/>
      <protection locked="0"/>
    </xf>
    <xf numFmtId="0" fontId="28" fillId="2" borderId="8" xfId="18" applyFont="1" applyFill="1" applyBorder="1" applyAlignment="1" applyProtection="1">
      <alignment horizontal="centerContinuous" vertical="center" wrapText="1" readingOrder="1"/>
      <protection locked="0"/>
    </xf>
    <xf numFmtId="0" fontId="28" fillId="0" borderId="85" xfId="18" applyFont="1" applyBorder="1" applyAlignment="1" applyProtection="1">
      <alignment horizontal="centerContinuous" vertical="center" wrapText="1" readingOrder="1"/>
      <protection locked="0"/>
    </xf>
    <xf numFmtId="3" fontId="28" fillId="0" borderId="0" xfId="18" applyNumberFormat="1" applyFont="1" applyAlignment="1">
      <alignment horizontal="right" vertical="top" wrapText="1" readingOrder="1"/>
    </xf>
    <xf numFmtId="0" fontId="9" fillId="0" borderId="0" xfId="0" applyFont="1" applyAlignment="1">
      <alignment horizontal="justify" vertical="center"/>
    </xf>
    <xf numFmtId="0" fontId="28" fillId="2" borderId="2" xfId="5" applyFont="1" applyFill="1" applyBorder="1" applyAlignment="1" applyProtection="1">
      <alignment horizontal="center" vertical="center" readingOrder="1"/>
      <protection locked="0"/>
    </xf>
    <xf numFmtId="0" fontId="28" fillId="2" borderId="2" xfId="5" applyFont="1" applyFill="1" applyBorder="1" applyAlignment="1" applyProtection="1">
      <alignment horizontal="centerContinuous" vertical="center" readingOrder="1"/>
      <protection locked="0"/>
    </xf>
    <xf numFmtId="0" fontId="3" fillId="0" borderId="85" xfId="5" applyFont="1" applyBorder="1" applyAlignment="1" applyProtection="1">
      <alignment horizontal="centerContinuous" vertical="center"/>
      <protection locked="0"/>
    </xf>
    <xf numFmtId="0" fontId="6" fillId="0" borderId="85" xfId="5" applyFont="1" applyBorder="1" applyAlignment="1" applyProtection="1">
      <alignment horizontal="centerContinuous" vertical="center"/>
      <protection locked="0"/>
    </xf>
    <xf numFmtId="0" fontId="28" fillId="2" borderId="6" xfId="5" applyFont="1" applyFill="1" applyBorder="1" applyAlignment="1" applyProtection="1">
      <alignment horizontal="center" vertical="center" readingOrder="1"/>
      <protection locked="0"/>
    </xf>
    <xf numFmtId="0" fontId="28" fillId="0" borderId="85" xfId="5" applyFont="1" applyBorder="1" applyAlignment="1" applyProtection="1">
      <alignment horizontal="centerContinuous" vertical="center" wrapText="1" readingOrder="1"/>
      <protection locked="0"/>
    </xf>
    <xf numFmtId="41" fontId="27" fillId="0" borderId="0" xfId="5" applyNumberFormat="1" applyFont="1" applyAlignment="1" applyProtection="1">
      <alignment vertical="top" readingOrder="1"/>
      <protection locked="0"/>
    </xf>
    <xf numFmtId="0" fontId="3" fillId="0" borderId="0" xfId="5" applyFont="1" applyAlignment="1" applyProtection="1">
      <alignment vertical="top" readingOrder="1"/>
      <protection locked="0"/>
    </xf>
    <xf numFmtId="0" fontId="27" fillId="0" borderId="0" xfId="7" applyFont="1" applyAlignment="1" applyProtection="1">
      <alignment horizontal="left" vertical="center" wrapText="1" readingOrder="1"/>
      <protection locked="0"/>
    </xf>
    <xf numFmtId="1" fontId="27" fillId="0" borderId="0" xfId="7" applyNumberFormat="1" applyFont="1" applyAlignment="1" applyProtection="1">
      <alignment horizontal="left" vertical="center" wrapText="1" readingOrder="1"/>
      <protection locked="0"/>
    </xf>
    <xf numFmtId="0" fontId="3" fillId="0" borderId="85" xfId="7" applyFont="1" applyBorder="1" applyAlignment="1" applyProtection="1">
      <alignment horizontal="centerContinuous" vertical="center" wrapText="1" readingOrder="1"/>
      <protection locked="0"/>
    </xf>
    <xf numFmtId="0" fontId="3" fillId="0" borderId="85" xfId="7" applyFont="1" applyBorder="1" applyAlignment="1" applyProtection="1">
      <alignment horizontal="center" vertical="center" wrapText="1" readingOrder="1"/>
      <protection locked="0"/>
    </xf>
    <xf numFmtId="49" fontId="14" fillId="0" borderId="85" xfId="7" applyNumberFormat="1" applyFont="1" applyBorder="1" applyAlignment="1" applyProtection="1">
      <alignment horizontal="center" vertical="center" wrapText="1" readingOrder="1"/>
      <protection locked="0"/>
    </xf>
    <xf numFmtId="0" fontId="3" fillId="0" borderId="0" xfId="7" applyFont="1" applyAlignment="1" applyProtection="1">
      <alignment horizontal="left" vertical="top" wrapText="1" readingOrder="1"/>
      <protection locked="0"/>
    </xf>
    <xf numFmtId="166" fontId="3" fillId="0" borderId="0" xfId="7" applyNumberFormat="1" applyFont="1" applyAlignment="1">
      <alignment horizontal="right" vertical="top" wrapText="1" readingOrder="1"/>
    </xf>
    <xf numFmtId="166" fontId="3" fillId="0" borderId="0" xfId="1" applyNumberFormat="1" applyFont="1" applyFill="1" applyAlignment="1">
      <alignment horizontal="right" vertical="top" wrapText="1" readingOrder="1"/>
    </xf>
    <xf numFmtId="0" fontId="6" fillId="0" borderId="0" xfId="7" applyFont="1" applyAlignment="1" applyProtection="1">
      <alignment horizontal="left" vertical="top" wrapText="1" indent="1" readingOrder="1"/>
      <protection locked="0"/>
    </xf>
    <xf numFmtId="166" fontId="6" fillId="0" borderId="0" xfId="1" applyNumberFormat="1" applyFont="1" applyFill="1" applyBorder="1" applyAlignment="1" applyProtection="1">
      <alignment horizontal="right" vertical="top" wrapText="1" readingOrder="1"/>
      <protection locked="0"/>
    </xf>
    <xf numFmtId="166" fontId="3" fillId="0" borderId="0" xfId="1" applyNumberFormat="1" applyFont="1" applyFill="1" applyBorder="1" applyAlignment="1" applyProtection="1">
      <alignment horizontal="right" vertical="top" wrapText="1" readingOrder="1"/>
      <protection locked="0"/>
    </xf>
    <xf numFmtId="0" fontId="3" fillId="0" borderId="0" xfId="7" applyFont="1"/>
    <xf numFmtId="0" fontId="6" fillId="0" borderId="0" xfId="7" applyFont="1" applyAlignment="1">
      <alignment horizontal="left" vertical="top" indent="1" readingOrder="1"/>
    </xf>
    <xf numFmtId="166" fontId="6" fillId="0" borderId="0" xfId="1" applyNumberFormat="1" applyFont="1" applyFill="1" applyBorder="1" applyAlignment="1" applyProtection="1">
      <alignment horizontal="right" vertical="center" wrapText="1" readingOrder="1"/>
      <protection locked="0"/>
    </xf>
    <xf numFmtId="41" fontId="6" fillId="0" borderId="0" xfId="1" applyFont="1" applyFill="1" applyBorder="1" applyAlignment="1" applyProtection="1">
      <alignment horizontal="right" vertical="top" wrapText="1" readingOrder="1"/>
      <protection locked="0"/>
    </xf>
    <xf numFmtId="0" fontId="6" fillId="0" borderId="0" xfId="7" applyFont="1" applyAlignment="1" applyProtection="1">
      <alignment readingOrder="1"/>
      <protection locked="0"/>
    </xf>
    <xf numFmtId="0" fontId="13" fillId="0" borderId="0" xfId="7" applyFont="1" applyAlignment="1" applyProtection="1">
      <alignment vertical="top" readingOrder="1"/>
      <protection locked="0"/>
    </xf>
    <xf numFmtId="0" fontId="13" fillId="0" borderId="0" xfId="7" applyFont="1"/>
    <xf numFmtId="0" fontId="28" fillId="0" borderId="32" xfId="7" applyFont="1" applyBorder="1" applyAlignment="1" applyProtection="1">
      <alignment horizontal="center" vertical="center" readingOrder="1"/>
      <protection locked="0"/>
    </xf>
    <xf numFmtId="0" fontId="27" fillId="0" borderId="32" xfId="7" applyFont="1" applyBorder="1" applyAlignment="1" applyProtection="1">
      <alignment horizontal="left" vertical="center" readingOrder="1"/>
      <protection locked="0"/>
    </xf>
    <xf numFmtId="3" fontId="27" fillId="0" borderId="37" xfId="7" applyNumberFormat="1" applyFont="1" applyBorder="1" applyAlignment="1" applyProtection="1">
      <alignment horizontal="right" vertical="center" readingOrder="1"/>
      <protection locked="0"/>
    </xf>
    <xf numFmtId="0" fontId="27" fillId="0" borderId="7" xfId="7" applyFont="1" applyBorder="1" applyAlignment="1" applyProtection="1">
      <alignment horizontal="left" vertical="center" readingOrder="1"/>
      <protection locked="0"/>
    </xf>
    <xf numFmtId="3" fontId="27" fillId="0" borderId="0" xfId="7" applyNumberFormat="1" applyFont="1" applyAlignment="1" applyProtection="1">
      <alignment horizontal="right" vertical="center" readingOrder="1"/>
      <protection locked="0"/>
    </xf>
    <xf numFmtId="0" fontId="6" fillId="0" borderId="0" xfId="5" applyFont="1" applyAlignment="1">
      <alignment vertical="center" wrapText="1"/>
    </xf>
    <xf numFmtId="0" fontId="3" fillId="0" borderId="10" xfId="5" applyFont="1" applyBorder="1" applyAlignment="1">
      <alignment wrapText="1"/>
    </xf>
    <xf numFmtId="0" fontId="3" fillId="0" borderId="85" xfId="5" applyFont="1" applyBorder="1" applyAlignment="1">
      <alignment horizontal="centerContinuous" vertical="justify"/>
    </xf>
    <xf numFmtId="0" fontId="6" fillId="0" borderId="0" xfId="5" applyFont="1" applyAlignment="1">
      <alignment horizontal="center" vertical="center" wrapText="1"/>
    </xf>
    <xf numFmtId="0" fontId="3" fillId="2" borderId="6" xfId="5" applyFont="1" applyFill="1" applyBorder="1" applyAlignment="1">
      <alignment horizontal="center" vertical="top"/>
    </xf>
    <xf numFmtId="0" fontId="3" fillId="0" borderId="85" xfId="5" applyFont="1" applyBorder="1" applyAlignment="1">
      <alignment horizontal="center" vertical="center" wrapText="1"/>
    </xf>
    <xf numFmtId="166" fontId="3" fillId="0" borderId="0" xfId="5" applyNumberFormat="1" applyFont="1" applyAlignment="1">
      <alignment horizontal="right" vertical="center"/>
    </xf>
    <xf numFmtId="166" fontId="6" fillId="0" borderId="0" xfId="20" applyNumberFormat="1" applyFont="1" applyAlignment="1">
      <alignment horizontal="right"/>
    </xf>
    <xf numFmtId="0" fontId="6" fillId="0" borderId="0" xfId="20" applyFont="1" applyAlignment="1">
      <alignment horizontal="left" vertical="center"/>
    </xf>
    <xf numFmtId="0" fontId="6" fillId="0" borderId="0" xfId="20" applyFont="1" applyAlignment="1">
      <alignment vertical="center"/>
    </xf>
    <xf numFmtId="0" fontId="3" fillId="0" borderId="85" xfId="32" applyFont="1" applyBorder="1" applyAlignment="1">
      <alignment horizontal="center" vertical="center" wrapText="1"/>
    </xf>
    <xf numFmtId="0" fontId="9" fillId="0" borderId="0" xfId="5" applyFont="1"/>
    <xf numFmtId="0" fontId="9" fillId="0" borderId="0" xfId="0" applyFont="1" applyAlignment="1">
      <alignment horizontal="left" vertical="top"/>
    </xf>
    <xf numFmtId="0" fontId="3" fillId="0" borderId="0" xfId="20" applyFont="1" applyAlignment="1">
      <alignment horizontal="left" vertical="center"/>
    </xf>
    <xf numFmtId="0" fontId="3" fillId="0" borderId="0" xfId="20" applyFont="1" applyAlignment="1">
      <alignment vertical="center"/>
    </xf>
    <xf numFmtId="0" fontId="3" fillId="0" borderId="85" xfId="5" applyFont="1" applyBorder="1" applyAlignment="1">
      <alignment horizontal="centerContinuous" vertical="center"/>
    </xf>
    <xf numFmtId="0" fontId="3" fillId="2" borderId="6" xfId="5" applyFont="1" applyFill="1" applyBorder="1" applyAlignment="1">
      <alignment horizontal="center" vertical="center"/>
    </xf>
    <xf numFmtId="0" fontId="3" fillId="0" borderId="85" xfId="5" applyFont="1" applyBorder="1" applyAlignment="1">
      <alignment horizontal="center" vertical="center"/>
    </xf>
    <xf numFmtId="166" fontId="3" fillId="0" borderId="0" xfId="5" applyNumberFormat="1" applyFont="1"/>
    <xf numFmtId="9" fontId="3" fillId="0" borderId="0" xfId="5" applyNumberFormat="1" applyFont="1" applyAlignment="1">
      <alignment horizontal="right" vertical="center"/>
    </xf>
    <xf numFmtId="166" fontId="6" fillId="0" borderId="0" xfId="1" applyNumberFormat="1" applyFont="1" applyFill="1" applyAlignment="1">
      <alignment horizontal="right"/>
    </xf>
    <xf numFmtId="167" fontId="6" fillId="0" borderId="0" xfId="11" applyNumberFormat="1" applyFont="1" applyFill="1" applyBorder="1" applyAlignment="1">
      <alignment horizontal="right" vertical="center"/>
    </xf>
    <xf numFmtId="166" fontId="6" fillId="0" borderId="0" xfId="1" applyNumberFormat="1" applyFont="1" applyFill="1" applyBorder="1"/>
    <xf numFmtId="166" fontId="6" fillId="0" borderId="0" xfId="1" applyNumberFormat="1" applyFont="1" applyFill="1" applyBorder="1" applyAlignment="1">
      <alignment horizontal="right"/>
    </xf>
    <xf numFmtId="166" fontId="6" fillId="0" borderId="0" xfId="9" applyNumberFormat="1" applyFont="1" applyFill="1"/>
    <xf numFmtId="164" fontId="6" fillId="0" borderId="0" xfId="5" applyNumberFormat="1" applyFont="1"/>
    <xf numFmtId="2" fontId="6" fillId="0" borderId="0" xfId="5" applyNumberFormat="1" applyFont="1" applyAlignment="1">
      <alignment horizontal="right" vertical="center"/>
    </xf>
    <xf numFmtId="0" fontId="9" fillId="0" borderId="0" xfId="0" applyFont="1" applyAlignment="1">
      <alignment vertical="top" wrapText="1"/>
    </xf>
    <xf numFmtId="0" fontId="6" fillId="0" borderId="0" xfId="20" applyFont="1"/>
    <xf numFmtId="0" fontId="6" fillId="0" borderId="0" xfId="20" applyFont="1" applyAlignment="1">
      <alignment vertical="top"/>
    </xf>
    <xf numFmtId="0" fontId="6" fillId="0" borderId="0" xfId="20" applyFont="1" applyAlignment="1">
      <alignment horizontal="justify" vertical="top"/>
    </xf>
    <xf numFmtId="0" fontId="3" fillId="0" borderId="0" xfId="20" applyFont="1" applyAlignment="1">
      <alignment vertical="top"/>
    </xf>
    <xf numFmtId="0" fontId="3" fillId="0" borderId="0" xfId="20" applyFont="1"/>
    <xf numFmtId="0" fontId="3" fillId="0" borderId="85" xfId="20" applyFont="1" applyBorder="1" applyAlignment="1">
      <alignment horizontal="centerContinuous" vertical="center" wrapText="1"/>
    </xf>
    <xf numFmtId="0" fontId="3" fillId="0" borderId="0" xfId="33" applyFont="1" applyAlignment="1">
      <alignment horizontal="left" vertical="center"/>
    </xf>
    <xf numFmtId="166" fontId="3" fillId="0" borderId="0" xfId="9" applyNumberFormat="1" applyFont="1" applyFill="1" applyBorder="1" applyAlignment="1" applyProtection="1">
      <alignment horizontal="right" vertical="top" wrapText="1" readingOrder="1"/>
      <protection locked="0"/>
    </xf>
    <xf numFmtId="166" fontId="6" fillId="0" borderId="0" xfId="20" applyNumberFormat="1" applyFont="1"/>
    <xf numFmtId="3" fontId="6" fillId="0" borderId="0" xfId="34" applyNumberFormat="1" applyFont="1" applyAlignment="1" applyProtection="1">
      <alignment horizontal="left" vertical="center"/>
      <protection locked="0"/>
    </xf>
    <xf numFmtId="3" fontId="6" fillId="0" borderId="0" xfId="5" applyNumberFormat="1" applyFont="1" applyAlignment="1" applyProtection="1">
      <alignment horizontal="left" vertical="center"/>
      <protection locked="0"/>
    </xf>
    <xf numFmtId="41" fontId="3" fillId="0" borderId="0" xfId="20" applyNumberFormat="1" applyFont="1" applyAlignment="1">
      <alignment horizontal="right"/>
    </xf>
    <xf numFmtId="10" fontId="3" fillId="0" borderId="0" xfId="35" applyNumberFormat="1" applyFont="1" applyFill="1" applyBorder="1"/>
    <xf numFmtId="41" fontId="6" fillId="0" borderId="0" xfId="20" applyNumberFormat="1" applyFont="1" applyAlignment="1">
      <alignment horizontal="right"/>
    </xf>
    <xf numFmtId="10" fontId="6" fillId="0" borderId="0" xfId="35" applyNumberFormat="1" applyFont="1" applyFill="1" applyBorder="1"/>
    <xf numFmtId="0" fontId="13" fillId="0" borderId="0" xfId="20" applyFont="1"/>
    <xf numFmtId="0" fontId="3" fillId="0" borderId="25" xfId="5" applyFont="1" applyBorder="1" applyAlignment="1">
      <alignment horizontal="centerContinuous" vertical="center" wrapText="1"/>
    </xf>
    <xf numFmtId="0" fontId="3" fillId="0" borderId="27" xfId="5" applyFont="1" applyBorder="1" applyAlignment="1">
      <alignment horizontal="centerContinuous" vertical="center" wrapText="1"/>
    </xf>
    <xf numFmtId="9" fontId="3" fillId="0" borderId="0" xfId="36" applyNumberFormat="1" applyFont="1" applyFill="1" applyBorder="1" applyAlignment="1">
      <alignment horizontal="right" vertical="center"/>
    </xf>
    <xf numFmtId="167" fontId="6" fillId="0" borderId="0" xfId="5" applyNumberFormat="1" applyFont="1" applyAlignment="1">
      <alignment horizontal="right" vertical="center"/>
    </xf>
    <xf numFmtId="3" fontId="6" fillId="0" borderId="0" xfId="9" applyNumberFormat="1" applyFont="1" applyFill="1" applyBorder="1"/>
    <xf numFmtId="0" fontId="3" fillId="0" borderId="26" xfId="20" applyFont="1" applyBorder="1" applyAlignment="1">
      <alignment horizontal="centerContinuous" vertical="center"/>
    </xf>
    <xf numFmtId="0" fontId="3" fillId="0" borderId="27" xfId="20" applyFont="1" applyBorder="1" applyAlignment="1">
      <alignment horizontal="centerContinuous" vertical="center"/>
    </xf>
    <xf numFmtId="0" fontId="3" fillId="0" borderId="6" xfId="20" applyFont="1" applyBorder="1" applyAlignment="1">
      <alignment horizontal="center" vertical="center"/>
    </xf>
    <xf numFmtId="0" fontId="3" fillId="0" borderId="0" xfId="5" applyFont="1" applyAlignment="1">
      <alignment horizontal="left"/>
    </xf>
    <xf numFmtId="3" fontId="28" fillId="0" borderId="0" xfId="23" applyNumberFormat="1" applyFont="1" applyBorder="1" applyAlignment="1" applyProtection="1">
      <alignment horizontal="right" vertical="top" readingOrder="1"/>
      <protection locked="0"/>
    </xf>
    <xf numFmtId="3" fontId="3" fillId="0" borderId="0" xfId="23" applyNumberFormat="1" applyFont="1" applyBorder="1" applyAlignment="1" applyProtection="1">
      <alignment horizontal="right" vertical="top" readingOrder="1"/>
      <protection locked="0"/>
    </xf>
    <xf numFmtId="3" fontId="3" fillId="0" borderId="0" xfId="23" applyNumberFormat="1" applyFont="1" applyFill="1" applyBorder="1" applyAlignment="1" applyProtection="1">
      <alignment horizontal="right" vertical="top" readingOrder="1"/>
      <protection locked="0"/>
    </xf>
    <xf numFmtId="0" fontId="3" fillId="0" borderId="0" xfId="5" applyFont="1" applyAlignment="1">
      <alignment horizontal="centerContinuous" vertical="center"/>
    </xf>
    <xf numFmtId="0" fontId="3" fillId="0" borderId="0" xfId="20" applyFont="1" applyAlignment="1">
      <alignment vertical="center" wrapText="1"/>
    </xf>
    <xf numFmtId="0" fontId="3" fillId="2" borderId="2" xfId="20" applyFont="1" applyFill="1" applyBorder="1" applyAlignment="1">
      <alignment horizontal="centerContinuous" vertical="center" wrapText="1"/>
    </xf>
    <xf numFmtId="0" fontId="3" fillId="0" borderId="32" xfId="5" applyFont="1" applyBorder="1" applyAlignment="1">
      <alignment horizontal="centerContinuous" vertical="center"/>
    </xf>
    <xf numFmtId="0" fontId="3" fillId="0" borderId="26" xfId="5" applyFont="1" applyBorder="1" applyAlignment="1">
      <alignment horizontal="centerContinuous" vertical="center"/>
    </xf>
    <xf numFmtId="0" fontId="3" fillId="2" borderId="7" xfId="20" applyFont="1" applyFill="1" applyBorder="1" applyAlignment="1">
      <alignment horizontal="center" vertical="center" wrapText="1"/>
    </xf>
    <xf numFmtId="0" fontId="3" fillId="2" borderId="2" xfId="5" applyFont="1" applyFill="1" applyBorder="1" applyAlignment="1">
      <alignment horizontal="centerContinuous" vertical="center" wrapText="1"/>
    </xf>
    <xf numFmtId="0" fontId="3" fillId="0" borderId="85" xfId="5" applyFont="1" applyBorder="1" applyAlignment="1">
      <alignment horizontal="centerContinuous" vertical="center" wrapText="1"/>
    </xf>
    <xf numFmtId="0" fontId="3" fillId="2" borderId="15" xfId="20" applyFont="1" applyFill="1" applyBorder="1" applyAlignment="1">
      <alignment horizontal="center" vertical="center" wrapText="1"/>
    </xf>
    <xf numFmtId="0" fontId="3" fillId="2" borderId="6" xfId="5" applyFont="1" applyFill="1" applyBorder="1" applyAlignment="1">
      <alignment horizontal="center" vertical="center" wrapText="1"/>
    </xf>
    <xf numFmtId="0" fontId="3" fillId="0" borderId="27" xfId="5" applyFont="1" applyBorder="1" applyAlignment="1">
      <alignment horizontal="center" vertical="center" wrapText="1"/>
    </xf>
    <xf numFmtId="0" fontId="3" fillId="0" borderId="85" xfId="20" applyFont="1" applyBorder="1" applyAlignment="1">
      <alignment horizontal="center" vertical="center" wrapText="1"/>
    </xf>
    <xf numFmtId="0" fontId="6" fillId="0" borderId="0" xfId="20" applyFont="1" applyAlignment="1">
      <alignment horizontal="left" vertical="center" wrapText="1"/>
    </xf>
    <xf numFmtId="166" fontId="6" fillId="0" borderId="0" xfId="20" applyNumberFormat="1" applyFont="1" applyAlignment="1">
      <alignment horizontal="right" vertical="center"/>
    </xf>
    <xf numFmtId="3" fontId="6" fillId="0" borderId="0" xfId="20" applyNumberFormat="1" applyFont="1" applyAlignment="1">
      <alignment horizontal="right" vertical="center"/>
    </xf>
    <xf numFmtId="167" fontId="6" fillId="0" borderId="0" xfId="11" applyNumberFormat="1" applyFont="1" applyAlignment="1">
      <alignment vertical="center"/>
    </xf>
    <xf numFmtId="0" fontId="3" fillId="0" borderId="0" xfId="5" applyFont="1" applyAlignment="1">
      <alignment horizontal="right" vertical="center"/>
    </xf>
    <xf numFmtId="2" fontId="3" fillId="0" borderId="0" xfId="5" applyNumberFormat="1" applyFont="1" applyAlignment="1">
      <alignment horizontal="left" vertical="center"/>
    </xf>
    <xf numFmtId="2" fontId="3" fillId="0" borderId="0" xfId="5" applyNumberFormat="1" applyFont="1" applyAlignment="1">
      <alignment vertical="top"/>
    </xf>
    <xf numFmtId="0" fontId="3" fillId="0" borderId="85" xfId="20" applyFont="1" applyBorder="1" applyAlignment="1">
      <alignment horizontal="center" vertical="center"/>
    </xf>
    <xf numFmtId="166" fontId="3" fillId="0" borderId="0" xfId="9" applyNumberFormat="1" applyFont="1" applyFill="1" applyBorder="1" applyAlignment="1">
      <alignment horizontal="right"/>
    </xf>
    <xf numFmtId="41" fontId="6" fillId="0" borderId="0" xfId="9" applyFont="1" applyFill="1"/>
    <xf numFmtId="0" fontId="13" fillId="0" borderId="0" xfId="20" applyFont="1" applyAlignment="1">
      <alignment vertical="top"/>
    </xf>
    <xf numFmtId="0" fontId="3" fillId="2" borderId="2" xfId="20" applyFont="1" applyFill="1" applyBorder="1" applyAlignment="1">
      <alignment horizontal="centerContinuous" vertical="center"/>
    </xf>
    <xf numFmtId="0" fontId="3" fillId="2" borderId="6" xfId="20" applyFont="1" applyFill="1" applyBorder="1" applyAlignment="1">
      <alignment horizontal="center" vertical="center"/>
    </xf>
    <xf numFmtId="166" fontId="3" fillId="0" borderId="0" xfId="20" applyNumberFormat="1" applyFont="1" applyAlignment="1">
      <alignment horizontal="right"/>
    </xf>
    <xf numFmtId="3" fontId="6" fillId="0" borderId="0" xfId="20" applyNumberFormat="1" applyFont="1"/>
    <xf numFmtId="0" fontId="3" fillId="0" borderId="0" xfId="20" applyFont="1" applyAlignment="1">
      <alignment horizontal="centerContinuous" vertical="center"/>
    </xf>
    <xf numFmtId="166" fontId="3" fillId="0" borderId="0" xfId="20" applyNumberFormat="1" applyFont="1" applyAlignment="1">
      <alignment horizontal="right" vertical="center"/>
    </xf>
    <xf numFmtId="166" fontId="6" fillId="0" borderId="0" xfId="36" applyNumberFormat="1" applyFont="1" applyBorder="1" applyAlignment="1">
      <alignment horizontal="right" vertical="center" wrapText="1"/>
    </xf>
    <xf numFmtId="3" fontId="6" fillId="0" borderId="0" xfId="20" applyNumberFormat="1" applyFont="1" applyAlignment="1">
      <alignment horizontal="right"/>
    </xf>
    <xf numFmtId="0" fontId="3" fillId="2" borderId="6" xfId="20" applyFont="1" applyFill="1" applyBorder="1" applyAlignment="1">
      <alignment horizontal="center" vertical="center" wrapText="1"/>
    </xf>
    <xf numFmtId="166" fontId="3" fillId="0" borderId="0" xfId="36" applyNumberFormat="1" applyFont="1" applyFill="1" applyBorder="1"/>
    <xf numFmtId="0" fontId="6" fillId="0" borderId="0" xfId="20" applyFont="1" applyAlignment="1">
      <alignment horizontal="left" vertical="center" indent="1"/>
    </xf>
    <xf numFmtId="171" fontId="6" fillId="0" borderId="0" xfId="36" applyNumberFormat="1" applyFont="1" applyBorder="1" applyAlignment="1">
      <alignment horizontal="right" wrapText="1" indent="1"/>
    </xf>
    <xf numFmtId="0" fontId="3" fillId="0" borderId="0" xfId="20" applyFont="1" applyAlignment="1">
      <alignment horizontal="centerContinuous" vertical="center" wrapText="1"/>
    </xf>
    <xf numFmtId="0" fontId="3" fillId="0" borderId="0" xfId="20" applyFont="1" applyAlignment="1">
      <alignment wrapText="1"/>
    </xf>
    <xf numFmtId="0" fontId="6" fillId="0" borderId="0" xfId="20" applyFont="1" applyAlignment="1">
      <alignment horizontal="center"/>
    </xf>
    <xf numFmtId="0" fontId="3" fillId="2" borderId="6" xfId="20" applyFont="1" applyFill="1" applyBorder="1" applyAlignment="1">
      <alignment vertical="center"/>
    </xf>
    <xf numFmtId="4" fontId="6" fillId="0" borderId="0" xfId="20" applyNumberFormat="1" applyFont="1" applyAlignment="1">
      <alignment horizontal="right"/>
    </xf>
    <xf numFmtId="0" fontId="6" fillId="0" borderId="0" xfId="33" applyFont="1" applyAlignment="1">
      <alignment vertical="center"/>
    </xf>
    <xf numFmtId="0" fontId="6" fillId="0" borderId="0" xfId="20" applyFont="1" applyAlignment="1">
      <alignment horizontal="left"/>
    </xf>
    <xf numFmtId="171" fontId="6" fillId="0" borderId="0" xfId="36" applyNumberFormat="1" applyFont="1" applyBorder="1" applyAlignment="1">
      <alignment horizontal="right" vertical="center" wrapText="1"/>
    </xf>
    <xf numFmtId="0" fontId="6" fillId="0" borderId="0" xfId="5" applyFont="1" applyAlignment="1">
      <alignment horizontal="justify" vertical="justify"/>
    </xf>
    <xf numFmtId="0" fontId="6" fillId="0" borderId="0" xfId="37" applyFont="1" applyAlignment="1">
      <alignment vertical="center"/>
    </xf>
    <xf numFmtId="0" fontId="6" fillId="0" borderId="0" xfId="37" applyFont="1"/>
    <xf numFmtId="0" fontId="3" fillId="0" borderId="0" xfId="37" applyFont="1" applyAlignment="1">
      <alignment horizontal="left" vertical="center"/>
    </xf>
    <xf numFmtId="0" fontId="3" fillId="0" borderId="0" xfId="37" applyFont="1" applyAlignment="1">
      <alignment vertical="center"/>
    </xf>
    <xf numFmtId="0" fontId="3" fillId="0" borderId="0" xfId="37" applyFont="1"/>
    <xf numFmtId="0" fontId="3" fillId="0" borderId="85" xfId="37" applyFont="1" applyBorder="1" applyAlignment="1">
      <alignment horizontal="center" vertical="center"/>
    </xf>
    <xf numFmtId="0" fontId="6" fillId="0" borderId="0" xfId="37" applyFont="1" applyAlignment="1">
      <alignment horizontal="left" vertical="center"/>
    </xf>
    <xf numFmtId="3" fontId="6" fillId="0" borderId="0" xfId="37" applyNumberFormat="1" applyFont="1"/>
    <xf numFmtId="0" fontId="6" fillId="0" borderId="0" xfId="37" applyFont="1" applyAlignment="1">
      <alignment vertical="top"/>
    </xf>
    <xf numFmtId="49" fontId="3" fillId="0" borderId="18" xfId="7" applyNumberFormat="1" applyFont="1" applyBorder="1" applyAlignment="1" applyProtection="1">
      <alignment horizontal="left" vertical="center"/>
      <protection locked="0"/>
    </xf>
    <xf numFmtId="49" fontId="3" fillId="0" borderId="0" xfId="7" applyNumberFormat="1" applyFont="1" applyAlignment="1" applyProtection="1">
      <alignment horizontal="centerContinuous" vertical="center"/>
      <protection locked="0"/>
    </xf>
    <xf numFmtId="49" fontId="28" fillId="0" borderId="0" xfId="7" applyNumberFormat="1" applyFont="1" applyAlignment="1" applyProtection="1">
      <alignment horizontal="left" vertical="center" wrapText="1"/>
      <protection locked="0"/>
    </xf>
    <xf numFmtId="49" fontId="28" fillId="2" borderId="2" xfId="7" applyNumberFormat="1" applyFont="1" applyFill="1" applyBorder="1" applyAlignment="1" applyProtection="1">
      <alignment horizontal="centerContinuous" vertical="center" wrapText="1"/>
      <protection locked="0"/>
    </xf>
    <xf numFmtId="49" fontId="3" fillId="0" borderId="25" xfId="20" applyNumberFormat="1" applyFont="1" applyBorder="1" applyAlignment="1">
      <alignment horizontal="centerContinuous" vertical="center"/>
    </xf>
    <xf numFmtId="49" fontId="3" fillId="0" borderId="27" xfId="20" applyNumberFormat="1" applyFont="1" applyBorder="1" applyAlignment="1">
      <alignment horizontal="centerContinuous" vertical="center"/>
    </xf>
    <xf numFmtId="0" fontId="3" fillId="0" borderId="25" xfId="20" applyFont="1" applyBorder="1" applyAlignment="1">
      <alignment horizontal="centerContinuous" vertical="center"/>
    </xf>
    <xf numFmtId="0" fontId="28" fillId="2" borderId="6" xfId="7" applyFont="1" applyFill="1" applyBorder="1" applyAlignment="1" applyProtection="1">
      <alignment vertical="center" wrapText="1"/>
      <protection locked="0"/>
    </xf>
    <xf numFmtId="49" fontId="28" fillId="0" borderId="0" xfId="7" applyNumberFormat="1" applyFont="1" applyAlignment="1" applyProtection="1">
      <alignment horizontal="left" vertical="center"/>
      <protection locked="0"/>
    </xf>
    <xf numFmtId="166" fontId="3" fillId="0" borderId="0" xfId="20" applyNumberFormat="1" applyFont="1" applyAlignment="1">
      <alignment vertical="center"/>
    </xf>
    <xf numFmtId="9" fontId="3" fillId="0" borderId="0" xfId="11" applyFont="1" applyFill="1" applyBorder="1" applyAlignment="1">
      <alignment vertical="center"/>
    </xf>
    <xf numFmtId="49" fontId="27" fillId="0" borderId="0" xfId="7" applyNumberFormat="1" applyFont="1" applyAlignment="1" applyProtection="1">
      <alignment horizontal="left" vertical="center"/>
      <protection locked="0"/>
    </xf>
    <xf numFmtId="3" fontId="6" fillId="0" borderId="0" xfId="1" applyNumberFormat="1" applyFont="1" applyAlignment="1">
      <alignment vertical="center"/>
    </xf>
    <xf numFmtId="167" fontId="6" fillId="0" borderId="0" xfId="11" applyNumberFormat="1" applyFont="1" applyFill="1" applyAlignment="1">
      <alignment vertical="center"/>
    </xf>
    <xf numFmtId="167" fontId="6" fillId="0" borderId="0" xfId="11" applyNumberFormat="1" applyFont="1" applyFill="1" applyBorder="1" applyAlignment="1">
      <alignment vertical="center"/>
    </xf>
    <xf numFmtId="49" fontId="27" fillId="0" borderId="0" xfId="7" applyNumberFormat="1" applyFont="1" applyAlignment="1" applyProtection="1">
      <alignment vertical="center" wrapText="1"/>
      <protection locked="0"/>
    </xf>
    <xf numFmtId="41" fontId="27" fillId="0" borderId="0" xfId="7" applyNumberFormat="1" applyFont="1" applyAlignment="1" applyProtection="1">
      <alignment horizontal="right" vertical="center" wrapText="1"/>
      <protection locked="0"/>
    </xf>
    <xf numFmtId="49" fontId="3" fillId="0" borderId="18" xfId="7" applyNumberFormat="1" applyFont="1" applyBorder="1" applyAlignment="1" applyProtection="1">
      <alignment horizontal="left" vertical="center" readingOrder="1"/>
      <protection locked="0"/>
    </xf>
    <xf numFmtId="0" fontId="3" fillId="0" borderId="0" xfId="7" applyFont="1" applyAlignment="1" applyProtection="1">
      <alignment vertical="justify" readingOrder="1"/>
      <protection locked="0"/>
    </xf>
    <xf numFmtId="49" fontId="3" fillId="2" borderId="2" xfId="7" applyNumberFormat="1" applyFont="1" applyFill="1" applyBorder="1" applyAlignment="1" applyProtection="1">
      <alignment horizontal="centerContinuous" vertical="center" wrapText="1" readingOrder="1"/>
      <protection locked="0"/>
    </xf>
    <xf numFmtId="49" fontId="3" fillId="0" borderId="85" xfId="20" applyNumberFormat="1" applyFont="1" applyBorder="1" applyAlignment="1">
      <alignment horizontal="centerContinuous" vertical="center"/>
    </xf>
    <xf numFmtId="49" fontId="28" fillId="2" borderId="6" xfId="7" applyNumberFormat="1" applyFont="1" applyFill="1" applyBorder="1" applyAlignment="1" applyProtection="1">
      <alignment vertical="center" wrapText="1" readingOrder="1"/>
      <protection locked="0"/>
    </xf>
    <xf numFmtId="49" fontId="3" fillId="0" borderId="85" xfId="20" applyNumberFormat="1" applyFont="1" applyBorder="1" applyAlignment="1">
      <alignment horizontal="center" vertical="center"/>
    </xf>
    <xf numFmtId="49" fontId="3" fillId="0" borderId="0" xfId="7" applyNumberFormat="1" applyFont="1" applyAlignment="1" applyProtection="1">
      <alignment horizontal="left" vertical="center" readingOrder="1"/>
      <protection locked="0"/>
    </xf>
    <xf numFmtId="9" fontId="3" fillId="0" borderId="0" xfId="20" applyNumberFormat="1" applyFont="1"/>
    <xf numFmtId="49" fontId="6" fillId="0" borderId="0" xfId="7" applyNumberFormat="1" applyFont="1" applyAlignment="1" applyProtection="1">
      <alignment horizontal="left" vertical="center" readingOrder="1"/>
      <protection locked="0"/>
    </xf>
    <xf numFmtId="167" fontId="6" fillId="0" borderId="0" xfId="11" applyNumberFormat="1" applyFont="1" applyFill="1" applyBorder="1" applyAlignment="1"/>
    <xf numFmtId="49" fontId="6" fillId="0" borderId="0" xfId="7" applyNumberFormat="1" applyFont="1" applyAlignment="1">
      <alignment horizontal="left" vertical="center" readingOrder="1"/>
    </xf>
    <xf numFmtId="0" fontId="6" fillId="0" borderId="0" xfId="7" applyFont="1" applyAlignment="1">
      <alignment horizontal="left" vertical="center" wrapText="1"/>
    </xf>
    <xf numFmtId="0" fontId="28" fillId="0" borderId="0" xfId="7" applyFont="1" applyAlignment="1" applyProtection="1">
      <alignment vertical="justify" readingOrder="1"/>
      <protection locked="0"/>
    </xf>
    <xf numFmtId="0" fontId="28" fillId="0" borderId="0" xfId="7" applyFont="1" applyAlignment="1" applyProtection="1">
      <alignment horizontal="left" vertical="top" wrapText="1" readingOrder="1"/>
      <protection locked="0"/>
    </xf>
    <xf numFmtId="49" fontId="28" fillId="2" borderId="2" xfId="7" applyNumberFormat="1" applyFont="1" applyFill="1" applyBorder="1" applyAlignment="1" applyProtection="1">
      <alignment horizontal="centerContinuous" vertical="center" readingOrder="1"/>
      <protection locked="0"/>
    </xf>
    <xf numFmtId="0" fontId="28" fillId="2" borderId="15" xfId="7" applyFont="1" applyFill="1" applyBorder="1" applyAlignment="1" applyProtection="1">
      <alignment vertical="center" readingOrder="1"/>
      <protection locked="0"/>
    </xf>
    <xf numFmtId="49" fontId="28" fillId="0" borderId="0" xfId="7" applyNumberFormat="1" applyFont="1" applyAlignment="1" applyProtection="1">
      <alignment horizontal="left" vertical="center" readingOrder="1"/>
      <protection locked="0"/>
    </xf>
    <xf numFmtId="9" fontId="3" fillId="0" borderId="0" xfId="11" applyFont="1" applyFill="1" applyBorder="1" applyAlignment="1"/>
    <xf numFmtId="49" fontId="27" fillId="0" borderId="0" xfId="7" applyNumberFormat="1" applyFont="1" applyAlignment="1" applyProtection="1">
      <alignment horizontal="left" vertical="center" readingOrder="1"/>
      <protection locked="0"/>
    </xf>
    <xf numFmtId="167" fontId="6" fillId="0" borderId="0" xfId="11" applyNumberFormat="1" applyFont="1" applyFill="1"/>
    <xf numFmtId="0" fontId="27" fillId="0" borderId="0" xfId="7" applyFont="1" applyAlignment="1" applyProtection="1">
      <alignment horizontal="justify" vertical="center" readingOrder="1"/>
      <protection locked="0"/>
    </xf>
    <xf numFmtId="0" fontId="3" fillId="0" borderId="0" xfId="0" applyFont="1" applyAlignment="1">
      <alignment horizontal="left" vertical="center" readingOrder="1"/>
    </xf>
    <xf numFmtId="49" fontId="20" fillId="0" borderId="0" xfId="7" applyNumberFormat="1" applyFont="1" applyAlignment="1">
      <alignment horizontal="left" vertical="center" readingOrder="1"/>
    </xf>
    <xf numFmtId="0" fontId="27" fillId="0" borderId="0" xfId="7" applyFont="1" applyAlignment="1" applyProtection="1">
      <alignment horizontal="justify" vertical="center" wrapText="1" readingOrder="1"/>
      <protection locked="0"/>
    </xf>
    <xf numFmtId="0" fontId="3" fillId="0" borderId="18" xfId="7" applyFont="1" applyBorder="1" applyAlignment="1" applyProtection="1">
      <alignment horizontal="left" vertical="center" readingOrder="1"/>
      <protection locked="0"/>
    </xf>
    <xf numFmtId="167" fontId="6" fillId="0" borderId="0" xfId="11" applyNumberFormat="1" applyFont="1" applyAlignment="1">
      <alignment horizontal="right"/>
    </xf>
    <xf numFmtId="41" fontId="27" fillId="0" borderId="0" xfId="7" applyNumberFormat="1" applyFont="1" applyAlignment="1" applyProtection="1">
      <alignment horizontal="right" vertical="top" readingOrder="1"/>
      <protection locked="0"/>
    </xf>
    <xf numFmtId="49" fontId="28" fillId="0" borderId="0" xfId="7" applyNumberFormat="1" applyFont="1" applyAlignment="1" applyProtection="1">
      <alignment vertical="center" readingOrder="1"/>
      <protection locked="0"/>
    </xf>
    <xf numFmtId="49" fontId="28" fillId="0" borderId="0" xfId="7" applyNumberFormat="1" applyFont="1" applyAlignment="1" applyProtection="1">
      <alignment horizontal="left" vertical="center" wrapText="1" readingOrder="1"/>
      <protection locked="0"/>
    </xf>
    <xf numFmtId="49" fontId="28" fillId="2" borderId="6" xfId="7" applyNumberFormat="1" applyFont="1" applyFill="1" applyBorder="1" applyAlignment="1" applyProtection="1">
      <alignment vertical="center" readingOrder="1"/>
      <protection locked="0"/>
    </xf>
    <xf numFmtId="41" fontId="6" fillId="0" borderId="0" xfId="7" applyNumberFormat="1" applyFont="1" applyAlignment="1">
      <alignment vertical="center"/>
    </xf>
    <xf numFmtId="167" fontId="6" fillId="0" borderId="0" xfId="35" applyNumberFormat="1" applyFont="1" applyFill="1" applyBorder="1" applyAlignment="1">
      <alignment horizontal="right" vertical="center"/>
    </xf>
    <xf numFmtId="49" fontId="14" fillId="0" borderId="18" xfId="7" applyNumberFormat="1" applyFont="1" applyBorder="1" applyAlignment="1" applyProtection="1">
      <alignment vertical="center" readingOrder="1"/>
      <protection locked="0"/>
    </xf>
    <xf numFmtId="0" fontId="28" fillId="0" borderId="0" xfId="7" applyFont="1" applyAlignment="1" applyProtection="1">
      <alignment vertical="justify" wrapText="1" readingOrder="1"/>
      <protection locked="0"/>
    </xf>
    <xf numFmtId="49" fontId="28" fillId="0" borderId="0" xfId="7" applyNumberFormat="1" applyFont="1" applyAlignment="1" applyProtection="1">
      <alignment horizontal="left" vertical="top" wrapText="1" readingOrder="1"/>
      <protection locked="0"/>
    </xf>
    <xf numFmtId="49" fontId="6" fillId="0" borderId="0" xfId="7" applyNumberFormat="1" applyFont="1" applyAlignment="1" applyProtection="1">
      <alignment vertical="top" wrapText="1"/>
      <protection locked="0"/>
    </xf>
    <xf numFmtId="49" fontId="28" fillId="0" borderId="85" xfId="7" applyNumberFormat="1" applyFont="1" applyBorder="1" applyAlignment="1" applyProtection="1">
      <alignment horizontal="centerContinuous" vertical="center" readingOrder="1"/>
      <protection locked="0"/>
    </xf>
    <xf numFmtId="166" fontId="27" fillId="0" borderId="0" xfId="1" applyNumberFormat="1" applyFont="1" applyFill="1" applyBorder="1" applyAlignment="1" applyProtection="1">
      <alignment vertical="top" readingOrder="1"/>
      <protection locked="0"/>
    </xf>
    <xf numFmtId="167" fontId="27" fillId="0" borderId="0" xfId="7" applyNumberFormat="1" applyFont="1" applyAlignment="1" applyProtection="1">
      <alignment horizontal="right" vertical="top" readingOrder="1"/>
      <protection locked="0"/>
    </xf>
    <xf numFmtId="173" fontId="6" fillId="0" borderId="0" xfId="7" applyNumberFormat="1" applyFont="1"/>
    <xf numFmtId="0" fontId="9" fillId="0" borderId="0" xfId="7" applyFont="1"/>
    <xf numFmtId="167" fontId="6" fillId="0" borderId="0" xfId="11" applyNumberFormat="1" applyFont="1" applyFill="1" applyAlignment="1"/>
    <xf numFmtId="166" fontId="6" fillId="0" borderId="0" xfId="1" applyNumberFormat="1" applyFont="1" applyFill="1" applyAlignment="1">
      <alignment vertical="top"/>
    </xf>
    <xf numFmtId="167" fontId="6" fillId="0" borderId="0" xfId="7" applyNumberFormat="1" applyFont="1"/>
    <xf numFmtId="0" fontId="27" fillId="0" borderId="0" xfId="7" applyFont="1" applyAlignment="1" applyProtection="1">
      <alignment horizontal="right" vertical="top" wrapText="1" readingOrder="1"/>
      <protection locked="0"/>
    </xf>
    <xf numFmtId="10" fontId="27" fillId="0" borderId="0" xfId="7" applyNumberFormat="1" applyFont="1" applyAlignment="1" applyProtection="1">
      <alignment horizontal="right" vertical="top" wrapText="1" readingOrder="1"/>
      <protection locked="0"/>
    </xf>
    <xf numFmtId="0" fontId="6" fillId="0" borderId="0" xfId="7" applyFont="1" applyAlignment="1">
      <alignment wrapText="1"/>
    </xf>
    <xf numFmtId="0" fontId="28" fillId="0" borderId="0" xfId="7" applyFont="1" applyAlignment="1" applyProtection="1">
      <alignment horizontal="justify" vertical="top" wrapText="1" readingOrder="1"/>
      <protection locked="0"/>
    </xf>
    <xf numFmtId="49" fontId="28" fillId="2" borderId="2" xfId="7" applyNumberFormat="1" applyFont="1" applyFill="1" applyBorder="1" applyAlignment="1" applyProtection="1">
      <alignment horizontal="center" vertical="center" readingOrder="1"/>
      <protection locked="0"/>
    </xf>
    <xf numFmtId="49" fontId="28" fillId="2" borderId="6" xfId="7" applyNumberFormat="1" applyFont="1" applyFill="1" applyBorder="1" applyAlignment="1" applyProtection="1">
      <alignment horizontal="left" vertical="center" readingOrder="1"/>
      <protection locked="0"/>
    </xf>
    <xf numFmtId="166" fontId="3" fillId="0" borderId="0" xfId="20" applyNumberFormat="1" applyFont="1"/>
    <xf numFmtId="166" fontId="6" fillId="0" borderId="0" xfId="1" applyNumberFormat="1" applyFont="1" applyFill="1" applyAlignment="1"/>
    <xf numFmtId="0" fontId="9" fillId="0" borderId="0" xfId="0" applyFont="1" applyAlignment="1">
      <alignment horizontal="justify" vertical="top"/>
    </xf>
    <xf numFmtId="0" fontId="0" fillId="0" borderId="0" xfId="0" applyAlignment="1">
      <alignment horizontal="justify" vertical="top"/>
    </xf>
    <xf numFmtId="0" fontId="9" fillId="0" borderId="0" xfId="7" applyFont="1" applyAlignment="1">
      <alignment vertical="center"/>
    </xf>
    <xf numFmtId="49" fontId="3" fillId="0" borderId="0" xfId="20" applyNumberFormat="1" applyFont="1" applyAlignment="1">
      <alignment horizontal="left" vertical="center"/>
    </xf>
    <xf numFmtId="0" fontId="3" fillId="0" borderId="0" xfId="20" applyFont="1" applyAlignment="1">
      <alignment horizontal="left" vertical="center" wrapText="1"/>
    </xf>
    <xf numFmtId="49" fontId="3" fillId="2" borderId="2" xfId="20" applyNumberFormat="1" applyFont="1" applyFill="1" applyBorder="1" applyAlignment="1">
      <alignment horizontal="centerContinuous" vertical="center"/>
    </xf>
    <xf numFmtId="49" fontId="3" fillId="2" borderId="6" xfId="20" applyNumberFormat="1" applyFont="1" applyFill="1" applyBorder="1" applyAlignment="1">
      <alignment vertical="center"/>
    </xf>
    <xf numFmtId="49" fontId="3" fillId="0" borderId="0" xfId="33" applyNumberFormat="1" applyFont="1" applyAlignment="1">
      <alignment vertical="center"/>
    </xf>
    <xf numFmtId="9" fontId="3" fillId="0" borderId="0" xfId="11" applyFont="1" applyFill="1" applyBorder="1" applyAlignment="1">
      <alignment horizontal="right" vertical="center"/>
    </xf>
    <xf numFmtId="41" fontId="6" fillId="0" borderId="0" xfId="38" applyFont="1" applyFill="1" applyAlignment="1">
      <alignment vertical="center"/>
    </xf>
    <xf numFmtId="49" fontId="14" fillId="0" borderId="18" xfId="7" applyNumberFormat="1" applyFont="1" applyBorder="1" applyAlignment="1" applyProtection="1">
      <alignment horizontal="left" vertical="center" readingOrder="1"/>
      <protection locked="0"/>
    </xf>
    <xf numFmtId="49" fontId="28" fillId="0" borderId="0" xfId="7" applyNumberFormat="1" applyFont="1" applyAlignment="1" applyProtection="1">
      <alignment vertical="justify" readingOrder="1"/>
      <protection locked="0"/>
    </xf>
    <xf numFmtId="49" fontId="6" fillId="0" borderId="0" xfId="7" applyNumberFormat="1" applyFont="1"/>
    <xf numFmtId="49" fontId="28" fillId="2" borderId="6" xfId="7" applyNumberFormat="1" applyFont="1" applyFill="1" applyBorder="1" applyAlignment="1" applyProtection="1">
      <alignment horizontal="centerContinuous" vertical="center" readingOrder="1"/>
      <protection locked="0"/>
    </xf>
    <xf numFmtId="49" fontId="28" fillId="0" borderId="85" xfId="7" applyNumberFormat="1" applyFont="1" applyBorder="1" applyAlignment="1" applyProtection="1">
      <alignment horizontal="center" vertical="center" readingOrder="1"/>
      <protection locked="0"/>
    </xf>
    <xf numFmtId="166" fontId="6" fillId="0" borderId="0" xfId="7" applyNumberFormat="1" applyFont="1"/>
    <xf numFmtId="167" fontId="6" fillId="0" borderId="0" xfId="39" applyNumberFormat="1" applyFont="1" applyFill="1" applyBorder="1" applyAlignment="1">
      <alignment horizontal="right" vertical="center"/>
    </xf>
    <xf numFmtId="49" fontId="3" fillId="2" borderId="2" xfId="7" applyNumberFormat="1" applyFont="1" applyFill="1" applyBorder="1" applyAlignment="1" applyProtection="1">
      <alignment horizontal="centerContinuous" vertical="center" readingOrder="1"/>
      <protection locked="0"/>
    </xf>
    <xf numFmtId="0" fontId="3" fillId="0" borderId="85" xfId="20" applyFont="1" applyBorder="1" applyAlignment="1">
      <alignment horizontal="centerContinuous" vertical="center"/>
    </xf>
    <xf numFmtId="49" fontId="3" fillId="2" borderId="6" xfId="7" applyNumberFormat="1" applyFont="1" applyFill="1" applyBorder="1" applyAlignment="1" applyProtection="1">
      <alignment horizontal="centerContinuous" vertical="center" readingOrder="1"/>
      <protection locked="0"/>
    </xf>
    <xf numFmtId="49" fontId="3" fillId="0" borderId="85" xfId="7" applyNumberFormat="1" applyFont="1" applyBorder="1" applyAlignment="1">
      <alignment horizontal="center" vertical="center"/>
    </xf>
    <xf numFmtId="49" fontId="3" fillId="0" borderId="85" xfId="7" applyNumberFormat="1" applyFont="1" applyBorder="1" applyAlignment="1" applyProtection="1">
      <alignment horizontal="center" vertical="center" readingOrder="1"/>
      <protection locked="0"/>
    </xf>
    <xf numFmtId="166" fontId="3" fillId="0" borderId="0" xfId="7" applyNumberFormat="1" applyFont="1" applyAlignment="1">
      <alignment horizontal="right" vertical="top"/>
    </xf>
    <xf numFmtId="167" fontId="6" fillId="0" borderId="0" xfId="11" applyNumberFormat="1" applyFont="1" applyFill="1" applyBorder="1" applyAlignment="1">
      <alignment horizontal="right"/>
    </xf>
    <xf numFmtId="0" fontId="3" fillId="0" borderId="0" xfId="7" applyFont="1" applyAlignment="1">
      <alignment wrapText="1"/>
    </xf>
    <xf numFmtId="0" fontId="28" fillId="0" borderId="85" xfId="7" applyFont="1" applyBorder="1" applyAlignment="1" applyProtection="1">
      <alignment horizontal="center" vertical="top" readingOrder="1"/>
      <protection locked="0"/>
    </xf>
    <xf numFmtId="0" fontId="3" fillId="0" borderId="85" xfId="7" applyFont="1" applyBorder="1" applyAlignment="1" applyProtection="1">
      <alignment horizontal="center" vertical="top" wrapText="1" readingOrder="1"/>
      <protection locked="0"/>
    </xf>
    <xf numFmtId="0" fontId="8" fillId="0" borderId="0" xfId="7" applyFont="1"/>
    <xf numFmtId="3" fontId="3" fillId="0" borderId="0" xfId="7" applyNumberFormat="1" applyFont="1" applyAlignment="1">
      <alignment horizontal="right" vertical="top"/>
    </xf>
    <xf numFmtId="41" fontId="6" fillId="0" borderId="0" xfId="7" applyNumberFormat="1" applyFont="1" applyAlignment="1">
      <alignment horizontal="right"/>
    </xf>
    <xf numFmtId="0" fontId="28" fillId="2" borderId="85" xfId="7" applyFont="1" applyFill="1" applyBorder="1" applyAlignment="1" applyProtection="1">
      <alignment vertical="center" readingOrder="1"/>
      <protection locked="0"/>
    </xf>
    <xf numFmtId="167" fontId="3" fillId="0" borderId="0" xfId="11" applyNumberFormat="1" applyFont="1" applyFill="1" applyAlignment="1"/>
    <xf numFmtId="3" fontId="3" fillId="0" borderId="0" xfId="40" applyNumberFormat="1" applyFont="1"/>
    <xf numFmtId="3" fontId="3" fillId="0" borderId="0" xfId="40" applyNumberFormat="1" applyFont="1" applyAlignment="1">
      <alignment horizontal="right"/>
    </xf>
    <xf numFmtId="3" fontId="6" fillId="0" borderId="0" xfId="40" applyNumberFormat="1" applyFont="1"/>
    <xf numFmtId="3" fontId="6" fillId="0" borderId="0" xfId="40" applyNumberFormat="1" applyFont="1" applyAlignment="1">
      <alignment horizontal="right"/>
    </xf>
    <xf numFmtId="174" fontId="9" fillId="0" borderId="0" xfId="0" applyNumberFormat="1" applyFont="1"/>
    <xf numFmtId="0" fontId="3" fillId="0" borderId="0" xfId="0" applyFont="1" applyAlignment="1">
      <alignment vertical="top" readingOrder="1"/>
    </xf>
    <xf numFmtId="0" fontId="20" fillId="0" borderId="0" xfId="7" applyFont="1" applyAlignment="1">
      <alignment horizontal="left" vertical="center"/>
    </xf>
    <xf numFmtId="0" fontId="8" fillId="0" borderId="85" xfId="0" applyFont="1" applyBorder="1" applyAlignment="1">
      <alignment horizontal="center" vertical="center"/>
    </xf>
    <xf numFmtId="3" fontId="8" fillId="0" borderId="0" xfId="24" applyNumberFormat="1" applyFont="1" applyBorder="1" applyAlignment="1">
      <alignment vertical="center"/>
    </xf>
    <xf numFmtId="3" fontId="27" fillId="0" borderId="0" xfId="24" applyNumberFormat="1" applyFont="1" applyBorder="1" applyAlignment="1">
      <alignment vertical="center"/>
    </xf>
    <xf numFmtId="0" fontId="3" fillId="0" borderId="85" xfId="41" applyNumberFormat="1" applyFont="1" applyFill="1" applyBorder="1" applyAlignment="1">
      <alignment horizontal="center" vertical="center"/>
    </xf>
    <xf numFmtId="169" fontId="3" fillId="0" borderId="85" xfId="41" applyNumberFormat="1" applyFont="1" applyFill="1" applyBorder="1" applyAlignment="1">
      <alignment horizontal="center" vertical="center"/>
    </xf>
    <xf numFmtId="0" fontId="0" fillId="0" borderId="0" xfId="0" applyAlignment="1">
      <alignment vertical="center"/>
    </xf>
    <xf numFmtId="0" fontId="28" fillId="0" borderId="0" xfId="0" applyFont="1" applyAlignment="1">
      <alignment vertical="center"/>
    </xf>
    <xf numFmtId="3" fontId="28" fillId="0" borderId="0" xfId="24" applyNumberFormat="1" applyFont="1" applyAlignment="1">
      <alignment horizontal="right" vertical="center"/>
    </xf>
    <xf numFmtId="0" fontId="20" fillId="0" borderId="0" xfId="0" applyFont="1" applyAlignment="1">
      <alignment vertical="center" wrapText="1"/>
    </xf>
    <xf numFmtId="164" fontId="9" fillId="0" borderId="0" xfId="24" applyFont="1" applyAlignment="1">
      <alignment vertical="center"/>
    </xf>
    <xf numFmtId="0" fontId="9" fillId="0" borderId="0" xfId="0" quotePrefix="1" applyFont="1" applyAlignment="1">
      <alignment vertical="center"/>
    </xf>
    <xf numFmtId="0" fontId="3" fillId="2" borderId="2" xfId="42" applyFont="1" applyFill="1" applyBorder="1" applyAlignment="1">
      <alignment horizontal="centerContinuous" vertical="center"/>
    </xf>
    <xf numFmtId="0" fontId="3" fillId="0" borderId="2" xfId="43" applyFont="1" applyFill="1" applyBorder="1" applyAlignment="1">
      <alignment horizontal="center" vertical="center"/>
    </xf>
    <xf numFmtId="0" fontId="3" fillId="0" borderId="85" xfId="43" applyFont="1" applyFill="1" applyBorder="1" applyAlignment="1">
      <alignment horizontal="centerContinuous" vertical="center"/>
    </xf>
    <xf numFmtId="0" fontId="6" fillId="0" borderId="0" xfId="42" applyFont="1"/>
    <xf numFmtId="0" fontId="3" fillId="2" borderId="9" xfId="42" applyFont="1" applyFill="1" applyBorder="1" applyAlignment="1">
      <alignment horizontal="center"/>
    </xf>
    <xf numFmtId="0" fontId="3" fillId="2" borderId="9" xfId="42" applyFont="1" applyFill="1" applyBorder="1" applyAlignment="1">
      <alignment horizontal="centerContinuous" vertical="center"/>
    </xf>
    <xf numFmtId="0" fontId="3" fillId="0" borderId="27" xfId="42" applyFont="1" applyBorder="1" applyAlignment="1">
      <alignment horizontal="centerContinuous" vertical="center"/>
    </xf>
    <xf numFmtId="0" fontId="3" fillId="0" borderId="85" xfId="42" applyFont="1" applyBorder="1" applyAlignment="1">
      <alignment horizontal="centerContinuous" vertical="center"/>
    </xf>
    <xf numFmtId="0" fontId="3" fillId="2" borderId="6" xfId="42" applyFont="1" applyFill="1" applyBorder="1" applyAlignment="1">
      <alignment horizontal="center"/>
    </xf>
    <xf numFmtId="0" fontId="3" fillId="0" borderId="27" xfId="42" applyFont="1" applyBorder="1" applyAlignment="1">
      <alignment horizontal="centerContinuous" vertical="center" wrapText="1"/>
    </xf>
    <xf numFmtId="0" fontId="3" fillId="0" borderId="85" xfId="42" applyFont="1" applyBorder="1" applyAlignment="1">
      <alignment horizontal="centerContinuous" vertical="center" wrapText="1"/>
    </xf>
    <xf numFmtId="0" fontId="6" fillId="0" borderId="0" xfId="42" applyFont="1" applyAlignment="1">
      <alignment horizontal="center" vertical="center" wrapText="1"/>
    </xf>
    <xf numFmtId="49" fontId="6" fillId="0" borderId="0" xfId="42" applyNumberFormat="1" applyFont="1"/>
    <xf numFmtId="164" fontId="3" fillId="0" borderId="0" xfId="42" applyNumberFormat="1" applyFont="1"/>
    <xf numFmtId="164" fontId="6" fillId="0" borderId="0" xfId="42" applyNumberFormat="1" applyFont="1"/>
    <xf numFmtId="3" fontId="6" fillId="0" borderId="0" xfId="42" applyNumberFormat="1" applyFont="1"/>
    <xf numFmtId="0" fontId="6" fillId="0" borderId="0" xfId="0" applyFont="1" applyAlignment="1">
      <alignment vertical="top" readingOrder="1"/>
    </xf>
    <xf numFmtId="0" fontId="8" fillId="0" borderId="0" xfId="0" applyFont="1" applyAlignment="1">
      <alignment horizontal="justify" vertical="center"/>
    </xf>
    <xf numFmtId="0" fontId="8" fillId="0" borderId="2" xfId="0" applyFont="1" applyBorder="1" applyAlignment="1">
      <alignment horizontal="center" vertical="center"/>
    </xf>
    <xf numFmtId="0" fontId="8" fillId="0" borderId="85" xfId="0" applyFont="1" applyBorder="1" applyAlignment="1">
      <alignment horizontal="centerContinuous" vertical="center"/>
    </xf>
    <xf numFmtId="0" fontId="9" fillId="0" borderId="85" xfId="0" applyFont="1" applyBorder="1" applyAlignment="1">
      <alignment horizontal="centerContinuous" vertical="center"/>
    </xf>
    <xf numFmtId="0" fontId="8" fillId="2" borderId="9" xfId="0" applyFont="1" applyFill="1" applyBorder="1" applyAlignment="1">
      <alignment horizontal="center" vertical="center"/>
    </xf>
    <xf numFmtId="0" fontId="8" fillId="2" borderId="98" xfId="0" applyFont="1" applyFill="1" applyBorder="1" applyAlignment="1">
      <alignment horizontal="center" vertical="center"/>
    </xf>
    <xf numFmtId="0" fontId="8" fillId="2" borderId="8" xfId="0" applyFont="1" applyFill="1" applyBorder="1" applyAlignment="1">
      <alignment vertical="center"/>
    </xf>
    <xf numFmtId="0" fontId="3" fillId="0" borderId="27" xfId="42" applyFont="1" applyBorder="1" applyAlignment="1">
      <alignment horizontal="center" vertical="center" wrapText="1"/>
    </xf>
    <xf numFmtId="0" fontId="3" fillId="0" borderId="85" xfId="42" applyFont="1" applyBorder="1" applyAlignment="1">
      <alignment horizontal="center" vertical="center"/>
    </xf>
    <xf numFmtId="0" fontId="3" fillId="0" borderId="85" xfId="42" applyFont="1" applyBorder="1" applyAlignment="1">
      <alignment horizontal="center" vertical="center" wrapText="1"/>
    </xf>
    <xf numFmtId="41" fontId="9" fillId="0" borderId="0" xfId="0" applyNumberFormat="1" applyFont="1" applyAlignment="1">
      <alignment horizontal="justify" vertical="center"/>
    </xf>
    <xf numFmtId="0" fontId="20" fillId="0" borderId="0" xfId="0" applyFont="1" applyAlignment="1">
      <alignment vertical="top"/>
    </xf>
    <xf numFmtId="0" fontId="8" fillId="2" borderId="26" xfId="0" applyFont="1" applyFill="1" applyBorder="1" applyAlignment="1">
      <alignment horizontal="centerContinuous" vertical="center"/>
    </xf>
    <xf numFmtId="0" fontId="9" fillId="0" borderId="27" xfId="0" applyFont="1" applyBorder="1" applyAlignment="1">
      <alignment horizontal="centerContinuous" vertical="center"/>
    </xf>
    <xf numFmtId="0" fontId="8" fillId="2" borderId="9" xfId="0" applyFont="1" applyFill="1" applyBorder="1" applyAlignment="1">
      <alignment horizontal="centerContinuous" vertical="center" wrapText="1"/>
    </xf>
    <xf numFmtId="0" fontId="8" fillId="0" borderId="27" xfId="0" applyFont="1" applyBorder="1" applyAlignment="1">
      <alignment horizontal="centerContinuous" vertical="center" wrapText="1"/>
    </xf>
    <xf numFmtId="0" fontId="8" fillId="0" borderId="85" xfId="0" applyFont="1" applyBorder="1" applyAlignment="1">
      <alignment horizontal="centerContinuous" vertical="center" wrapText="1"/>
    </xf>
    <xf numFmtId="0" fontId="8" fillId="2" borderId="6" xfId="0" applyFont="1" applyFill="1" applyBorder="1" applyAlignment="1">
      <alignment horizontal="center" vertical="center" wrapText="1"/>
    </xf>
    <xf numFmtId="0" fontId="8" fillId="0" borderId="8" xfId="0" applyFont="1" applyBorder="1" applyAlignment="1">
      <alignment horizontal="center" vertical="center" wrapText="1"/>
    </xf>
    <xf numFmtId="0" fontId="8" fillId="0" borderId="6" xfId="0" applyFont="1" applyBorder="1" applyAlignment="1">
      <alignment horizontal="center" vertical="center" wrapText="1"/>
    </xf>
    <xf numFmtId="0" fontId="6" fillId="0" borderId="0" xfId="42" applyFont="1" applyAlignment="1">
      <alignment vertical="center"/>
    </xf>
    <xf numFmtId="0" fontId="3" fillId="0" borderId="0" xfId="43" applyFont="1" applyFill="1" applyBorder="1" applyAlignment="1">
      <alignment vertical="center"/>
    </xf>
    <xf numFmtId="0" fontId="3" fillId="0" borderId="0" xfId="43" applyFont="1" applyFill="1" applyBorder="1" applyAlignment="1">
      <alignment vertical="center" wrapText="1"/>
    </xf>
    <xf numFmtId="0" fontId="3" fillId="0" borderId="0" xfId="44" applyFont="1" applyFill="1" applyAlignment="1">
      <alignment horizontal="justify" vertical="center"/>
    </xf>
    <xf numFmtId="0" fontId="3" fillId="0" borderId="0" xfId="43" applyFont="1" applyFill="1" applyBorder="1" applyAlignment="1">
      <alignment horizontal="left" wrapText="1"/>
    </xf>
    <xf numFmtId="0" fontId="3" fillId="0" borderId="0" xfId="44" applyFont="1" applyFill="1"/>
    <xf numFmtId="0" fontId="3" fillId="0" borderId="2" xfId="43" applyFont="1" applyFill="1" applyBorder="1" applyAlignment="1">
      <alignment horizontal="center" wrapText="1"/>
    </xf>
    <xf numFmtId="0" fontId="3" fillId="0" borderId="25" xfId="43" applyFont="1" applyFill="1" applyBorder="1" applyAlignment="1">
      <alignment horizontal="centerContinuous" wrapText="1"/>
    </xf>
    <xf numFmtId="0" fontId="3" fillId="0" borderId="26" xfId="43" applyFont="1" applyFill="1" applyBorder="1" applyAlignment="1">
      <alignment horizontal="centerContinuous" wrapText="1"/>
    </xf>
    <xf numFmtId="0" fontId="3" fillId="0" borderId="27" xfId="43" applyFont="1" applyFill="1" applyBorder="1" applyAlignment="1">
      <alignment horizontal="centerContinuous" wrapText="1"/>
    </xf>
    <xf numFmtId="3" fontId="3" fillId="2" borderId="98" xfId="42" applyNumberFormat="1" applyFont="1" applyFill="1" applyBorder="1" applyAlignment="1">
      <alignment horizontal="centerContinuous" vertical="center"/>
    </xf>
    <xf numFmtId="0" fontId="3" fillId="0" borderId="27" xfId="44" applyFont="1" applyFill="1" applyBorder="1" applyAlignment="1">
      <alignment horizontal="centerContinuous" vertical="center"/>
    </xf>
    <xf numFmtId="0" fontId="3" fillId="0" borderId="85" xfId="44" applyFont="1" applyFill="1" applyBorder="1" applyAlignment="1">
      <alignment horizontal="centerContinuous" vertical="center"/>
    </xf>
    <xf numFmtId="0" fontId="6" fillId="0" borderId="0" xfId="44" applyFont="1" applyFill="1"/>
    <xf numFmtId="0" fontId="3" fillId="2" borderId="6" xfId="42" applyFont="1" applyFill="1" applyBorder="1" applyAlignment="1">
      <alignment vertical="center"/>
    </xf>
    <xf numFmtId="3" fontId="3" fillId="2" borderId="8" xfId="42" applyNumberFormat="1" applyFont="1" applyFill="1" applyBorder="1" applyAlignment="1">
      <alignment vertical="center"/>
    </xf>
    <xf numFmtId="4" fontId="3" fillId="0" borderId="27" xfId="44" applyNumberFormat="1" applyFont="1" applyFill="1" applyBorder="1" applyAlignment="1">
      <alignment horizontal="centerContinuous" vertical="center"/>
    </xf>
    <xf numFmtId="4" fontId="3" fillId="0" borderId="85" xfId="44" applyNumberFormat="1" applyFont="1" applyFill="1" applyBorder="1" applyAlignment="1">
      <alignment horizontal="centerContinuous" vertical="center"/>
    </xf>
    <xf numFmtId="0" fontId="3" fillId="0" borderId="0" xfId="33" applyFont="1"/>
    <xf numFmtId="3" fontId="8" fillId="0" borderId="0" xfId="24" applyNumberFormat="1" applyFont="1" applyFill="1" applyBorder="1" applyAlignment="1">
      <alignment horizontal="right" vertical="center"/>
    </xf>
    <xf numFmtId="3" fontId="6" fillId="0" borderId="0" xfId="45" applyNumberFormat="1" applyFont="1" applyAlignment="1" applyProtection="1">
      <alignment horizontal="left" vertical="center"/>
      <protection locked="0"/>
    </xf>
    <xf numFmtId="3" fontId="6" fillId="0" borderId="0" xfId="24" applyNumberFormat="1" applyFont="1" applyFill="1" applyAlignment="1">
      <alignment horizontal="right" vertical="center"/>
    </xf>
    <xf numFmtId="3" fontId="6" fillId="0" borderId="0" xfId="42" applyNumberFormat="1" applyFont="1" applyAlignment="1" applyProtection="1">
      <alignment horizontal="left" vertical="center"/>
      <protection locked="0"/>
    </xf>
    <xf numFmtId="164" fontId="3" fillId="0" borderId="0" xfId="42" applyNumberFormat="1" applyFont="1" applyAlignment="1">
      <alignment horizontal="right"/>
    </xf>
    <xf numFmtId="0" fontId="8" fillId="0" borderId="0" xfId="0" applyFont="1" applyAlignment="1">
      <alignment vertical="top"/>
    </xf>
    <xf numFmtId="0" fontId="3" fillId="0" borderId="85" xfId="0" applyFont="1" applyBorder="1" applyAlignment="1">
      <alignment horizontal="center" vertical="center" wrapText="1"/>
    </xf>
    <xf numFmtId="166" fontId="6" fillId="0" borderId="0" xfId="1" applyNumberFormat="1" applyFont="1" applyAlignment="1">
      <alignment horizontal="center" vertical="center"/>
    </xf>
    <xf numFmtId="14" fontId="6" fillId="0" borderId="0" xfId="0" applyNumberFormat="1" applyFont="1" applyAlignment="1">
      <alignment horizontal="center" vertical="center"/>
    </xf>
    <xf numFmtId="172" fontId="6" fillId="0" borderId="0" xfId="0" applyNumberFormat="1" applyFont="1" applyAlignment="1">
      <alignment horizontal="center" vertical="center"/>
    </xf>
    <xf numFmtId="1" fontId="6" fillId="0" borderId="0" xfId="0" applyNumberFormat="1" applyFont="1" applyAlignment="1">
      <alignment horizontal="center" vertical="center"/>
    </xf>
    <xf numFmtId="0" fontId="3" fillId="0" borderId="85" xfId="0" applyFont="1" applyBorder="1" applyAlignment="1">
      <alignment vertical="center" wrapText="1"/>
    </xf>
    <xf numFmtId="166" fontId="6" fillId="0" borderId="0" xfId="24" applyNumberFormat="1" applyFont="1" applyBorder="1" applyAlignment="1">
      <alignment horizontal="right" vertical="center"/>
    </xf>
    <xf numFmtId="172" fontId="9" fillId="0" borderId="0" xfId="0" applyNumberFormat="1" applyFont="1" applyAlignment="1">
      <alignment horizontal="center" vertical="center"/>
    </xf>
    <xf numFmtId="166" fontId="6" fillId="0" borderId="0" xfId="24" applyNumberFormat="1" applyFont="1" applyBorder="1" applyAlignment="1">
      <alignment vertical="center"/>
    </xf>
    <xf numFmtId="0" fontId="3" fillId="0" borderId="0" xfId="46" applyFont="1" applyAlignment="1">
      <alignment vertical="center"/>
    </xf>
    <xf numFmtId="0" fontId="6" fillId="0" borderId="0" xfId="46" applyFont="1" applyAlignment="1">
      <alignment vertical="center"/>
    </xf>
    <xf numFmtId="0" fontId="3" fillId="0" borderId="0" xfId="46" applyFont="1" applyAlignment="1">
      <alignment vertical="top"/>
    </xf>
    <xf numFmtId="0" fontId="6" fillId="0" borderId="0" xfId="46" applyFont="1" applyAlignment="1"/>
    <xf numFmtId="0" fontId="3" fillId="2" borderId="2" xfId="46" applyFont="1" applyFill="1" applyBorder="1" applyAlignment="1">
      <alignment horizontal="centerContinuous" vertical="center"/>
    </xf>
    <xf numFmtId="0" fontId="3" fillId="0" borderId="32" xfId="46" applyFont="1" applyBorder="1" applyAlignment="1">
      <alignment horizontal="centerContinuous" vertical="center"/>
    </xf>
    <xf numFmtId="0" fontId="3" fillId="0" borderId="37" xfId="46" applyFont="1" applyBorder="1" applyAlignment="1">
      <alignment horizontal="centerContinuous" vertical="center"/>
    </xf>
    <xf numFmtId="0" fontId="3" fillId="0" borderId="26" xfId="46" applyFont="1" applyBorder="1" applyAlignment="1">
      <alignment horizontal="centerContinuous" vertical="center"/>
    </xf>
    <xf numFmtId="0" fontId="3" fillId="0" borderId="27" xfId="46" applyFont="1" applyBorder="1" applyAlignment="1">
      <alignment horizontal="centerContinuous" vertical="center"/>
    </xf>
    <xf numFmtId="0" fontId="3" fillId="2" borderId="7" xfId="46" applyFont="1" applyFill="1" applyBorder="1" applyAlignment="1">
      <alignment horizontal="center" vertical="center"/>
    </xf>
    <xf numFmtId="0" fontId="3" fillId="0" borderId="25" xfId="46" applyFont="1" applyBorder="1" applyAlignment="1">
      <alignment horizontal="centerContinuous" vertical="center"/>
    </xf>
    <xf numFmtId="0" fontId="3" fillId="0" borderId="27" xfId="46" applyFont="1" applyBorder="1" applyAlignment="1">
      <alignment horizontal="centerContinuous" vertical="top"/>
    </xf>
    <xf numFmtId="0" fontId="3" fillId="0" borderId="85" xfId="46" applyFont="1" applyBorder="1" applyAlignment="1">
      <alignment horizontal="centerContinuous" vertical="top"/>
    </xf>
    <xf numFmtId="0" fontId="3" fillId="0" borderId="25" xfId="46" applyFont="1" applyBorder="1" applyAlignment="1">
      <alignment horizontal="centerContinuous" vertical="top"/>
    </xf>
    <xf numFmtId="0" fontId="3" fillId="0" borderId="26" xfId="46" applyFont="1" applyBorder="1" applyAlignment="1">
      <alignment horizontal="centerContinuous" vertical="top"/>
    </xf>
    <xf numFmtId="0" fontId="3" fillId="2" borderId="6" xfId="46" applyFont="1" applyFill="1" applyBorder="1" applyAlignment="1">
      <alignment horizontal="center" vertical="center"/>
    </xf>
    <xf numFmtId="0" fontId="3" fillId="0" borderId="6" xfId="46" applyFont="1" applyBorder="1" applyAlignment="1">
      <alignment horizontal="centerContinuous" vertical="center"/>
    </xf>
    <xf numFmtId="0" fontId="3" fillId="0" borderId="85" xfId="46" applyFont="1" applyBorder="1" applyAlignment="1">
      <alignment horizontal="centerContinuous" vertical="center"/>
    </xf>
    <xf numFmtId="166" fontId="3" fillId="0" borderId="0" xfId="1" applyNumberFormat="1" applyFont="1" applyFill="1" applyAlignment="1"/>
    <xf numFmtId="3" fontId="6" fillId="0" borderId="0" xfId="46" applyNumberFormat="1" applyFont="1" applyAlignment="1"/>
    <xf numFmtId="0" fontId="6" fillId="0" borderId="0" xfId="46" applyFont="1" applyAlignment="1">
      <alignment vertical="top"/>
    </xf>
    <xf numFmtId="176" fontId="3" fillId="0" borderId="0" xfId="46" applyNumberFormat="1" applyFont="1" applyAlignment="1">
      <alignment vertical="top"/>
    </xf>
    <xf numFmtId="176" fontId="6" fillId="0" borderId="0" xfId="46" applyNumberFormat="1" applyFont="1" applyAlignment="1">
      <alignment vertical="top"/>
    </xf>
    <xf numFmtId="0" fontId="3" fillId="2" borderId="6" xfId="46" applyFont="1" applyFill="1" applyBorder="1" applyAlignment="1">
      <alignment vertical="center"/>
    </xf>
    <xf numFmtId="0" fontId="3" fillId="0" borderId="85" xfId="46" applyFont="1" applyBorder="1" applyAlignment="1">
      <alignment horizontal="center" vertical="center"/>
    </xf>
    <xf numFmtId="0" fontId="3" fillId="0" borderId="37" xfId="46" applyFont="1" applyBorder="1" applyAlignment="1">
      <alignment horizontal="left" vertical="top"/>
    </xf>
    <xf numFmtId="3" fontId="3" fillId="0" borderId="0" xfId="47" applyNumberFormat="1" applyFont="1" applyFill="1" applyBorder="1" applyAlignment="1">
      <alignment horizontal="right" vertical="center"/>
    </xf>
    <xf numFmtId="9" fontId="3" fillId="0" borderId="0" xfId="47" applyNumberFormat="1" applyFont="1" applyFill="1" applyBorder="1" applyAlignment="1">
      <alignment horizontal="right" vertical="center"/>
    </xf>
    <xf numFmtId="0" fontId="6" fillId="0" borderId="0" xfId="46" applyFont="1" applyAlignment="1">
      <alignment horizontal="left" vertical="top"/>
    </xf>
    <xf numFmtId="3" fontId="6" fillId="0" borderId="0" xfId="48" applyNumberFormat="1" applyFont="1" applyFill="1" applyBorder="1" applyAlignment="1" applyProtection="1">
      <alignment horizontal="right" vertical="center"/>
    </xf>
    <xf numFmtId="176" fontId="6" fillId="0" borderId="0" xfId="46" applyNumberFormat="1" applyFont="1" applyAlignment="1">
      <alignment horizontal="right" vertical="top"/>
    </xf>
    <xf numFmtId="177" fontId="6" fillId="0" borderId="0" xfId="46" applyNumberFormat="1" applyFont="1" applyAlignment="1">
      <alignment horizontal="right" vertical="top"/>
    </xf>
    <xf numFmtId="0" fontId="3" fillId="2" borderId="2" xfId="46" applyFont="1" applyFill="1" applyBorder="1" applyAlignment="1">
      <alignment vertical="center"/>
    </xf>
    <xf numFmtId="0" fontId="3" fillId="0" borderId="2" xfId="46" applyFont="1" applyBorder="1" applyAlignment="1">
      <alignment horizontal="centerContinuous" vertical="center"/>
    </xf>
    <xf numFmtId="0" fontId="3" fillId="2" borderId="9" xfId="46" applyFont="1" applyFill="1" applyBorder="1" applyAlignment="1">
      <alignment vertical="center"/>
    </xf>
    <xf numFmtId="0" fontId="3" fillId="2" borderId="25" xfId="46" applyFont="1" applyFill="1" applyBorder="1" applyAlignment="1">
      <alignment horizontal="centerContinuous" vertical="center"/>
    </xf>
    <xf numFmtId="0" fontId="3" fillId="2" borderId="6" xfId="46" applyFont="1" applyFill="1" applyBorder="1" applyAlignment="1">
      <alignment horizontal="centerContinuous" vertical="center" wrapText="1"/>
    </xf>
    <xf numFmtId="0" fontId="3" fillId="0" borderId="60" xfId="46" applyFont="1" applyBorder="1" applyAlignment="1">
      <alignment horizontal="centerContinuous" vertical="center" wrapText="1"/>
    </xf>
    <xf numFmtId="0" fontId="3" fillId="0" borderId="8" xfId="46" applyFont="1" applyBorder="1" applyAlignment="1">
      <alignment horizontal="centerContinuous" vertical="center" wrapText="1"/>
    </xf>
    <xf numFmtId="0" fontId="3" fillId="0" borderId="6" xfId="46" applyFont="1" applyBorder="1" applyAlignment="1">
      <alignment horizontal="centerContinuous" vertical="center" wrapText="1"/>
    </xf>
    <xf numFmtId="3" fontId="3" fillId="0" borderId="0" xfId="46" applyNumberFormat="1" applyFont="1" applyAlignment="1"/>
    <xf numFmtId="0" fontId="3" fillId="2" borderId="2" xfId="46" applyFont="1" applyFill="1" applyBorder="1" applyAlignment="1">
      <alignment horizontal="center" vertical="center"/>
    </xf>
    <xf numFmtId="0" fontId="6" fillId="0" borderId="0" xfId="46" applyFont="1" applyAlignment="1">
      <alignment horizontal="center" vertical="center"/>
    </xf>
    <xf numFmtId="0" fontId="3" fillId="2" borderId="98" xfId="46" applyFont="1" applyFill="1" applyBorder="1" applyAlignment="1">
      <alignment horizontal="center" vertical="center"/>
    </xf>
    <xf numFmtId="0" fontId="3" fillId="0" borderId="8" xfId="46" applyFont="1" applyBorder="1" applyAlignment="1">
      <alignment horizontal="center" vertical="center"/>
    </xf>
    <xf numFmtId="0" fontId="3" fillId="0" borderId="6" xfId="46" applyFont="1" applyBorder="1" applyAlignment="1">
      <alignment horizontal="center" vertical="center"/>
    </xf>
    <xf numFmtId="166" fontId="3" fillId="0" borderId="0" xfId="46" applyNumberFormat="1" applyFont="1" applyAlignment="1">
      <alignment vertical="center"/>
    </xf>
    <xf numFmtId="166" fontId="20" fillId="0" borderId="45" xfId="0" applyNumberFormat="1" applyFont="1" applyBorder="1" applyAlignment="1">
      <alignment vertical="center"/>
    </xf>
    <xf numFmtId="166" fontId="20" fillId="0" borderId="46" xfId="0" applyNumberFormat="1" applyFont="1" applyBorder="1" applyAlignment="1">
      <alignment vertical="center"/>
    </xf>
    <xf numFmtId="166" fontId="20" fillId="0" borderId="0" xfId="0" applyNumberFormat="1" applyFont="1" applyAlignment="1">
      <alignment vertical="center"/>
    </xf>
    <xf numFmtId="0" fontId="3" fillId="2" borderId="2" xfId="46" applyFont="1" applyFill="1" applyBorder="1" applyAlignment="1">
      <alignment horizontal="center" vertical="center" wrapText="1"/>
    </xf>
    <xf numFmtId="0" fontId="3" fillId="2" borderId="32" xfId="46" applyFont="1" applyFill="1" applyBorder="1" applyAlignment="1">
      <alignment horizontal="centerContinuous" vertical="center"/>
    </xf>
    <xf numFmtId="0" fontId="3" fillId="2" borderId="85" xfId="46" applyFont="1" applyFill="1" applyBorder="1" applyAlignment="1">
      <alignment horizontal="centerContinuous" vertical="center"/>
    </xf>
    <xf numFmtId="0" fontId="3" fillId="2" borderId="9" xfId="46" applyFont="1" applyFill="1" applyBorder="1" applyAlignment="1">
      <alignment horizontal="center" vertical="center" wrapText="1"/>
    </xf>
    <xf numFmtId="0" fontId="3" fillId="2" borderId="7" xfId="46" applyFont="1" applyFill="1" applyBorder="1" applyAlignment="1">
      <alignment horizontal="centerContinuous" vertical="center" wrapText="1"/>
    </xf>
    <xf numFmtId="0" fontId="3" fillId="2" borderId="25" xfId="46" applyFont="1" applyFill="1" applyBorder="1" applyAlignment="1">
      <alignment horizontal="centerContinuous" vertical="center" wrapText="1"/>
    </xf>
    <xf numFmtId="0" fontId="3" fillId="2" borderId="26" xfId="46" applyFont="1" applyFill="1" applyBorder="1" applyAlignment="1">
      <alignment horizontal="centerContinuous" vertical="center" wrapText="1"/>
    </xf>
    <xf numFmtId="0" fontId="3" fillId="2" borderId="27" xfId="46" applyFont="1" applyFill="1" applyBorder="1" applyAlignment="1">
      <alignment horizontal="centerContinuous" vertical="center" wrapText="1"/>
    </xf>
    <xf numFmtId="0" fontId="3" fillId="2" borderId="9" xfId="46" applyFont="1" applyFill="1" applyBorder="1" applyAlignment="1">
      <alignment vertical="center" wrapText="1"/>
    </xf>
    <xf numFmtId="0" fontId="3" fillId="2" borderId="15" xfId="46" applyFont="1" applyFill="1" applyBorder="1" applyAlignment="1">
      <alignment horizontal="centerContinuous" vertical="center" wrapText="1"/>
    </xf>
    <xf numFmtId="0" fontId="3" fillId="2" borderId="27" xfId="46" applyFont="1" applyFill="1" applyBorder="1" applyAlignment="1">
      <alignment horizontal="centerContinuous" vertical="center"/>
    </xf>
    <xf numFmtId="49" fontId="3" fillId="2" borderId="27" xfId="46" applyNumberFormat="1" applyFont="1" applyFill="1" applyBorder="1" applyAlignment="1">
      <alignment horizontal="centerContinuous" vertical="center" wrapText="1"/>
    </xf>
    <xf numFmtId="0" fontId="3" fillId="0" borderId="37" xfId="46" applyFont="1" applyBorder="1" applyAlignment="1">
      <alignment vertical="top"/>
    </xf>
    <xf numFmtId="3" fontId="6" fillId="0" borderId="0" xfId="47" applyNumberFormat="1" applyFont="1" applyFill="1" applyBorder="1" applyAlignment="1">
      <alignment horizontal="right" vertical="top"/>
    </xf>
    <xf numFmtId="169" fontId="6" fillId="0" borderId="0" xfId="47" applyNumberFormat="1" applyFont="1" applyFill="1" applyBorder="1" applyAlignment="1">
      <alignment horizontal="right" vertical="top"/>
    </xf>
    <xf numFmtId="178" fontId="6" fillId="0" borderId="0" xfId="47" applyNumberFormat="1" applyFont="1" applyFill="1" applyBorder="1" applyAlignment="1">
      <alignment horizontal="right" vertical="top"/>
    </xf>
    <xf numFmtId="3" fontId="3" fillId="0" borderId="0" xfId="47" applyNumberFormat="1" applyFont="1" applyFill="1" applyBorder="1" applyAlignment="1" applyProtection="1">
      <alignment horizontal="right" vertical="top"/>
    </xf>
    <xf numFmtId="3" fontId="6" fillId="0" borderId="0" xfId="47" applyNumberFormat="1" applyFont="1" applyFill="1" applyBorder="1" applyAlignment="1" applyProtection="1">
      <alignment horizontal="right" vertical="top"/>
    </xf>
    <xf numFmtId="167" fontId="20" fillId="0" borderId="0" xfId="11" applyNumberFormat="1" applyFont="1" applyBorder="1" applyAlignment="1">
      <alignment vertical="top" wrapText="1" readingOrder="1"/>
    </xf>
    <xf numFmtId="167" fontId="6" fillId="0" borderId="0" xfId="11" applyNumberFormat="1" applyFont="1" applyFill="1" applyBorder="1" applyAlignment="1" applyProtection="1">
      <alignment horizontal="right" vertical="top"/>
    </xf>
    <xf numFmtId="0" fontId="3" fillId="2" borderId="32" xfId="46" applyFont="1" applyFill="1" applyBorder="1" applyAlignment="1">
      <alignment horizontal="center" vertical="center" wrapText="1"/>
    </xf>
    <xf numFmtId="0" fontId="3" fillId="2" borderId="7" xfId="46" applyFont="1" applyFill="1" applyBorder="1" applyAlignment="1">
      <alignment horizontal="center" vertical="center" wrapText="1"/>
    </xf>
    <xf numFmtId="0" fontId="3" fillId="2" borderId="9" xfId="46" applyFont="1" applyFill="1" applyBorder="1" applyAlignment="1">
      <alignment horizontal="center" vertical="center"/>
    </xf>
    <xf numFmtId="0" fontId="3" fillId="2" borderId="15" xfId="46" applyFont="1" applyFill="1" applyBorder="1" applyAlignment="1">
      <alignment vertical="center"/>
    </xf>
    <xf numFmtId="0" fontId="3" fillId="0" borderId="85" xfId="46" applyFont="1" applyBorder="1" applyAlignment="1">
      <alignment horizontal="center" vertical="center" wrapText="1"/>
    </xf>
    <xf numFmtId="3" fontId="3" fillId="0" borderId="0" xfId="47" applyNumberFormat="1" applyFont="1" applyFill="1" applyBorder="1" applyAlignment="1">
      <alignment horizontal="right" vertical="top"/>
    </xf>
    <xf numFmtId="3" fontId="20" fillId="0" borderId="45" xfId="0" applyNumberFormat="1" applyFont="1" applyBorder="1" applyAlignment="1">
      <alignment vertical="center"/>
    </xf>
    <xf numFmtId="3" fontId="20" fillId="0" borderId="99" xfId="0" applyNumberFormat="1" applyFont="1" applyBorder="1" applyAlignment="1">
      <alignment vertical="center"/>
    </xf>
    <xf numFmtId="3" fontId="20" fillId="0" borderId="46" xfId="0" applyNumberFormat="1" applyFont="1" applyBorder="1" applyAlignment="1">
      <alignment vertical="center"/>
    </xf>
    <xf numFmtId="3" fontId="20" fillId="0" borderId="100" xfId="0" applyNumberFormat="1" applyFont="1" applyBorder="1" applyAlignment="1">
      <alignment vertical="center"/>
    </xf>
    <xf numFmtId="0" fontId="3" fillId="2" borderId="9" xfId="46" applyFont="1" applyFill="1" applyBorder="1" applyAlignment="1">
      <alignment horizontal="centerContinuous" vertical="center"/>
    </xf>
    <xf numFmtId="0" fontId="3" fillId="0" borderId="85" xfId="46" applyFont="1" applyBorder="1" applyAlignment="1">
      <alignment horizontal="centerContinuous" vertical="center" wrapText="1"/>
    </xf>
    <xf numFmtId="0" fontId="3" fillId="0" borderId="0" xfId="46" applyFont="1" applyAlignment="1">
      <alignment horizontal="left" vertical="top"/>
    </xf>
    <xf numFmtId="3" fontId="3" fillId="0" borderId="0" xfId="46" applyNumberFormat="1" applyFont="1" applyAlignment="1">
      <alignment horizontal="right" vertical="top"/>
    </xf>
    <xf numFmtId="176" fontId="6" fillId="0" borderId="0" xfId="46" applyNumberFormat="1" applyFont="1" applyAlignment="1"/>
    <xf numFmtId="9" fontId="3" fillId="0" borderId="0" xfId="11" applyFont="1" applyFill="1" applyBorder="1" applyAlignment="1">
      <alignment horizontal="right" vertical="top"/>
    </xf>
    <xf numFmtId="3" fontId="20" fillId="0" borderId="0" xfId="0" applyNumberFormat="1" applyFont="1" applyAlignment="1">
      <alignment horizontal="right" vertical="top"/>
    </xf>
    <xf numFmtId="167" fontId="6" fillId="0" borderId="0" xfId="11" applyNumberFormat="1" applyFont="1" applyFill="1" applyBorder="1" applyAlignment="1">
      <alignment horizontal="right" vertical="top"/>
    </xf>
    <xf numFmtId="0" fontId="3" fillId="2" borderId="15" xfId="46" applyFont="1" applyFill="1" applyBorder="1" applyAlignment="1">
      <alignment horizontal="center" vertical="center"/>
    </xf>
    <xf numFmtId="3" fontId="3" fillId="0" borderId="0" xfId="46" applyNumberFormat="1" applyFont="1" applyAlignment="1">
      <alignment horizontal="right" vertical="center"/>
    </xf>
    <xf numFmtId="0" fontId="3" fillId="0" borderId="0" xfId="46" applyFont="1" applyAlignment="1">
      <alignment horizontal="left" vertical="top" indent="1"/>
    </xf>
    <xf numFmtId="0" fontId="6" fillId="0" borderId="0" xfId="46" applyFont="1" applyAlignment="1">
      <alignment horizontal="left" vertical="top" indent="2"/>
    </xf>
    <xf numFmtId="0" fontId="6" fillId="0" borderId="0" xfId="46" applyFont="1" applyAlignment="1">
      <alignment horizontal="justify" vertical="center"/>
    </xf>
    <xf numFmtId="3" fontId="3" fillId="0" borderId="37" xfId="46" applyNumberFormat="1" applyFont="1" applyBorder="1" applyAlignment="1">
      <alignment vertical="top"/>
    </xf>
    <xf numFmtId="3" fontId="6" fillId="0" borderId="0" xfId="10" applyNumberFormat="1" applyFont="1" applyAlignment="1"/>
    <xf numFmtId="3" fontId="6" fillId="0" borderId="0" xfId="46" applyNumberFormat="1" applyFont="1" applyAlignment="1">
      <alignment vertical="top"/>
    </xf>
    <xf numFmtId="3" fontId="3" fillId="0" borderId="0" xfId="46" applyNumberFormat="1" applyFont="1" applyAlignment="1">
      <alignment vertical="top"/>
    </xf>
    <xf numFmtId="0" fontId="14" fillId="0" borderId="85" xfId="46" applyFont="1" applyBorder="1" applyAlignment="1">
      <alignment horizontal="center" vertical="center" wrapText="1"/>
    </xf>
    <xf numFmtId="49" fontId="6" fillId="0" borderId="0" xfId="46" applyNumberFormat="1" applyFont="1" applyAlignment="1">
      <alignment horizontal="left" vertical="top"/>
    </xf>
    <xf numFmtId="0" fontId="6" fillId="0" borderId="0" xfId="49" applyFont="1" applyAlignment="1">
      <alignment vertical="top"/>
    </xf>
    <xf numFmtId="49" fontId="3" fillId="0" borderId="0" xfId="7" applyNumberFormat="1" applyFont="1" applyAlignment="1">
      <alignment horizontal="left" vertical="center"/>
    </xf>
    <xf numFmtId="49" fontId="3" fillId="0" borderId="10" xfId="7" applyNumberFormat="1" applyFont="1" applyBorder="1" applyAlignment="1">
      <alignment vertical="center"/>
    </xf>
    <xf numFmtId="49" fontId="3" fillId="2" borderId="2" xfId="7" applyNumberFormat="1" applyFont="1" applyFill="1" applyBorder="1" applyAlignment="1">
      <alignment horizontal="center" vertical="center"/>
    </xf>
    <xf numFmtId="49" fontId="3" fillId="0" borderId="37" xfId="7" applyNumberFormat="1" applyFont="1" applyBorder="1" applyAlignment="1">
      <alignment horizontal="left" vertical="center"/>
    </xf>
    <xf numFmtId="0" fontId="3" fillId="0" borderId="37" xfId="7" applyFont="1" applyBorder="1" applyAlignment="1">
      <alignment horizontal="center" vertical="center"/>
    </xf>
    <xf numFmtId="166" fontId="3" fillId="0" borderId="37" xfId="1" applyNumberFormat="1" applyFont="1" applyFill="1" applyBorder="1" applyAlignment="1">
      <alignment horizontal="right" vertical="center"/>
    </xf>
    <xf numFmtId="49" fontId="6" fillId="0" borderId="0" xfId="0" applyNumberFormat="1" applyFont="1" applyAlignment="1" applyProtection="1">
      <alignment horizontal="left" vertical="center"/>
      <protection locked="0"/>
    </xf>
    <xf numFmtId="49" fontId="6" fillId="0" borderId="0" xfId="0" applyNumberFormat="1" applyFont="1" applyAlignment="1" applyProtection="1">
      <alignment horizontal="right" vertical="center"/>
      <protection locked="0"/>
    </xf>
    <xf numFmtId="166" fontId="6" fillId="0" borderId="0" xfId="1" applyNumberFormat="1" applyFont="1" applyFill="1" applyBorder="1" applyAlignment="1" applyProtection="1">
      <alignment horizontal="right" vertical="center"/>
      <protection locked="0"/>
    </xf>
    <xf numFmtId="166" fontId="6" fillId="0" borderId="0" xfId="7" applyNumberFormat="1" applyFont="1" applyAlignment="1">
      <alignment vertical="center"/>
    </xf>
    <xf numFmtId="49" fontId="6" fillId="0" borderId="0" xfId="16" applyNumberFormat="1" applyFont="1" applyAlignment="1">
      <alignment horizontal="left" vertical="center"/>
    </xf>
    <xf numFmtId="49" fontId="3" fillId="0" borderId="0" xfId="0" applyNumberFormat="1" applyFont="1" applyAlignment="1" applyProtection="1">
      <alignment horizontal="left" vertical="center"/>
      <protection locked="0"/>
    </xf>
    <xf numFmtId="49" fontId="28" fillId="0" borderId="0" xfId="0" applyNumberFormat="1" applyFont="1" applyAlignment="1" applyProtection="1">
      <alignment vertical="center"/>
      <protection locked="0"/>
    </xf>
    <xf numFmtId="49" fontId="28" fillId="0" borderId="85" xfId="0" applyNumberFormat="1" applyFont="1" applyBorder="1" applyAlignment="1" applyProtection="1">
      <alignment horizontal="center" vertical="center"/>
      <protection locked="0"/>
    </xf>
    <xf numFmtId="49" fontId="3" fillId="0" borderId="85" xfId="0" applyNumberFormat="1" applyFont="1" applyBorder="1" applyAlignment="1" applyProtection="1">
      <alignment horizontal="center" vertical="center"/>
      <protection locked="0"/>
    </xf>
    <xf numFmtId="0" fontId="28" fillId="0" borderId="0" xfId="0" applyFont="1" applyAlignment="1" applyProtection="1">
      <alignment horizontal="center" vertical="center"/>
      <protection locked="0"/>
    </xf>
    <xf numFmtId="166" fontId="3" fillId="0" borderId="0" xfId="1" applyNumberFormat="1" applyFont="1" applyFill="1" applyBorder="1" applyAlignment="1" applyProtection="1">
      <alignment horizontal="right" vertical="center"/>
    </xf>
    <xf numFmtId="49" fontId="27" fillId="0" borderId="0" xfId="0" applyNumberFormat="1" applyFont="1" applyAlignment="1" applyProtection="1">
      <alignment horizontal="right" vertical="center"/>
      <protection locked="0"/>
    </xf>
    <xf numFmtId="0" fontId="27" fillId="0" borderId="0" xfId="0" applyFont="1" applyAlignment="1" applyProtection="1">
      <alignment horizontal="right" vertical="center"/>
      <protection locked="0"/>
    </xf>
    <xf numFmtId="166" fontId="27" fillId="0" borderId="0" xfId="0" applyNumberFormat="1" applyFont="1" applyAlignment="1" applyProtection="1">
      <alignment horizontal="right" vertical="center"/>
      <protection locked="0"/>
    </xf>
    <xf numFmtId="49" fontId="3" fillId="0" borderId="0" xfId="16" applyNumberFormat="1" applyFont="1" applyAlignment="1">
      <alignment horizontal="left" vertical="center"/>
    </xf>
    <xf numFmtId="0" fontId="3" fillId="0" borderId="0" xfId="16" applyFont="1" applyAlignment="1">
      <alignment vertical="top"/>
    </xf>
    <xf numFmtId="0" fontId="6" fillId="0" borderId="0" xfId="16" applyFont="1"/>
    <xf numFmtId="0" fontId="3" fillId="0" borderId="10" xfId="16" applyFont="1" applyBorder="1"/>
    <xf numFmtId="0" fontId="3" fillId="0" borderId="0" xfId="16" applyFont="1"/>
    <xf numFmtId="49" fontId="3" fillId="2" borderId="2" xfId="16" applyNumberFormat="1" applyFont="1" applyFill="1" applyBorder="1" applyAlignment="1">
      <alignment horizontal="centerContinuous" vertical="center"/>
    </xf>
    <xf numFmtId="49" fontId="3" fillId="0" borderId="25" xfId="36" applyNumberFormat="1" applyFont="1" applyFill="1" applyBorder="1" applyAlignment="1">
      <alignment horizontal="centerContinuous" vertical="center"/>
    </xf>
    <xf numFmtId="49" fontId="3" fillId="0" borderId="27" xfId="36" applyNumberFormat="1" applyFont="1" applyFill="1" applyBorder="1" applyAlignment="1">
      <alignment horizontal="centerContinuous" vertical="center"/>
    </xf>
    <xf numFmtId="49" fontId="3" fillId="0" borderId="6" xfId="16" applyNumberFormat="1" applyFont="1" applyBorder="1" applyAlignment="1">
      <alignment vertical="center"/>
    </xf>
    <xf numFmtId="49" fontId="3" fillId="0" borderId="85" xfId="16" applyNumberFormat="1" applyFont="1" applyBorder="1" applyAlignment="1">
      <alignment horizontal="center" vertical="center"/>
    </xf>
    <xf numFmtId="49" fontId="28" fillId="0" borderId="0" xfId="0" applyNumberFormat="1" applyFont="1" applyAlignment="1" applyProtection="1">
      <alignment horizontal="left" vertical="center" readingOrder="1"/>
      <protection locked="0"/>
    </xf>
    <xf numFmtId="166" fontId="3" fillId="0" borderId="0" xfId="1" applyNumberFormat="1" applyFont="1" applyFill="1" applyBorder="1" applyAlignment="1">
      <alignment horizontal="right" vertical="center"/>
    </xf>
    <xf numFmtId="167" fontId="6" fillId="0" borderId="0" xfId="16" applyNumberFormat="1" applyFont="1"/>
    <xf numFmtId="49" fontId="6" fillId="0" borderId="0" xfId="16" applyNumberFormat="1" applyFont="1" applyAlignment="1">
      <alignment horizontal="left" vertical="center" readingOrder="1"/>
    </xf>
    <xf numFmtId="166" fontId="6" fillId="0" borderId="0" xfId="1" applyNumberFormat="1" applyFont="1" applyFill="1" applyBorder="1" applyAlignment="1" applyProtection="1">
      <alignment horizontal="right" vertical="center" readingOrder="1"/>
      <protection locked="0"/>
    </xf>
    <xf numFmtId="49" fontId="6" fillId="0" borderId="0" xfId="16" applyNumberFormat="1" applyFont="1"/>
    <xf numFmtId="166" fontId="6" fillId="0" borderId="0" xfId="16" applyNumberFormat="1" applyFont="1"/>
    <xf numFmtId="0" fontId="6" fillId="0" borderId="0" xfId="16" applyFont="1" applyAlignment="1">
      <alignment vertical="top"/>
    </xf>
    <xf numFmtId="0" fontId="3" fillId="0" borderId="0" xfId="16" applyFont="1" applyAlignment="1">
      <alignment vertical="center" wrapText="1"/>
    </xf>
    <xf numFmtId="0" fontId="3" fillId="0" borderId="0" xfId="16" applyFont="1" applyAlignment="1">
      <alignment vertical="center"/>
    </xf>
    <xf numFmtId="0" fontId="6" fillId="0" borderId="0" xfId="16" applyFont="1" applyAlignment="1">
      <alignment vertical="center"/>
    </xf>
    <xf numFmtId="49" fontId="3" fillId="0" borderId="0" xfId="16" applyNumberFormat="1" applyFont="1" applyAlignment="1">
      <alignment horizontal="justify" vertical="center" wrapText="1"/>
    </xf>
    <xf numFmtId="0" fontId="3" fillId="0" borderId="0" xfId="16" applyFont="1" applyAlignment="1">
      <alignment horizontal="justify" vertical="center" wrapText="1"/>
    </xf>
    <xf numFmtId="49" fontId="3" fillId="0" borderId="85" xfId="36" applyNumberFormat="1" applyFont="1" applyFill="1" applyBorder="1" applyAlignment="1">
      <alignment horizontal="centerContinuous" vertical="center"/>
    </xf>
    <xf numFmtId="0" fontId="6" fillId="0" borderId="0" xfId="16" applyFont="1" applyAlignment="1">
      <alignment horizontal="center" vertical="center"/>
    </xf>
    <xf numFmtId="49" fontId="3" fillId="2" borderId="6" xfId="16" applyNumberFormat="1" applyFont="1" applyFill="1" applyBorder="1" applyAlignment="1">
      <alignment vertical="center"/>
    </xf>
    <xf numFmtId="49" fontId="3" fillId="0" borderId="85" xfId="16" applyNumberFormat="1" applyFont="1" applyBorder="1" applyAlignment="1">
      <alignment horizontal="center" vertical="center" wrapText="1"/>
    </xf>
    <xf numFmtId="3" fontId="3" fillId="0" borderId="0" xfId="1" applyNumberFormat="1" applyFont="1" applyFill="1" applyBorder="1" applyAlignment="1">
      <alignment horizontal="right" vertical="center"/>
    </xf>
    <xf numFmtId="49" fontId="3" fillId="0" borderId="0" xfId="36" applyNumberFormat="1" applyFont="1" applyFill="1" applyBorder="1" applyAlignment="1">
      <alignment vertical="center"/>
    </xf>
    <xf numFmtId="49" fontId="6" fillId="0" borderId="0" xfId="16" applyNumberFormat="1" applyFont="1" applyAlignment="1">
      <alignment horizontal="left" vertical="center" wrapText="1" readingOrder="1"/>
    </xf>
    <xf numFmtId="3" fontId="6" fillId="0" borderId="0" xfId="1" applyNumberFormat="1" applyFont="1" applyFill="1" applyBorder="1" applyAlignment="1">
      <alignment horizontal="right" vertical="center"/>
    </xf>
    <xf numFmtId="167" fontId="6" fillId="0" borderId="0" xfId="16" applyNumberFormat="1" applyFont="1" applyAlignment="1">
      <alignment vertical="center"/>
    </xf>
    <xf numFmtId="179" fontId="6" fillId="0" borderId="0" xfId="1" applyNumberFormat="1" applyFont="1" applyFill="1" applyBorder="1" applyAlignment="1">
      <alignment horizontal="right" vertical="center"/>
    </xf>
    <xf numFmtId="0" fontId="6" fillId="0" borderId="0" xfId="16" applyFont="1" applyAlignment="1">
      <alignment horizontal="left" vertical="center"/>
    </xf>
    <xf numFmtId="167" fontId="6" fillId="0" borderId="0" xfId="1" applyNumberFormat="1" applyFont="1" applyFill="1" applyBorder="1" applyAlignment="1">
      <alignment horizontal="right" vertical="center"/>
    </xf>
    <xf numFmtId="0" fontId="6" fillId="0" borderId="0" xfId="0" applyFont="1" applyAlignment="1" applyProtection="1">
      <alignment horizontal="left" vertical="center"/>
      <protection locked="0"/>
    </xf>
    <xf numFmtId="0" fontId="6" fillId="0" borderId="0" xfId="0" applyFont="1" applyAlignment="1" applyProtection="1">
      <alignment vertical="center"/>
      <protection locked="0"/>
    </xf>
    <xf numFmtId="0" fontId="3" fillId="0" borderId="10" xfId="16" applyFont="1" applyBorder="1" applyAlignment="1">
      <alignment vertical="center"/>
    </xf>
    <xf numFmtId="49" fontId="3" fillId="2" borderId="9" xfId="16" applyNumberFormat="1" applyFont="1" applyFill="1" applyBorder="1" applyAlignment="1">
      <alignment horizontal="centerContinuous" vertical="center"/>
    </xf>
    <xf numFmtId="49" fontId="3" fillId="0" borderId="27" xfId="16" applyNumberFormat="1" applyFont="1" applyBorder="1" applyAlignment="1">
      <alignment horizontal="center" vertical="center"/>
    </xf>
    <xf numFmtId="9" fontId="3" fillId="0" borderId="0" xfId="1" applyNumberFormat="1" applyFont="1" applyFill="1" applyBorder="1" applyAlignment="1">
      <alignment horizontal="right" vertical="center"/>
    </xf>
    <xf numFmtId="167" fontId="3" fillId="0" borderId="0" xfId="1" applyNumberFormat="1" applyFont="1" applyFill="1" applyBorder="1" applyAlignment="1">
      <alignment horizontal="right" vertical="center"/>
    </xf>
    <xf numFmtId="166" fontId="6" fillId="0" borderId="0" xfId="1" applyNumberFormat="1" applyFont="1" applyFill="1" applyAlignment="1">
      <alignment horizontal="right" vertical="center"/>
    </xf>
    <xf numFmtId="166" fontId="6" fillId="0" borderId="0" xfId="16" applyNumberFormat="1" applyFont="1" applyAlignment="1">
      <alignment vertical="center"/>
    </xf>
    <xf numFmtId="41" fontId="6" fillId="0" borderId="0" xfId="1" applyFont="1" applyFill="1" applyBorder="1" applyAlignment="1">
      <alignment vertical="center"/>
    </xf>
    <xf numFmtId="167" fontId="6" fillId="0" borderId="0" xfId="37" applyNumberFormat="1" applyFont="1"/>
    <xf numFmtId="0" fontId="6" fillId="0" borderId="0" xfId="37" applyFont="1" applyAlignment="1">
      <alignment horizontal="justify" vertical="center"/>
    </xf>
    <xf numFmtId="0" fontId="3" fillId="0" borderId="0" xfId="16" applyFont="1" applyAlignment="1">
      <alignment horizontal="justify" vertical="center"/>
    </xf>
    <xf numFmtId="0" fontId="3" fillId="0" borderId="0" xfId="16" applyFont="1" applyAlignment="1">
      <alignment horizontal="center" vertical="center"/>
    </xf>
    <xf numFmtId="49" fontId="3" fillId="2" borderId="98" xfId="16" applyNumberFormat="1" applyFont="1" applyFill="1" applyBorder="1" applyAlignment="1">
      <alignment horizontal="centerContinuous" vertical="center"/>
    </xf>
    <xf numFmtId="49" fontId="3" fillId="2" borderId="8" xfId="16" applyNumberFormat="1" applyFont="1" applyFill="1" applyBorder="1" applyAlignment="1">
      <alignment vertical="center"/>
    </xf>
    <xf numFmtId="3" fontId="3" fillId="0" borderId="0" xfId="1" applyNumberFormat="1" applyFont="1" applyFill="1" applyBorder="1" applyAlignment="1">
      <alignment vertical="center"/>
    </xf>
    <xf numFmtId="3" fontId="6" fillId="0" borderId="0" xfId="1" applyNumberFormat="1" applyFont="1" applyFill="1" applyBorder="1" applyAlignment="1" applyProtection="1">
      <alignment horizontal="right" vertical="center" readingOrder="1"/>
      <protection locked="0"/>
    </xf>
    <xf numFmtId="49" fontId="6" fillId="0" borderId="0" xfId="50" applyNumberFormat="1" applyFont="1" applyAlignment="1">
      <alignment horizontal="left" vertical="center"/>
    </xf>
    <xf numFmtId="0" fontId="6" fillId="0" borderId="0" xfId="50" applyFont="1" applyAlignment="1">
      <alignment horizontal="left" vertical="center"/>
    </xf>
    <xf numFmtId="164" fontId="6" fillId="0" borderId="0" xfId="0" applyNumberFormat="1" applyFont="1" applyAlignment="1" applyProtection="1">
      <alignment horizontal="right" vertical="center" readingOrder="1"/>
      <protection locked="0"/>
    </xf>
    <xf numFmtId="0" fontId="6" fillId="0" borderId="0" xfId="16" applyFont="1" applyAlignment="1">
      <alignment horizontal="justify" vertical="center"/>
    </xf>
    <xf numFmtId="0" fontId="6" fillId="0" borderId="0" xfId="0" applyFont="1" applyAlignment="1" applyProtection="1">
      <alignment horizontal="justify" vertical="center"/>
      <protection locked="0"/>
    </xf>
    <xf numFmtId="49" fontId="3" fillId="0" borderId="10" xfId="16" applyNumberFormat="1" applyFont="1" applyBorder="1" applyAlignment="1">
      <alignment vertical="center"/>
    </xf>
    <xf numFmtId="49" fontId="6" fillId="0" borderId="0" xfId="16" applyNumberFormat="1" applyFont="1" applyAlignment="1">
      <alignment vertical="center"/>
    </xf>
    <xf numFmtId="9" fontId="3" fillId="0" borderId="0" xfId="1" applyNumberFormat="1" applyFont="1" applyFill="1" applyBorder="1" applyAlignment="1">
      <alignment vertical="center"/>
    </xf>
    <xf numFmtId="4" fontId="6" fillId="0" borderId="0" xfId="1" applyNumberFormat="1" applyFont="1" applyFill="1" applyBorder="1" applyAlignment="1" applyProtection="1">
      <alignment horizontal="right" vertical="center" readingOrder="1"/>
      <protection locked="0"/>
    </xf>
    <xf numFmtId="10" fontId="6" fillId="0" borderId="0" xfId="11" applyNumberFormat="1" applyFont="1" applyFill="1" applyBorder="1" applyAlignment="1">
      <alignment horizontal="right" vertical="center"/>
    </xf>
    <xf numFmtId="3" fontId="6" fillId="0" borderId="0" xfId="1" applyNumberFormat="1" applyFont="1" applyFill="1" applyBorder="1" applyAlignment="1">
      <alignment vertical="center"/>
    </xf>
    <xf numFmtId="180" fontId="6" fillId="0" borderId="0" xfId="1" applyNumberFormat="1" applyFont="1" applyFill="1" applyBorder="1" applyAlignment="1" applyProtection="1">
      <alignment horizontal="right" vertical="center" readingOrder="1"/>
      <protection locked="0"/>
    </xf>
    <xf numFmtId="41" fontId="6" fillId="0" borderId="0" xfId="1" applyFont="1" applyFill="1" applyBorder="1" applyAlignment="1" applyProtection="1">
      <alignment horizontal="right" vertical="center" readingOrder="1"/>
      <protection locked="0"/>
    </xf>
    <xf numFmtId="0" fontId="6" fillId="0" borderId="0" xfId="0" applyFont="1" applyAlignment="1" applyProtection="1">
      <alignment horizontal="right" vertical="center" readingOrder="1"/>
      <protection locked="0"/>
    </xf>
    <xf numFmtId="164" fontId="6" fillId="0" borderId="0" xfId="36" applyNumberFormat="1" applyFont="1" applyFill="1" applyBorder="1" applyAlignment="1">
      <alignment horizontal="right" vertical="center"/>
    </xf>
    <xf numFmtId="41" fontId="6" fillId="0" borderId="0" xfId="16" applyNumberFormat="1" applyFont="1" applyAlignment="1">
      <alignment vertical="center"/>
    </xf>
    <xf numFmtId="49" fontId="3" fillId="0" borderId="0" xfId="37" applyNumberFormat="1" applyFont="1" applyAlignment="1">
      <alignment horizontal="left" vertical="center"/>
    </xf>
    <xf numFmtId="49" fontId="3" fillId="0" borderId="0" xfId="37" applyNumberFormat="1" applyFont="1" applyAlignment="1">
      <alignment vertical="center"/>
    </xf>
    <xf numFmtId="49" fontId="3" fillId="0" borderId="0" xfId="37" applyNumberFormat="1" applyFont="1" applyAlignment="1">
      <alignment horizontal="centerContinuous" vertical="center"/>
    </xf>
    <xf numFmtId="49" fontId="6" fillId="0" borderId="0" xfId="37" applyNumberFormat="1" applyFont="1" applyAlignment="1">
      <alignment horizontal="centerContinuous" vertical="center"/>
    </xf>
    <xf numFmtId="49" fontId="3" fillId="2" borderId="32" xfId="37" applyNumberFormat="1" applyFont="1" applyFill="1" applyBorder="1" applyAlignment="1">
      <alignment horizontal="centerContinuous" vertical="center"/>
    </xf>
    <xf numFmtId="49" fontId="3" fillId="2" borderId="15" xfId="37" applyNumberFormat="1" applyFont="1" applyFill="1" applyBorder="1" applyAlignment="1">
      <alignment vertical="center"/>
    </xf>
    <xf numFmtId="49" fontId="6" fillId="0" borderId="0" xfId="37" applyNumberFormat="1" applyFont="1" applyAlignment="1">
      <alignment horizontal="left" vertical="center"/>
    </xf>
    <xf numFmtId="167" fontId="6" fillId="0" borderId="0" xfId="35" applyNumberFormat="1" applyFont="1" applyFill="1" applyBorder="1" applyAlignment="1">
      <alignment vertical="center"/>
    </xf>
    <xf numFmtId="49" fontId="3" fillId="0" borderId="10" xfId="37" applyNumberFormat="1" applyFont="1" applyBorder="1" applyAlignment="1">
      <alignment vertical="center"/>
    </xf>
    <xf numFmtId="49" fontId="3" fillId="2" borderId="6" xfId="37" applyNumberFormat="1" applyFont="1" applyFill="1" applyBorder="1" applyAlignment="1">
      <alignment horizontal="centerContinuous" vertical="center"/>
    </xf>
    <xf numFmtId="49" fontId="3" fillId="0" borderId="85" xfId="37" applyNumberFormat="1" applyFont="1" applyBorder="1" applyAlignment="1">
      <alignment horizontal="centerContinuous" vertical="center"/>
    </xf>
    <xf numFmtId="166" fontId="3" fillId="0" borderId="0" xfId="1" applyNumberFormat="1" applyFont="1" applyFill="1" applyBorder="1" applyAlignment="1">
      <alignment vertical="center"/>
    </xf>
    <xf numFmtId="3" fontId="6" fillId="0" borderId="0" xfId="37" applyNumberFormat="1" applyFont="1" applyAlignment="1">
      <alignment vertical="center"/>
    </xf>
    <xf numFmtId="166" fontId="6" fillId="0" borderId="0" xfId="1" applyNumberFormat="1" applyFont="1" applyFill="1" applyAlignment="1">
      <alignment vertical="center"/>
    </xf>
    <xf numFmtId="166" fontId="6" fillId="0" borderId="0" xfId="37" applyNumberFormat="1" applyFont="1" applyAlignment="1">
      <alignment vertical="center"/>
    </xf>
    <xf numFmtId="166" fontId="6" fillId="0" borderId="0" xfId="1" applyNumberFormat="1" applyFont="1" applyFill="1" applyBorder="1" applyAlignment="1">
      <alignment vertical="center"/>
    </xf>
    <xf numFmtId="49" fontId="3" fillId="0" borderId="0" xfId="37" applyNumberFormat="1" applyFont="1" applyAlignment="1">
      <alignment horizontal="left" vertical="center" readingOrder="1"/>
    </xf>
    <xf numFmtId="0" fontId="3" fillId="0" borderId="0" xfId="37" applyFont="1" applyAlignment="1">
      <alignment vertical="center" readingOrder="1"/>
    </xf>
    <xf numFmtId="0" fontId="38" fillId="0" borderId="0" xfId="37" applyFont="1" applyAlignment="1">
      <alignment vertical="center"/>
    </xf>
    <xf numFmtId="49" fontId="3" fillId="2" borderId="85" xfId="37" applyNumberFormat="1" applyFont="1" applyFill="1" applyBorder="1" applyAlignment="1">
      <alignment horizontal="centerContinuous" vertical="center"/>
    </xf>
    <xf numFmtId="49" fontId="3" fillId="0" borderId="2" xfId="37" applyNumberFormat="1" applyFont="1" applyBorder="1" applyAlignment="1">
      <alignment horizontal="centerContinuous" vertical="center"/>
    </xf>
    <xf numFmtId="49" fontId="6" fillId="0" borderId="32" xfId="37" applyNumberFormat="1" applyFont="1" applyBorder="1" applyAlignment="1">
      <alignment horizontal="left" vertical="center"/>
    </xf>
    <xf numFmtId="46" fontId="6" fillId="0" borderId="37" xfId="0" quotePrefix="1" applyNumberFormat="1" applyFont="1" applyBorder="1" applyAlignment="1">
      <alignment horizontal="right" vertical="center"/>
    </xf>
    <xf numFmtId="49" fontId="6" fillId="0" borderId="7" xfId="37" applyNumberFormat="1" applyFont="1" applyBorder="1" applyAlignment="1">
      <alignment horizontal="left" vertical="center"/>
    </xf>
    <xf numFmtId="46" fontId="6" fillId="0" borderId="0" xfId="0" quotePrefix="1" applyNumberFormat="1" applyFont="1" applyAlignment="1">
      <alignment horizontal="right" vertical="center"/>
    </xf>
    <xf numFmtId="171" fontId="6" fillId="0" borderId="0" xfId="36" applyNumberFormat="1" applyFont="1" applyFill="1" applyBorder="1" applyAlignment="1">
      <alignment vertical="center"/>
    </xf>
    <xf numFmtId="0" fontId="6" fillId="0" borderId="0" xfId="16" applyFont="1" applyAlignment="1">
      <alignment vertical="center" readingOrder="1"/>
    </xf>
    <xf numFmtId="0" fontId="6" fillId="0" borderId="10" xfId="37" applyFont="1" applyBorder="1" applyAlignment="1">
      <alignment vertical="center"/>
    </xf>
    <xf numFmtId="0" fontId="3" fillId="2" borderId="2" xfId="37" applyFont="1" applyFill="1" applyBorder="1" applyAlignment="1">
      <alignment horizontal="centerContinuous" vertical="center"/>
    </xf>
    <xf numFmtId="0" fontId="3" fillId="0" borderId="25" xfId="37" applyFont="1" applyBorder="1" applyAlignment="1">
      <alignment horizontal="centerContinuous" vertical="center"/>
    </xf>
    <xf numFmtId="0" fontId="3" fillId="0" borderId="27" xfId="37" applyFont="1" applyBorder="1" applyAlignment="1">
      <alignment horizontal="centerContinuous" vertical="center"/>
    </xf>
    <xf numFmtId="0" fontId="6" fillId="0" borderId="26" xfId="37" applyFont="1" applyBorder="1" applyAlignment="1">
      <alignment horizontal="centerContinuous" vertical="center"/>
    </xf>
    <xf numFmtId="0" fontId="6" fillId="0" borderId="27" xfId="37" applyFont="1" applyBorder="1" applyAlignment="1">
      <alignment horizontal="centerContinuous" vertical="center"/>
    </xf>
    <xf numFmtId="0" fontId="3" fillId="2" borderId="8" xfId="37" applyFont="1" applyFill="1" applyBorder="1" applyAlignment="1">
      <alignment vertical="center"/>
    </xf>
    <xf numFmtId="0" fontId="3" fillId="0" borderId="6" xfId="37" applyFont="1" applyBorder="1" applyAlignment="1">
      <alignment horizontal="centerContinuous" vertical="center" wrapText="1"/>
    </xf>
    <xf numFmtId="0" fontId="3" fillId="0" borderId="101" xfId="0" applyFont="1" applyBorder="1" applyAlignment="1" applyProtection="1">
      <alignment horizontal="centerContinuous" vertical="center" readingOrder="1"/>
      <protection locked="0"/>
    </xf>
    <xf numFmtId="0" fontId="28" fillId="0" borderId="0" xfId="0" applyFont="1" applyAlignment="1" applyProtection="1">
      <alignment horizontal="left" vertical="center" readingOrder="1"/>
      <protection locked="0"/>
    </xf>
    <xf numFmtId="41" fontId="3" fillId="0" borderId="0" xfId="1" applyFont="1" applyFill="1" applyBorder="1" applyAlignment="1">
      <alignment vertical="center"/>
    </xf>
    <xf numFmtId="181" fontId="6" fillId="0" borderId="0" xfId="1" applyNumberFormat="1" applyFont="1" applyFill="1" applyAlignment="1">
      <alignment vertical="center"/>
    </xf>
    <xf numFmtId="182" fontId="6" fillId="0" borderId="0" xfId="1" applyNumberFormat="1" applyFont="1" applyFill="1" applyAlignment="1">
      <alignment vertical="center"/>
    </xf>
    <xf numFmtId="183" fontId="6" fillId="0" borderId="0" xfId="11" applyNumberFormat="1" applyFont="1" applyFill="1" applyBorder="1" applyAlignment="1">
      <alignment vertical="center"/>
    </xf>
    <xf numFmtId="10" fontId="6" fillId="0" borderId="0" xfId="11" applyNumberFormat="1" applyFont="1" applyFill="1" applyBorder="1" applyAlignment="1">
      <alignment vertical="center"/>
    </xf>
    <xf numFmtId="41" fontId="6" fillId="0" borderId="0" xfId="37" applyNumberFormat="1" applyFont="1" applyAlignment="1">
      <alignment vertical="center"/>
    </xf>
    <xf numFmtId="0" fontId="3" fillId="0" borderId="0" xfId="16" applyFont="1" applyAlignment="1">
      <alignment horizontal="left" vertical="center"/>
    </xf>
    <xf numFmtId="0" fontId="3" fillId="0" borderId="10" xfId="37" applyFont="1" applyBorder="1" applyAlignment="1">
      <alignment vertical="center"/>
    </xf>
    <xf numFmtId="0" fontId="3" fillId="0" borderId="98" xfId="37" applyFont="1" applyBorder="1" applyAlignment="1">
      <alignment horizontal="centerContinuous" vertical="center"/>
    </xf>
    <xf numFmtId="0" fontId="3" fillId="0" borderId="85" xfId="37" applyFont="1" applyBorder="1" applyAlignment="1">
      <alignment horizontal="centerContinuous" vertical="center"/>
    </xf>
    <xf numFmtId="0" fontId="3" fillId="2" borderId="98" xfId="37" applyFont="1" applyFill="1" applyBorder="1" applyAlignment="1">
      <alignment horizontal="center" vertical="center"/>
    </xf>
    <xf numFmtId="0" fontId="3" fillId="0" borderId="85" xfId="51" applyFont="1" applyBorder="1" applyAlignment="1">
      <alignment horizontal="centerContinuous" vertical="center"/>
    </xf>
    <xf numFmtId="0" fontId="3" fillId="0" borderId="27" xfId="51" applyFont="1" applyBorder="1" applyAlignment="1">
      <alignment horizontal="centerContinuous" vertical="center"/>
    </xf>
    <xf numFmtId="0" fontId="3" fillId="0" borderId="85" xfId="51" applyFont="1" applyBorder="1" applyAlignment="1">
      <alignment horizontal="center" vertical="center"/>
    </xf>
    <xf numFmtId="0" fontId="3" fillId="0" borderId="27" xfId="16" applyFont="1" applyBorder="1" applyAlignment="1">
      <alignment horizontal="center" vertical="center"/>
    </xf>
    <xf numFmtId="0" fontId="3" fillId="0" borderId="85" xfId="16" applyFont="1" applyBorder="1" applyAlignment="1">
      <alignment horizontal="center" vertical="center"/>
    </xf>
    <xf numFmtId="0" fontId="3" fillId="0" borderId="0" xfId="51" applyFont="1" applyAlignment="1">
      <alignment horizontal="left" vertical="center"/>
    </xf>
    <xf numFmtId="9" fontId="3" fillId="0" borderId="98" xfId="11" applyFont="1" applyFill="1" applyBorder="1" applyAlignment="1">
      <alignment vertical="center"/>
    </xf>
    <xf numFmtId="181" fontId="3" fillId="0" borderId="0" xfId="1" applyNumberFormat="1" applyFont="1" applyFill="1" applyBorder="1" applyAlignment="1">
      <alignment vertical="center"/>
    </xf>
    <xf numFmtId="0" fontId="6" fillId="0" borderId="0" xfId="51" applyFont="1" applyAlignment="1">
      <alignment horizontal="left" vertical="center"/>
    </xf>
    <xf numFmtId="167" fontId="6" fillId="0" borderId="98" xfId="35" applyNumberFormat="1" applyFont="1" applyFill="1" applyBorder="1" applyAlignment="1">
      <alignment vertical="center"/>
    </xf>
    <xf numFmtId="172" fontId="6" fillId="0" borderId="0" xfId="37" applyNumberFormat="1" applyFont="1" applyAlignment="1">
      <alignment vertical="center"/>
    </xf>
    <xf numFmtId="1" fontId="6" fillId="0" borderId="0" xfId="37" applyNumberFormat="1" applyFont="1" applyAlignment="1">
      <alignment vertical="center"/>
    </xf>
    <xf numFmtId="0" fontId="3" fillId="2" borderId="98" xfId="37" applyFont="1" applyFill="1" applyBorder="1" applyAlignment="1">
      <alignment horizontal="centerContinuous" vertical="center"/>
    </xf>
    <xf numFmtId="0" fontId="3" fillId="0" borderId="85" xfId="52" applyFont="1" applyBorder="1" applyAlignment="1">
      <alignment horizontal="center" vertical="center"/>
    </xf>
    <xf numFmtId="0" fontId="3" fillId="0" borderId="0" xfId="52" applyFont="1" applyAlignment="1">
      <alignment horizontal="left" vertical="center"/>
    </xf>
    <xf numFmtId="0" fontId="6" fillId="0" borderId="0" xfId="52" applyFont="1" applyAlignment="1">
      <alignment horizontal="left" vertical="center"/>
    </xf>
    <xf numFmtId="166" fontId="20" fillId="0" borderId="0" xfId="1" applyNumberFormat="1" applyFont="1" applyFill="1" applyAlignment="1">
      <alignment vertical="center"/>
    </xf>
    <xf numFmtId="167" fontId="20" fillId="0" borderId="0" xfId="35" applyNumberFormat="1" applyFont="1" applyFill="1" applyBorder="1" applyAlignment="1">
      <alignment horizontal="right" vertical="center"/>
    </xf>
    <xf numFmtId="181" fontId="20" fillId="0" borderId="0" xfId="1" applyNumberFormat="1" applyFont="1" applyFill="1" applyAlignment="1">
      <alignment vertical="center"/>
    </xf>
    <xf numFmtId="41" fontId="6" fillId="0" borderId="0" xfId="1" applyFont="1" applyFill="1" applyBorder="1" applyAlignment="1">
      <alignment horizontal="right" vertical="center"/>
    </xf>
    <xf numFmtId="1" fontId="6" fillId="0" borderId="0" xfId="53" applyNumberFormat="1" applyFont="1" applyFill="1" applyBorder="1" applyAlignment="1">
      <alignment horizontal="right" vertical="center"/>
    </xf>
    <xf numFmtId="171" fontId="6" fillId="0" borderId="0" xfId="53" applyNumberFormat="1" applyFont="1" applyFill="1" applyBorder="1" applyAlignment="1">
      <alignment vertical="center"/>
    </xf>
    <xf numFmtId="172" fontId="6" fillId="0" borderId="0" xfId="53" applyNumberFormat="1" applyFont="1" applyFill="1" applyBorder="1" applyAlignment="1">
      <alignment horizontal="right" vertical="center"/>
    </xf>
    <xf numFmtId="0" fontId="12" fillId="0" borderId="0" xfId="7" applyFont="1" applyAlignment="1">
      <alignment vertical="center"/>
    </xf>
    <xf numFmtId="0" fontId="8" fillId="2" borderId="2" xfId="7" applyFont="1" applyFill="1" applyBorder="1" applyAlignment="1">
      <alignment horizontal="center" vertical="center"/>
    </xf>
    <xf numFmtId="1" fontId="8" fillId="0" borderId="85" xfId="7" applyNumberFormat="1" applyFont="1" applyBorder="1" applyAlignment="1">
      <alignment horizontal="centerContinuous" vertical="center"/>
    </xf>
    <xf numFmtId="1" fontId="8" fillId="0" borderId="64" xfId="7" applyNumberFormat="1" applyFont="1" applyBorder="1" applyAlignment="1">
      <alignment horizontal="centerContinuous" vertical="center"/>
    </xf>
    <xf numFmtId="1" fontId="8" fillId="0" borderId="102" xfId="7" applyNumberFormat="1" applyFont="1" applyBorder="1" applyAlignment="1">
      <alignment horizontal="centerContinuous" vertical="center"/>
    </xf>
    <xf numFmtId="0" fontId="8" fillId="2" borderId="6" xfId="7" applyFont="1" applyFill="1" applyBorder="1" applyAlignment="1">
      <alignment horizontal="left" vertical="center"/>
    </xf>
    <xf numFmtId="0" fontId="8" fillId="0" borderId="85" xfId="7" applyFont="1" applyBorder="1" applyAlignment="1">
      <alignment horizontal="centerContinuous" vertical="center"/>
    </xf>
    <xf numFmtId="0" fontId="8" fillId="0" borderId="85" xfId="7" applyFont="1" applyBorder="1" applyAlignment="1">
      <alignment horizontal="center" vertical="center"/>
    </xf>
    <xf numFmtId="49" fontId="8" fillId="0" borderId="0" xfId="7" applyNumberFormat="1" applyFont="1" applyAlignment="1">
      <alignment horizontal="left" vertical="center"/>
    </xf>
    <xf numFmtId="166" fontId="3" fillId="0" borderId="0" xfId="53" applyNumberFormat="1" applyFont="1" applyAlignment="1">
      <alignment horizontal="right" vertical="center"/>
    </xf>
    <xf numFmtId="166" fontId="3" fillId="0" borderId="0" xfId="53" applyNumberFormat="1" applyFont="1" applyFill="1" applyAlignment="1">
      <alignment horizontal="right" vertical="center"/>
    </xf>
    <xf numFmtId="166" fontId="6" fillId="0" borderId="0" xfId="53" applyNumberFormat="1" applyFont="1" applyAlignment="1">
      <alignment horizontal="right" vertical="center"/>
    </xf>
    <xf numFmtId="166" fontId="6" fillId="0" borderId="0" xfId="53" applyNumberFormat="1" applyFont="1" applyFill="1" applyAlignment="1">
      <alignment horizontal="right" vertical="center"/>
    </xf>
    <xf numFmtId="0" fontId="3" fillId="0" borderId="85" xfId="0" applyFont="1" applyBorder="1" applyAlignment="1">
      <alignment horizontal="center" vertical="center"/>
    </xf>
    <xf numFmtId="0" fontId="3" fillId="0" borderId="85" xfId="0" applyFont="1" applyBorder="1" applyAlignment="1">
      <alignment horizontal="centerContinuous" vertical="center" wrapText="1"/>
    </xf>
    <xf numFmtId="166" fontId="3" fillId="0" borderId="0" xfId="53" applyNumberFormat="1" applyFont="1" applyFill="1" applyBorder="1" applyAlignment="1">
      <alignment horizontal="right"/>
    </xf>
    <xf numFmtId="9" fontId="3" fillId="0" borderId="0" xfId="11" applyFont="1" applyFill="1" applyBorder="1" applyAlignment="1">
      <alignment horizontal="right"/>
    </xf>
    <xf numFmtId="10" fontId="3" fillId="0" borderId="0" xfId="11" applyNumberFormat="1" applyFont="1" applyFill="1" applyBorder="1" applyAlignment="1">
      <alignment horizontal="right"/>
    </xf>
    <xf numFmtId="10" fontId="6" fillId="0" borderId="0" xfId="11" applyNumberFormat="1" applyFont="1"/>
    <xf numFmtId="166" fontId="6" fillId="0" borderId="0" xfId="53" applyNumberFormat="1" applyFont="1" applyFill="1"/>
    <xf numFmtId="10" fontId="6" fillId="0" borderId="0" xfId="11" applyNumberFormat="1" applyFont="1" applyFill="1" applyBorder="1" applyAlignment="1">
      <alignment horizontal="right"/>
    </xf>
    <xf numFmtId="171" fontId="3" fillId="0" borderId="0" xfId="53" applyNumberFormat="1" applyFont="1" applyFill="1" applyBorder="1" applyAlignment="1">
      <alignment horizontal="right"/>
    </xf>
    <xf numFmtId="3" fontId="3" fillId="0" borderId="0" xfId="0" applyNumberFormat="1" applyFont="1" applyAlignment="1">
      <alignment horizontal="left" indent="1"/>
    </xf>
    <xf numFmtId="171" fontId="6" fillId="0" borderId="0" xfId="53" applyNumberFormat="1" applyFont="1" applyFill="1" applyBorder="1" applyAlignment="1">
      <alignment horizontal="right"/>
    </xf>
    <xf numFmtId="166" fontId="3" fillId="0" borderId="0" xfId="53" applyNumberFormat="1" applyFont="1" applyFill="1"/>
    <xf numFmtId="3" fontId="6" fillId="0" borderId="0" xfId="0" applyNumberFormat="1" applyFont="1" applyAlignment="1">
      <alignment horizontal="left" indent="2"/>
    </xf>
    <xf numFmtId="0" fontId="6" fillId="0" borderId="0" xfId="0" applyFont="1" applyAlignment="1">
      <alignment wrapText="1"/>
    </xf>
    <xf numFmtId="0" fontId="3" fillId="0" borderId="6" xfId="0" applyFont="1" applyBorder="1" applyAlignment="1">
      <alignment vertical="center"/>
    </xf>
    <xf numFmtId="0" fontId="3" fillId="0" borderId="27" xfId="0" applyFont="1" applyBorder="1" applyAlignment="1">
      <alignment horizontal="center" vertical="center" wrapText="1"/>
    </xf>
    <xf numFmtId="0" fontId="3" fillId="0" borderId="0" xfId="0" applyFont="1" applyAlignment="1">
      <alignment horizontal="left" vertical="center" wrapText="1"/>
    </xf>
    <xf numFmtId="41" fontId="3" fillId="0" borderId="0" xfId="1" applyFont="1" applyAlignment="1">
      <alignment horizontal="left" vertical="center" wrapText="1"/>
    </xf>
    <xf numFmtId="41" fontId="3" fillId="0" borderId="0" xfId="0" applyNumberFormat="1" applyFont="1" applyAlignment="1">
      <alignment horizontal="left" vertical="center" wrapText="1"/>
    </xf>
    <xf numFmtId="41" fontId="6" fillId="0" borderId="0" xfId="0" applyNumberFormat="1" applyFont="1"/>
    <xf numFmtId="41" fontId="3" fillId="0" borderId="0" xfId="1" applyFont="1" applyAlignment="1">
      <alignment vertical="center"/>
    </xf>
    <xf numFmtId="0" fontId="6" fillId="0" borderId="0" xfId="0" applyFont="1" applyAlignment="1">
      <alignment horizontal="left" vertical="center" indent="1"/>
    </xf>
    <xf numFmtId="41" fontId="6" fillId="0" borderId="0" xfId="1" applyFont="1" applyAlignment="1">
      <alignment horizontal="left" vertical="center" indent="1"/>
    </xf>
    <xf numFmtId="0" fontId="3" fillId="0" borderId="27" xfId="0" applyFont="1" applyBorder="1" applyAlignment="1">
      <alignment horizontal="centerContinuous" vertical="center"/>
    </xf>
    <xf numFmtId="0" fontId="3" fillId="0" borderId="85" xfId="0" applyFont="1" applyBorder="1" applyAlignment="1">
      <alignment horizontal="centerContinuous" vertical="center"/>
    </xf>
    <xf numFmtId="41" fontId="3" fillId="0" borderId="0" xfId="1" applyFont="1"/>
    <xf numFmtId="41" fontId="6" fillId="0" borderId="0" xfId="1" applyFont="1" applyAlignment="1">
      <alignment horizontal="left" indent="1"/>
    </xf>
    <xf numFmtId="0" fontId="19" fillId="0" borderId="0" xfId="0" applyFont="1" applyAlignment="1">
      <alignment horizontal="centerContinuous" wrapText="1"/>
    </xf>
    <xf numFmtId="0" fontId="0" fillId="0" borderId="0" xfId="0" applyAlignment="1">
      <alignment horizontal="centerContinuous"/>
    </xf>
    <xf numFmtId="41" fontId="3" fillId="0" borderId="0" xfId="1" applyFont="1" applyAlignment="1">
      <alignment horizontal="left"/>
    </xf>
    <xf numFmtId="41" fontId="3" fillId="0" borderId="0" xfId="0" applyNumberFormat="1" applyFont="1" applyAlignment="1">
      <alignment horizontal="left"/>
    </xf>
    <xf numFmtId="0" fontId="19" fillId="0" borderId="0" xfId="0" applyFont="1"/>
    <xf numFmtId="41" fontId="3" fillId="0" borderId="0" xfId="1" applyFont="1" applyAlignment="1"/>
    <xf numFmtId="0" fontId="19" fillId="0" borderId="0" xfId="0" applyFont="1" applyAlignment="1">
      <alignment horizontal="center"/>
    </xf>
    <xf numFmtId="0" fontId="0" fillId="0" borderId="0" xfId="0" applyAlignment="1">
      <alignment horizontal="center"/>
    </xf>
    <xf numFmtId="0" fontId="3" fillId="0" borderId="0" xfId="0" applyFont="1" applyAlignment="1">
      <alignment horizontal="centerContinuous" vertical="center"/>
    </xf>
    <xf numFmtId="41" fontId="3" fillId="0" borderId="0" xfId="1" applyFont="1" applyFill="1" applyBorder="1" applyAlignment="1">
      <alignment horizontal="left" vertical="center" wrapText="1"/>
    </xf>
    <xf numFmtId="41" fontId="3" fillId="0" borderId="0" xfId="1" applyFont="1" applyFill="1" applyBorder="1"/>
    <xf numFmtId="41" fontId="6" fillId="0" borderId="0" xfId="1" applyFont="1" applyFill="1" applyBorder="1" applyAlignment="1">
      <alignment horizontal="left" indent="1"/>
    </xf>
    <xf numFmtId="0" fontId="6" fillId="4" borderId="0" xfId="0" applyFont="1" applyFill="1"/>
    <xf numFmtId="0" fontId="3" fillId="2" borderId="2" xfId="0" applyFont="1" applyFill="1" applyBorder="1" applyAlignment="1">
      <alignment horizontal="centerContinuous" vertical="center" wrapText="1"/>
    </xf>
    <xf numFmtId="0" fontId="3" fillId="2" borderId="6" xfId="0" applyFont="1" applyFill="1" applyBorder="1" applyAlignment="1">
      <alignment vertical="center" wrapText="1"/>
    </xf>
    <xf numFmtId="0" fontId="3" fillId="0" borderId="27" xfId="0" applyFont="1" applyBorder="1" applyAlignment="1">
      <alignment horizontal="center"/>
    </xf>
    <xf numFmtId="0" fontId="3" fillId="0" borderId="85" xfId="0" applyFont="1" applyBorder="1" applyAlignment="1">
      <alignment horizontal="center"/>
    </xf>
    <xf numFmtId="3" fontId="3" fillId="0" borderId="0" xfId="9" applyNumberFormat="1" applyFont="1" applyFill="1" applyBorder="1" applyAlignment="1">
      <alignment horizontal="right" vertical="center" wrapText="1"/>
    </xf>
    <xf numFmtId="3" fontId="3" fillId="0" borderId="0" xfId="9" applyNumberFormat="1" applyFont="1" applyFill="1" applyBorder="1" applyAlignment="1">
      <alignment horizontal="center" vertical="center" wrapText="1"/>
    </xf>
    <xf numFmtId="3" fontId="3" fillId="0" borderId="0" xfId="9" applyNumberFormat="1" applyFont="1" applyFill="1"/>
    <xf numFmtId="3" fontId="6" fillId="0" borderId="0" xfId="9" applyNumberFormat="1" applyFont="1" applyFill="1"/>
    <xf numFmtId="41" fontId="3" fillId="0" borderId="0" xfId="9" applyFont="1" applyFill="1"/>
    <xf numFmtId="0" fontId="6" fillId="0" borderId="0" xfId="12" applyFont="1"/>
    <xf numFmtId="0" fontId="3" fillId="2" borderId="15" xfId="0" applyFont="1" applyFill="1" applyBorder="1" applyAlignment="1">
      <alignment vertical="center" wrapText="1"/>
    </xf>
    <xf numFmtId="0" fontId="3" fillId="0" borderId="27" xfId="0" applyFont="1" applyBorder="1" applyAlignment="1">
      <alignment horizontal="centerContinuous" vertical="center" wrapText="1"/>
    </xf>
    <xf numFmtId="166" fontId="3" fillId="0" borderId="0" xfId="53" applyNumberFormat="1" applyFont="1" applyFill="1" applyBorder="1" applyAlignment="1">
      <alignment horizontal="right" vertical="center" wrapText="1"/>
    </xf>
    <xf numFmtId="171" fontId="3" fillId="0" borderId="0" xfId="53" applyNumberFormat="1" applyFont="1" applyFill="1"/>
    <xf numFmtId="171" fontId="6" fillId="0" borderId="0" xfId="53" applyNumberFormat="1" applyFont="1" applyFill="1"/>
    <xf numFmtId="0" fontId="3" fillId="0" borderId="32" xfId="0" applyFont="1" applyBorder="1" applyAlignment="1">
      <alignment horizontal="centerContinuous" vertical="center" wrapText="1"/>
    </xf>
    <xf numFmtId="0" fontId="3" fillId="0" borderId="37" xfId="0" applyFont="1" applyBorder="1" applyAlignment="1">
      <alignment horizontal="centerContinuous" vertical="center" wrapText="1"/>
    </xf>
    <xf numFmtId="0" fontId="3" fillId="0" borderId="25" xfId="0" applyFont="1" applyBorder="1" applyAlignment="1">
      <alignment horizontal="centerContinuous" vertical="center" wrapText="1"/>
    </xf>
    <xf numFmtId="0" fontId="3" fillId="0" borderId="26" xfId="0" applyFont="1" applyBorder="1" applyAlignment="1">
      <alignment horizontal="centerContinuous" vertical="center" wrapText="1"/>
    </xf>
    <xf numFmtId="0" fontId="3" fillId="0" borderId="15" xfId="0" applyFont="1" applyBorder="1" applyAlignment="1">
      <alignment vertical="center"/>
    </xf>
    <xf numFmtId="0" fontId="3" fillId="2" borderId="85" xfId="0" applyFont="1" applyFill="1" applyBorder="1" applyAlignment="1">
      <alignment horizontal="center" vertical="center" wrapText="1"/>
    </xf>
    <xf numFmtId="0" fontId="3" fillId="0" borderId="25" xfId="0" applyFont="1" applyBorder="1" applyAlignment="1">
      <alignment horizontal="center" vertical="center" wrapText="1"/>
    </xf>
    <xf numFmtId="3" fontId="3" fillId="0" borderId="0" xfId="0" applyNumberFormat="1" applyFont="1" applyAlignment="1">
      <alignment horizontal="right" vertical="center" wrapText="1"/>
    </xf>
    <xf numFmtId="3" fontId="3" fillId="0" borderId="7" xfId="1" applyNumberFormat="1" applyFont="1" applyFill="1" applyBorder="1" applyAlignment="1">
      <alignment horizontal="right" vertical="center" wrapText="1"/>
    </xf>
    <xf numFmtId="3" fontId="3" fillId="0" borderId="0" xfId="1" applyNumberFormat="1" applyFont="1" applyFill="1" applyBorder="1" applyAlignment="1">
      <alignment horizontal="right" vertical="center" wrapText="1"/>
    </xf>
    <xf numFmtId="3" fontId="3" fillId="0" borderId="0" xfId="1" applyNumberFormat="1" applyFont="1" applyFill="1" applyBorder="1" applyAlignment="1">
      <alignment horizontal="right"/>
    </xf>
    <xf numFmtId="3" fontId="6" fillId="0" borderId="0" xfId="9" applyNumberFormat="1" applyFont="1" applyFill="1" applyBorder="1" applyAlignment="1">
      <alignment horizontal="right"/>
    </xf>
    <xf numFmtId="3" fontId="6" fillId="0" borderId="0" xfId="1" applyNumberFormat="1" applyFont="1" applyAlignment="1">
      <alignment horizontal="right"/>
    </xf>
    <xf numFmtId="0" fontId="6" fillId="0" borderId="0" xfId="12" applyFont="1" applyAlignment="1">
      <alignment vertical="center"/>
    </xf>
    <xf numFmtId="0" fontId="3" fillId="0" borderId="0" xfId="0" applyFont="1" applyAlignment="1">
      <alignment horizontal="justify" vertical="center" wrapText="1"/>
    </xf>
    <xf numFmtId="0" fontId="3" fillId="2" borderId="2" xfId="0" applyFont="1" applyFill="1" applyBorder="1" applyAlignment="1">
      <alignment horizontal="center" vertical="center" wrapText="1"/>
    </xf>
    <xf numFmtId="0" fontId="6" fillId="0" borderId="26" xfId="0" applyFont="1" applyBorder="1" applyAlignment="1">
      <alignment horizontal="centerContinuous"/>
    </xf>
    <xf numFmtId="0" fontId="3" fillId="0" borderId="8" xfId="0" applyFont="1" applyBorder="1" applyAlignment="1">
      <alignment horizontal="center" vertical="center" wrapText="1"/>
    </xf>
    <xf numFmtId="0" fontId="3" fillId="0" borderId="6" xfId="0" applyFont="1" applyBorder="1" applyAlignment="1">
      <alignment horizontal="center" vertical="center" wrapText="1"/>
    </xf>
    <xf numFmtId="0" fontId="3" fillId="0" borderId="0" xfId="0" applyFont="1" applyAlignment="1">
      <alignment wrapText="1"/>
    </xf>
    <xf numFmtId="166" fontId="3" fillId="0" borderId="0" xfId="9" applyNumberFormat="1" applyFont="1" applyFill="1" applyBorder="1" applyAlignment="1">
      <alignment horizontal="right" vertical="center" wrapText="1"/>
    </xf>
    <xf numFmtId="166" fontId="3" fillId="0" borderId="0" xfId="9" applyNumberFormat="1" applyFont="1" applyFill="1" applyAlignment="1">
      <alignment horizontal="right"/>
    </xf>
    <xf numFmtId="0" fontId="6" fillId="0" borderId="0" xfId="0" applyFont="1" applyAlignment="1">
      <alignment horizontal="left" wrapText="1" indent="1"/>
    </xf>
    <xf numFmtId="166" fontId="6" fillId="0" borderId="0" xfId="9" applyNumberFormat="1" applyFont="1" applyFill="1" applyAlignment="1">
      <alignment horizontal="right"/>
    </xf>
    <xf numFmtId="0" fontId="6" fillId="0" borderId="0" xfId="12" applyFont="1" applyAlignment="1">
      <alignment vertical="top"/>
    </xf>
    <xf numFmtId="0" fontId="3" fillId="2" borderId="85" xfId="0" applyFont="1" applyFill="1" applyBorder="1" applyAlignment="1">
      <alignment horizontal="center" vertical="center"/>
    </xf>
    <xf numFmtId="0" fontId="3" fillId="0" borderId="0" xfId="0" applyFont="1" applyAlignment="1">
      <alignment vertical="top"/>
    </xf>
    <xf numFmtId="3" fontId="3" fillId="0" borderId="0" xfId="0" applyNumberFormat="1" applyFont="1" applyAlignment="1">
      <alignment horizontal="left" vertical="top"/>
    </xf>
    <xf numFmtId="37" fontId="3" fillId="0" borderId="0" xfId="53" applyNumberFormat="1" applyFont="1" applyFill="1"/>
    <xf numFmtId="0" fontId="3" fillId="0" borderId="0" xfId="0" applyFont="1" applyAlignment="1">
      <alignment horizontal="left" vertical="top" indent="1"/>
    </xf>
    <xf numFmtId="0" fontId="6" fillId="0" borderId="0" xfId="0" applyFont="1" applyAlignment="1">
      <alignment horizontal="left" vertical="top" indent="2"/>
    </xf>
    <xf numFmtId="166" fontId="9" fillId="0" borderId="0" xfId="53" applyNumberFormat="1" applyFont="1"/>
    <xf numFmtId="166" fontId="6" fillId="0" borderId="0" xfId="53" applyNumberFormat="1" applyFont="1"/>
    <xf numFmtId="37" fontId="6" fillId="0" borderId="0" xfId="53" applyNumberFormat="1" applyFont="1"/>
    <xf numFmtId="37" fontId="6" fillId="0" borderId="0" xfId="53" applyNumberFormat="1" applyFont="1" applyFill="1"/>
    <xf numFmtId="166" fontId="3" fillId="0" borderId="0" xfId="53" applyNumberFormat="1" applyFont="1"/>
    <xf numFmtId="3" fontId="3" fillId="0" borderId="0" xfId="53" applyNumberFormat="1" applyFont="1"/>
    <xf numFmtId="3" fontId="6" fillId="0" borderId="0" xfId="53" applyNumberFormat="1" applyFont="1"/>
    <xf numFmtId="3" fontId="6" fillId="0" borderId="0" xfId="53" applyNumberFormat="1" applyFont="1" applyFill="1"/>
    <xf numFmtId="3" fontId="3" fillId="0" borderId="0" xfId="0" applyNumberFormat="1" applyFont="1" applyAlignment="1">
      <alignment horizontal="left" vertical="top" indent="1"/>
    </xf>
    <xf numFmtId="3" fontId="6" fillId="0" borderId="0" xfId="0" applyNumberFormat="1" applyFont="1" applyAlignment="1">
      <alignment horizontal="left" vertical="top" indent="2"/>
    </xf>
    <xf numFmtId="166" fontId="3" fillId="0" borderId="0" xfId="53" applyNumberFormat="1" applyFont="1" applyFill="1" applyAlignment="1">
      <alignment horizontal="right"/>
    </xf>
    <xf numFmtId="3" fontId="3" fillId="0" borderId="0" xfId="0" applyNumberFormat="1" applyFont="1" applyAlignment="1">
      <alignment horizontal="left" vertical="center"/>
    </xf>
    <xf numFmtId="0" fontId="3" fillId="0" borderId="0" xfId="0" applyFont="1" applyAlignment="1">
      <alignment horizontal="left" vertical="center" indent="1"/>
    </xf>
    <xf numFmtId="0" fontId="6" fillId="0" borderId="0" xfId="0" applyFont="1" applyAlignment="1">
      <alignment horizontal="left" vertical="center" indent="2"/>
    </xf>
    <xf numFmtId="166" fontId="6" fillId="0" borderId="0" xfId="53" applyNumberFormat="1" applyFont="1" applyFill="1" applyAlignment="1">
      <alignment horizontal="right"/>
    </xf>
    <xf numFmtId="166" fontId="3" fillId="0" borderId="0" xfId="53" applyNumberFormat="1" applyFont="1" applyAlignment="1">
      <alignment horizontal="right"/>
    </xf>
    <xf numFmtId="166" fontId="6" fillId="0" borderId="0" xfId="53" applyNumberFormat="1" applyFont="1" applyAlignment="1">
      <alignment horizontal="right"/>
    </xf>
    <xf numFmtId="166" fontId="9" fillId="0" borderId="0" xfId="53" applyNumberFormat="1" applyFont="1" applyAlignment="1">
      <alignment horizontal="right"/>
    </xf>
    <xf numFmtId="3" fontId="3" fillId="0" borderId="0" xfId="0" applyNumberFormat="1" applyFont="1" applyAlignment="1">
      <alignment horizontal="left" vertical="center" indent="1"/>
    </xf>
    <xf numFmtId="180" fontId="6" fillId="0" borderId="0" xfId="0" applyNumberFormat="1" applyFont="1" applyAlignment="1">
      <alignment horizontal="left" vertical="center" indent="2"/>
    </xf>
    <xf numFmtId="166" fontId="3" fillId="0" borderId="0" xfId="53" applyNumberFormat="1" applyFont="1" applyFill="1" applyAlignment="1">
      <alignment vertical="center"/>
    </xf>
    <xf numFmtId="0" fontId="19" fillId="0" borderId="0" xfId="0" applyFont="1" applyAlignment="1">
      <alignment vertical="center"/>
    </xf>
    <xf numFmtId="0" fontId="19" fillId="0" borderId="0" xfId="0" applyFont="1" applyAlignment="1">
      <alignment horizontal="center" vertical="center"/>
    </xf>
    <xf numFmtId="0" fontId="0" fillId="0" borderId="0" xfId="0" applyAlignment="1">
      <alignment horizontal="center" vertical="center"/>
    </xf>
    <xf numFmtId="184" fontId="6" fillId="0" borderId="0" xfId="0" applyNumberFormat="1" applyFont="1" applyAlignment="1">
      <alignment horizontal="justify" vertical="center"/>
    </xf>
    <xf numFmtId="185" fontId="6" fillId="0" borderId="0" xfId="0" applyNumberFormat="1" applyFont="1" applyAlignment="1">
      <alignment vertical="top"/>
    </xf>
    <xf numFmtId="166" fontId="3" fillId="0" borderId="0" xfId="53" applyNumberFormat="1" applyFont="1" applyFill="1" applyBorder="1"/>
    <xf numFmtId="166" fontId="6" fillId="0" borderId="0" xfId="53" applyNumberFormat="1" applyFont="1" applyFill="1" applyBorder="1"/>
    <xf numFmtId="166" fontId="6" fillId="0" borderId="0" xfId="53" applyNumberFormat="1" applyFont="1" applyFill="1" applyBorder="1" applyAlignment="1">
      <alignment horizontal="right"/>
    </xf>
    <xf numFmtId="166" fontId="3" fillId="0" borderId="0" xfId="53" applyNumberFormat="1" applyFont="1" applyBorder="1"/>
    <xf numFmtId="166" fontId="3" fillId="0" borderId="0" xfId="53" applyNumberFormat="1" applyFont="1" applyBorder="1" applyAlignment="1">
      <alignment horizontal="right"/>
    </xf>
    <xf numFmtId="166" fontId="6" fillId="0" borderId="0" xfId="53" applyNumberFormat="1" applyFont="1" applyBorder="1"/>
    <xf numFmtId="166" fontId="6" fillId="0" borderId="0" xfId="53" applyNumberFormat="1" applyFont="1" applyBorder="1" applyAlignment="1">
      <alignment horizontal="right"/>
    </xf>
    <xf numFmtId="166" fontId="9" fillId="0" borderId="0" xfId="53" applyNumberFormat="1" applyFont="1" applyBorder="1"/>
    <xf numFmtId="166" fontId="9" fillId="0" borderId="0" xfId="53" applyNumberFormat="1" applyFont="1" applyBorder="1" applyAlignment="1">
      <alignment horizontal="right"/>
    </xf>
    <xf numFmtId="171" fontId="6" fillId="0" borderId="0" xfId="0" applyNumberFormat="1" applyFont="1" applyAlignment="1">
      <alignment vertical="top"/>
    </xf>
    <xf numFmtId="0" fontId="3" fillId="0" borderId="0" xfId="0" applyFont="1" applyAlignment="1">
      <alignment horizontal="right"/>
    </xf>
    <xf numFmtId="0" fontId="3" fillId="2" borderId="32" xfId="0" applyFont="1" applyFill="1" applyBorder="1" applyAlignment="1">
      <alignment horizontal="center" vertical="center"/>
    </xf>
    <xf numFmtId="0" fontId="6" fillId="0" borderId="27" xfId="0" applyFont="1" applyBorder="1"/>
    <xf numFmtId="0" fontId="3" fillId="2" borderId="15" xfId="0" applyFont="1" applyFill="1" applyBorder="1" applyAlignment="1">
      <alignment vertical="center"/>
    </xf>
    <xf numFmtId="0" fontId="3" fillId="0" borderId="8" xfId="0" applyFont="1" applyBorder="1" applyAlignment="1">
      <alignment horizontal="centerContinuous" vertical="center"/>
    </xf>
    <xf numFmtId="0" fontId="3" fillId="0" borderId="0" xfId="0" applyFont="1" applyAlignment="1">
      <alignment horizontal="left" wrapText="1"/>
    </xf>
    <xf numFmtId="166" fontId="3" fillId="0" borderId="0" xfId="1" applyNumberFormat="1" applyFont="1" applyAlignment="1">
      <alignment horizontal="right"/>
    </xf>
    <xf numFmtId="3" fontId="3" fillId="0" borderId="0" xfId="0" applyNumberFormat="1" applyFont="1" applyAlignment="1">
      <alignment horizontal="left"/>
    </xf>
    <xf numFmtId="0" fontId="3" fillId="0" borderId="0" xfId="0" applyFont="1" applyAlignment="1">
      <alignment horizontal="left" wrapText="1" indent="1"/>
    </xf>
    <xf numFmtId="0" fontId="6" fillId="0" borderId="0" xfId="0" applyFont="1" applyAlignment="1">
      <alignment horizontal="left" wrapText="1" indent="2"/>
    </xf>
    <xf numFmtId="166" fontId="6" fillId="0" borderId="0" xfId="1" applyNumberFormat="1" applyFont="1" applyAlignment="1">
      <alignment horizontal="right"/>
    </xf>
    <xf numFmtId="166" fontId="9" fillId="0" borderId="0" xfId="1" applyNumberFormat="1" applyFont="1"/>
    <xf numFmtId="0" fontId="6" fillId="0" borderId="0" xfId="0" applyFont="1" applyAlignment="1">
      <alignment horizontal="right"/>
    </xf>
    <xf numFmtId="0" fontId="6" fillId="0" borderId="0" xfId="0" applyFont="1" applyAlignment="1">
      <alignment horizontal="left" wrapText="1"/>
    </xf>
    <xf numFmtId="0" fontId="6" fillId="0" borderId="27" xfId="0" applyFont="1" applyBorder="1" applyAlignment="1">
      <alignment horizontal="centerContinuous"/>
    </xf>
    <xf numFmtId="3" fontId="3" fillId="0" borderId="0" xfId="0" applyNumberFormat="1" applyFont="1" applyAlignment="1">
      <alignment horizontal="left" indent="2"/>
    </xf>
    <xf numFmtId="0" fontId="6" fillId="0" borderId="0" xfId="0" applyFont="1" applyAlignment="1">
      <alignment horizontal="left" indent="3"/>
    </xf>
    <xf numFmtId="3" fontId="6" fillId="0" borderId="0" xfId="0" applyNumberFormat="1" applyFont="1" applyAlignment="1">
      <alignment horizontal="left" indent="3"/>
    </xf>
    <xf numFmtId="0" fontId="6" fillId="0" borderId="0" xfId="54" applyFont="1"/>
    <xf numFmtId="0" fontId="3" fillId="0" borderId="0" xfId="54" applyFont="1" applyAlignment="1">
      <alignment horizontal="left" vertical="center"/>
    </xf>
    <xf numFmtId="186" fontId="3" fillId="0" borderId="0" xfId="54" applyNumberFormat="1" applyFont="1"/>
    <xf numFmtId="0" fontId="3" fillId="0" borderId="0" xfId="54" applyFont="1"/>
    <xf numFmtId="0" fontId="3" fillId="0" borderId="0" xfId="54" applyFont="1" applyAlignment="1">
      <alignment horizontal="left" wrapText="1"/>
    </xf>
    <xf numFmtId="0" fontId="3" fillId="0" borderId="68" xfId="54" applyFont="1" applyBorder="1" applyAlignment="1">
      <alignment horizontal="center" vertical="center" wrapText="1"/>
    </xf>
    <xf numFmtId="3" fontId="3" fillId="0" borderId="0" xfId="54" applyNumberFormat="1" applyFont="1"/>
    <xf numFmtId="3" fontId="6" fillId="0" borderId="0" xfId="54" applyNumberFormat="1" applyFont="1"/>
    <xf numFmtId="3" fontId="6" fillId="0" borderId="0" xfId="54" applyNumberFormat="1" applyFont="1" applyAlignment="1">
      <alignment horizontal="right"/>
    </xf>
    <xf numFmtId="41" fontId="6" fillId="0" borderId="0" xfId="54" applyNumberFormat="1" applyFont="1" applyAlignment="1">
      <alignment horizontal="center"/>
    </xf>
    <xf numFmtId="0" fontId="6" fillId="0" borderId="0" xfId="54" applyFont="1" applyAlignment="1">
      <alignment horizontal="left" vertical="top"/>
    </xf>
    <xf numFmtId="0" fontId="6" fillId="0" borderId="0" xfId="54" applyFont="1" applyAlignment="1">
      <alignment vertical="center"/>
    </xf>
    <xf numFmtId="0" fontId="3" fillId="0" borderId="0" xfId="54" applyFont="1" applyAlignment="1">
      <alignment vertical="center"/>
    </xf>
    <xf numFmtId="0" fontId="3" fillId="0" borderId="68" xfId="54" applyFont="1" applyBorder="1" applyAlignment="1">
      <alignment horizontal="center" vertical="center"/>
    </xf>
    <xf numFmtId="0" fontId="3" fillId="0" borderId="0" xfId="54" applyFont="1" applyAlignment="1">
      <alignment wrapText="1"/>
    </xf>
    <xf numFmtId="9" fontId="3" fillId="0" borderId="0" xfId="54" applyNumberFormat="1" applyFont="1"/>
    <xf numFmtId="0" fontId="6" fillId="0" borderId="0" xfId="54" applyFont="1" applyAlignment="1">
      <alignment wrapText="1"/>
    </xf>
    <xf numFmtId="167" fontId="6" fillId="0" borderId="0" xfId="54" applyNumberFormat="1" applyFont="1"/>
    <xf numFmtId="0" fontId="20" fillId="0" borderId="0" xfId="54" applyFont="1" applyAlignment="1">
      <alignment horizontal="left" vertical="center"/>
    </xf>
    <xf numFmtId="49" fontId="6" fillId="0" borderId="0" xfId="54" applyNumberFormat="1" applyFont="1" applyAlignment="1">
      <alignment vertical="center" wrapText="1"/>
    </xf>
    <xf numFmtId="0" fontId="6" fillId="0" borderId="0" xfId="54" applyFont="1" applyAlignment="1">
      <alignment horizontal="left" vertical="center"/>
    </xf>
    <xf numFmtId="3" fontId="6" fillId="0" borderId="0" xfId="54" applyNumberFormat="1" applyFont="1" applyAlignment="1">
      <alignment vertical="center" wrapText="1"/>
    </xf>
    <xf numFmtId="0" fontId="3" fillId="2" borderId="78" xfId="54" applyFont="1" applyFill="1" applyBorder="1" applyAlignment="1">
      <alignment horizontal="center" vertical="center"/>
    </xf>
    <xf numFmtId="0" fontId="3" fillId="2" borderId="75" xfId="54" applyFont="1" applyFill="1" applyBorder="1" applyAlignment="1">
      <alignment vertical="center"/>
    </xf>
    <xf numFmtId="3" fontId="3" fillId="0" borderId="0" xfId="54" applyNumberFormat="1" applyFont="1" applyAlignment="1">
      <alignment vertical="center"/>
    </xf>
    <xf numFmtId="9" fontId="3" fillId="0" borderId="0" xfId="54" applyNumberFormat="1" applyFont="1" applyAlignment="1">
      <alignment vertical="center"/>
    </xf>
    <xf numFmtId="0" fontId="6" fillId="0" borderId="0" xfId="54" applyFont="1" applyAlignment="1">
      <alignment vertical="center" wrapText="1"/>
    </xf>
    <xf numFmtId="3" fontId="6" fillId="0" borderId="0" xfId="54" applyNumberFormat="1" applyFont="1" applyAlignment="1">
      <alignment vertical="center"/>
    </xf>
    <xf numFmtId="0" fontId="20" fillId="0" borderId="0" xfId="54" applyFont="1" applyAlignment="1">
      <alignment vertical="center" wrapText="1"/>
    </xf>
    <xf numFmtId="172" fontId="6" fillId="0" borderId="0" xfId="54" applyNumberFormat="1" applyFont="1"/>
    <xf numFmtId="0" fontId="9" fillId="0" borderId="0" xfId="55" applyFont="1"/>
    <xf numFmtId="0" fontId="8" fillId="0" borderId="0" xfId="55" applyFont="1" applyAlignment="1">
      <alignment vertical="center" wrapText="1"/>
    </xf>
    <xf numFmtId="0" fontId="9" fillId="0" borderId="0" xfId="55" applyFont="1" applyAlignment="1">
      <alignment wrapText="1"/>
    </xf>
    <xf numFmtId="3" fontId="8" fillId="0" borderId="85" xfId="55" applyNumberFormat="1" applyFont="1" applyBorder="1" applyAlignment="1">
      <alignment horizontal="center" vertical="center"/>
    </xf>
    <xf numFmtId="3" fontId="8" fillId="0" borderId="85" xfId="55" applyNumberFormat="1" applyFont="1" applyBorder="1" applyAlignment="1">
      <alignment horizontal="center" vertical="center" wrapText="1"/>
    </xf>
    <xf numFmtId="3" fontId="8" fillId="0" borderId="0" xfId="55" applyNumberFormat="1" applyFont="1" applyAlignment="1">
      <alignment horizontal="right"/>
    </xf>
    <xf numFmtId="167" fontId="8" fillId="0" borderId="0" xfId="11" applyNumberFormat="1" applyFont="1" applyFill="1" applyBorder="1" applyAlignment="1">
      <alignment horizontal="right"/>
    </xf>
    <xf numFmtId="3" fontId="9" fillId="0" borderId="0" xfId="1" applyNumberFormat="1" applyFont="1" applyAlignment="1">
      <alignment horizontal="right"/>
    </xf>
    <xf numFmtId="167" fontId="9" fillId="0" borderId="0" xfId="11" applyNumberFormat="1" applyFont="1" applyFill="1" applyBorder="1" applyAlignment="1">
      <alignment horizontal="right"/>
    </xf>
    <xf numFmtId="41" fontId="9" fillId="0" borderId="0" xfId="1" applyFont="1"/>
    <xf numFmtId="0" fontId="6" fillId="0" borderId="0" xfId="55" applyFont="1"/>
    <xf numFmtId="0" fontId="9" fillId="0" borderId="0" xfId="12" applyFont="1"/>
    <xf numFmtId="0" fontId="8" fillId="0" borderId="0" xfId="0" applyFont="1" applyAlignment="1">
      <alignment horizontal="center"/>
    </xf>
    <xf numFmtId="0" fontId="3" fillId="0" borderId="0" xfId="12" applyFont="1" applyAlignment="1">
      <alignment vertical="center"/>
    </xf>
    <xf numFmtId="0" fontId="3" fillId="0" borderId="0" xfId="12" applyFont="1" applyAlignment="1">
      <alignment horizontal="justify" vertical="center" wrapText="1"/>
    </xf>
    <xf numFmtId="3" fontId="8" fillId="2" borderId="85" xfId="12" applyNumberFormat="1" applyFont="1" applyFill="1" applyBorder="1" applyAlignment="1">
      <alignment horizontal="center" vertical="center"/>
    </xf>
    <xf numFmtId="3" fontId="8" fillId="2" borderId="85" xfId="12" applyNumberFormat="1" applyFont="1" applyFill="1" applyBorder="1" applyAlignment="1">
      <alignment horizontal="center" vertical="center" wrapText="1"/>
    </xf>
    <xf numFmtId="3" fontId="8" fillId="2" borderId="85" xfId="12" applyNumberFormat="1" applyFont="1" applyFill="1" applyBorder="1" applyAlignment="1">
      <alignment horizontal="centerContinuous" vertical="center" wrapText="1"/>
    </xf>
    <xf numFmtId="3" fontId="3" fillId="0" borderId="0" xfId="12" applyNumberFormat="1" applyFont="1" applyAlignment="1">
      <alignment horizontal="left"/>
    </xf>
    <xf numFmtId="3" fontId="3" fillId="0" borderId="0" xfId="12" applyNumberFormat="1" applyFont="1" applyAlignment="1">
      <alignment horizontal="right"/>
    </xf>
    <xf numFmtId="3" fontId="6" fillId="0" borderId="0" xfId="12" applyNumberFormat="1" applyFont="1" applyAlignment="1">
      <alignment horizontal="left"/>
    </xf>
    <xf numFmtId="3" fontId="6" fillId="0" borderId="0" xfId="12" applyNumberFormat="1" applyFont="1" applyAlignment="1">
      <alignment horizontal="right"/>
    </xf>
    <xf numFmtId="0" fontId="3" fillId="0" borderId="85" xfId="12" applyFont="1" applyBorder="1" applyAlignment="1">
      <alignment horizontal="center" vertical="center" wrapText="1"/>
    </xf>
    <xf numFmtId="171" fontId="3" fillId="0" borderId="0" xfId="12" applyNumberFormat="1" applyFont="1" applyAlignment="1">
      <alignment horizontal="center"/>
    </xf>
    <xf numFmtId="171" fontId="6" fillId="0" borderId="0" xfId="12" applyNumberFormat="1" applyFont="1" applyAlignment="1">
      <alignment horizontal="center"/>
    </xf>
    <xf numFmtId="0" fontId="3" fillId="0" borderId="0" xfId="12" applyFont="1"/>
    <xf numFmtId="0" fontId="3" fillId="2" borderId="85" xfId="12" applyFont="1" applyFill="1" applyBorder="1" applyAlignment="1">
      <alignment horizontal="centerContinuous" vertical="center"/>
    </xf>
    <xf numFmtId="0" fontId="3" fillId="2" borderId="85" xfId="12" applyFont="1" applyFill="1" applyBorder="1" applyAlignment="1">
      <alignment horizontal="centerContinuous" vertical="center" wrapText="1"/>
    </xf>
    <xf numFmtId="187" fontId="8" fillId="0" borderId="0" xfId="55" applyNumberFormat="1" applyFont="1" applyAlignment="1">
      <alignment horizontal="center"/>
    </xf>
    <xf numFmtId="0" fontId="8" fillId="0" borderId="0" xfId="55" applyFont="1" applyAlignment="1">
      <alignment horizontal="left" vertical="center"/>
    </xf>
    <xf numFmtId="0" fontId="8" fillId="0" borderId="85" xfId="55" applyFont="1" applyBorder="1" applyAlignment="1">
      <alignment horizontal="center" vertical="center" wrapText="1"/>
    </xf>
    <xf numFmtId="167" fontId="8" fillId="0" borderId="85" xfId="11" applyNumberFormat="1" applyFont="1" applyBorder="1" applyAlignment="1">
      <alignment horizontal="center" vertical="center" wrapText="1"/>
    </xf>
    <xf numFmtId="3" fontId="9" fillId="0" borderId="0" xfId="1" applyNumberFormat="1" applyFont="1" applyBorder="1" applyAlignment="1">
      <alignment vertical="center"/>
    </xf>
    <xf numFmtId="166" fontId="9" fillId="0" borderId="0" xfId="1" applyNumberFormat="1" applyFont="1" applyBorder="1" applyAlignment="1">
      <alignment vertical="center"/>
    </xf>
    <xf numFmtId="167" fontId="9" fillId="0" borderId="0" xfId="11" applyNumberFormat="1" applyFont="1" applyBorder="1" applyAlignment="1">
      <alignment vertical="center"/>
    </xf>
    <xf numFmtId="0" fontId="14" fillId="0" borderId="85" xfId="55" applyFont="1" applyBorder="1" applyAlignment="1">
      <alignment horizontal="center" vertical="center"/>
    </xf>
    <xf numFmtId="0" fontId="8" fillId="0" borderId="0" xfId="55" applyFont="1" applyAlignment="1">
      <alignment horizontal="center" vertical="center" wrapText="1"/>
    </xf>
    <xf numFmtId="166" fontId="8" fillId="0" borderId="0" xfId="1" applyNumberFormat="1" applyFont="1" applyBorder="1" applyAlignment="1">
      <alignment vertical="center"/>
    </xf>
    <xf numFmtId="41" fontId="8" fillId="0" borderId="0" xfId="1" applyFont="1" applyBorder="1" applyAlignment="1">
      <alignment vertical="center"/>
    </xf>
    <xf numFmtId="172" fontId="9" fillId="0" borderId="0" xfId="55" applyNumberFormat="1" applyFont="1"/>
    <xf numFmtId="166" fontId="9" fillId="0" borderId="0" xfId="1" applyNumberFormat="1" applyFont="1" applyBorder="1" applyAlignment="1">
      <alignment vertical="center" wrapText="1"/>
    </xf>
    <xf numFmtId="41" fontId="9" fillId="0" borderId="0" xfId="1" applyFont="1" applyBorder="1" applyAlignment="1">
      <alignment vertical="center" wrapText="1"/>
    </xf>
    <xf numFmtId="10" fontId="9" fillId="0" borderId="0" xfId="11" applyNumberFormat="1" applyFont="1" applyFill="1" applyBorder="1"/>
    <xf numFmtId="0" fontId="9" fillId="0" borderId="0" xfId="12" applyFont="1" applyAlignment="1">
      <alignment vertical="top"/>
    </xf>
    <xf numFmtId="2" fontId="20" fillId="0" borderId="0" xfId="55" applyNumberFormat="1" applyFont="1" applyAlignment="1">
      <alignment vertical="center"/>
    </xf>
    <xf numFmtId="2" fontId="20" fillId="0" borderId="0" xfId="55" applyNumberFormat="1" applyFont="1" applyAlignment="1">
      <alignment horizontal="justify" vertical="center" wrapText="1"/>
    </xf>
    <xf numFmtId="2" fontId="6" fillId="0" borderId="0" xfId="55" applyNumberFormat="1" applyFont="1"/>
    <xf numFmtId="0" fontId="8" fillId="0" borderId="0" xfId="55" applyFont="1" applyAlignment="1">
      <alignment vertical="center"/>
    </xf>
    <xf numFmtId="0" fontId="28" fillId="2" borderId="2" xfId="18" applyFont="1" applyFill="1" applyBorder="1" applyAlignment="1" applyProtection="1">
      <alignment horizontal="center" vertical="center" wrapText="1" readingOrder="1"/>
      <protection locked="0"/>
    </xf>
    <xf numFmtId="0" fontId="6" fillId="0" borderId="85" xfId="18" applyFont="1" applyBorder="1" applyAlignment="1" applyProtection="1">
      <alignment horizontal="centerContinuous" vertical="center" wrapText="1"/>
      <protection locked="0"/>
    </xf>
    <xf numFmtId="9" fontId="9" fillId="0" borderId="0" xfId="11" applyFont="1" applyFill="1" applyBorder="1" applyAlignment="1">
      <alignment vertical="center"/>
    </xf>
    <xf numFmtId="172" fontId="8" fillId="0" borderId="0" xfId="55" applyNumberFormat="1" applyFont="1"/>
    <xf numFmtId="0" fontId="9" fillId="0" borderId="0" xfId="12" applyFont="1" applyAlignment="1">
      <alignment horizontal="left" vertical="top"/>
    </xf>
    <xf numFmtId="0" fontId="6" fillId="0" borderId="0" xfId="12" applyFont="1" applyAlignment="1">
      <alignment horizontal="left" vertical="top"/>
    </xf>
    <xf numFmtId="166" fontId="8" fillId="0" borderId="0" xfId="1" applyNumberFormat="1" applyFont="1" applyBorder="1"/>
    <xf numFmtId="41" fontId="8" fillId="0" borderId="0" xfId="1" applyFont="1" applyBorder="1"/>
    <xf numFmtId="166" fontId="9" fillId="0" borderId="0" xfId="1" applyNumberFormat="1" applyFont="1" applyBorder="1"/>
    <xf numFmtId="166" fontId="8" fillId="0" borderId="0" xfId="1" applyNumberFormat="1" applyFont="1" applyFill="1" applyBorder="1" applyAlignment="1">
      <alignment vertical="center"/>
    </xf>
    <xf numFmtId="41" fontId="8" fillId="0" borderId="0" xfId="1" applyFont="1" applyFill="1" applyBorder="1" applyAlignment="1">
      <alignment vertical="center"/>
    </xf>
    <xf numFmtId="0" fontId="9" fillId="0" borderId="0" xfId="12" applyFont="1" applyAlignment="1">
      <alignment horizontal="left" vertical="center"/>
    </xf>
    <xf numFmtId="0" fontId="6" fillId="0" borderId="0" xfId="12" applyFont="1" applyAlignment="1">
      <alignment horizontal="left" vertical="center"/>
    </xf>
    <xf numFmtId="3" fontId="8" fillId="0" borderId="0" xfId="1" applyNumberFormat="1" applyFont="1" applyBorder="1" applyAlignment="1">
      <alignment vertical="center"/>
    </xf>
    <xf numFmtId="0" fontId="8" fillId="0" borderId="85" xfId="55" applyFont="1" applyBorder="1" applyAlignment="1">
      <alignment horizontal="center" wrapText="1"/>
    </xf>
    <xf numFmtId="0" fontId="8" fillId="0" borderId="85" xfId="55" applyFont="1" applyBorder="1" applyAlignment="1">
      <alignment horizontal="center"/>
    </xf>
    <xf numFmtId="166" fontId="8" fillId="0" borderId="0" xfId="1" applyNumberFormat="1" applyFont="1" applyBorder="1" applyAlignment="1">
      <alignment vertical="center" wrapText="1"/>
    </xf>
    <xf numFmtId="41" fontId="8" fillId="0" borderId="0" xfId="1" applyFont="1" applyBorder="1" applyAlignment="1">
      <alignment vertical="center" wrapText="1"/>
    </xf>
    <xf numFmtId="41" fontId="9" fillId="0" borderId="0" xfId="1" applyFont="1" applyFill="1" applyBorder="1" applyAlignment="1">
      <alignment vertical="center"/>
    </xf>
    <xf numFmtId="166" fontId="9" fillId="0" borderId="0" xfId="1" applyNumberFormat="1" applyFont="1" applyFill="1" applyBorder="1" applyAlignment="1">
      <alignment vertical="center" wrapText="1"/>
    </xf>
    <xf numFmtId="41" fontId="9" fillId="0" borderId="0" xfId="1" applyFont="1" applyFill="1" applyBorder="1" applyAlignment="1">
      <alignment vertical="center" wrapText="1"/>
    </xf>
    <xf numFmtId="2" fontId="9" fillId="0" borderId="0" xfId="55" applyNumberFormat="1" applyFont="1"/>
    <xf numFmtId="41" fontId="19" fillId="0" borderId="0" xfId="1" applyFont="1" applyBorder="1"/>
    <xf numFmtId="41" fontId="0" fillId="0" borderId="0" xfId="1" applyFont="1" applyBorder="1"/>
    <xf numFmtId="9" fontId="9" fillId="0" borderId="0" xfId="11" applyFont="1" applyAlignment="1">
      <alignment wrapText="1"/>
    </xf>
    <xf numFmtId="0" fontId="3" fillId="0" borderId="0" xfId="0" applyFont="1" applyAlignment="1" applyProtection="1">
      <alignment horizontal="left" vertical="center"/>
      <protection locked="0"/>
    </xf>
    <xf numFmtId="171" fontId="3" fillId="0" borderId="0" xfId="10" applyNumberFormat="1" applyFont="1" applyFill="1" applyAlignment="1">
      <alignment horizontal="center"/>
    </xf>
    <xf numFmtId="0" fontId="6" fillId="0" borderId="105" xfId="0" applyFont="1" applyBorder="1" applyAlignment="1" applyProtection="1">
      <alignment vertical="center" wrapText="1"/>
      <protection locked="0"/>
    </xf>
    <xf numFmtId="0" fontId="6" fillId="0" borderId="105" xfId="0" applyFont="1" applyBorder="1" applyAlignment="1" applyProtection="1">
      <alignment vertical="top" wrapText="1" readingOrder="1"/>
      <protection locked="0"/>
    </xf>
    <xf numFmtId="0" fontId="3" fillId="0" borderId="106" xfId="0" applyFont="1" applyBorder="1" applyAlignment="1" applyProtection="1">
      <alignment horizontal="centerContinuous" vertical="center"/>
      <protection locked="0"/>
    </xf>
    <xf numFmtId="0" fontId="3" fillId="2" borderId="107" xfId="0" applyFont="1" applyFill="1" applyBorder="1" applyAlignment="1" applyProtection="1">
      <alignment horizontal="centerContinuous" vertical="center" readingOrder="1"/>
      <protection locked="0"/>
    </xf>
    <xf numFmtId="0" fontId="3" fillId="2" borderId="108" xfId="0" applyFont="1" applyFill="1" applyBorder="1" applyAlignment="1" applyProtection="1">
      <alignment horizontal="center" vertical="center" wrapText="1" readingOrder="1"/>
      <protection locked="0"/>
    </xf>
    <xf numFmtId="0" fontId="3" fillId="2" borderId="109" xfId="0" applyFont="1" applyFill="1" applyBorder="1" applyAlignment="1" applyProtection="1">
      <alignment horizontal="left" vertical="center"/>
      <protection locked="0"/>
    </xf>
    <xf numFmtId="0" fontId="3" fillId="2" borderId="110" xfId="0" applyFont="1" applyFill="1" applyBorder="1" applyAlignment="1" applyProtection="1">
      <alignment horizontal="left" vertical="top" readingOrder="1"/>
      <protection locked="0"/>
    </xf>
    <xf numFmtId="3" fontId="3" fillId="2" borderId="111" xfId="53" applyNumberFormat="1" applyFont="1" applyFill="1" applyBorder="1" applyAlignment="1" applyProtection="1">
      <alignment vertical="center" readingOrder="1"/>
      <protection locked="0"/>
    </xf>
    <xf numFmtId="0" fontId="3" fillId="0" borderId="112" xfId="0" applyFont="1" applyBorder="1" applyAlignment="1" applyProtection="1">
      <alignment horizontal="left" vertical="center" readingOrder="1"/>
      <protection locked="0"/>
    </xf>
    <xf numFmtId="0" fontId="3" fillId="2" borderId="113" xfId="0" applyFont="1" applyFill="1" applyBorder="1" applyAlignment="1" applyProtection="1">
      <alignment horizontal="left" vertical="top" readingOrder="1"/>
      <protection locked="0"/>
    </xf>
    <xf numFmtId="0" fontId="3" fillId="0" borderId="114" xfId="0" applyFont="1" applyBorder="1" applyAlignment="1" applyProtection="1">
      <alignment vertical="center"/>
      <protection locked="0"/>
    </xf>
    <xf numFmtId="0" fontId="3" fillId="2" borderId="115" xfId="0" applyFont="1" applyFill="1" applyBorder="1" applyAlignment="1" applyProtection="1">
      <alignment vertical="top" readingOrder="1"/>
      <protection locked="0"/>
    </xf>
    <xf numFmtId="10" fontId="3" fillId="2" borderId="116" xfId="11" applyNumberFormat="1" applyFont="1" applyFill="1" applyBorder="1" applyAlignment="1" applyProtection="1">
      <alignment vertical="center" wrapText="1" readingOrder="1"/>
      <protection locked="0"/>
    </xf>
    <xf numFmtId="0" fontId="6" fillId="2" borderId="0" xfId="0" applyFont="1" applyFill="1"/>
    <xf numFmtId="0" fontId="3" fillId="0" borderId="85" xfId="0" applyFont="1" applyBorder="1" applyAlignment="1" applyProtection="1">
      <alignment horizontal="center" vertical="center" wrapText="1"/>
      <protection locked="0"/>
    </xf>
    <xf numFmtId="0" fontId="3" fillId="2" borderId="85" xfId="0" applyFont="1" applyFill="1" applyBorder="1" applyAlignment="1" applyProtection="1">
      <alignment horizontal="center" vertical="center" wrapText="1" readingOrder="1"/>
      <protection locked="0"/>
    </xf>
    <xf numFmtId="0" fontId="3" fillId="0" borderId="85" xfId="0" applyFont="1" applyBorder="1" applyAlignment="1" applyProtection="1">
      <alignment horizontal="centerContinuous" vertical="center"/>
      <protection locked="0"/>
    </xf>
    <xf numFmtId="0" fontId="3" fillId="2" borderId="25" xfId="0" applyFont="1" applyFill="1" applyBorder="1" applyAlignment="1" applyProtection="1">
      <alignment horizontal="left" vertical="center" readingOrder="1"/>
      <protection locked="0"/>
    </xf>
    <xf numFmtId="166" fontId="3" fillId="2" borderId="27" xfId="53" applyNumberFormat="1" applyFont="1" applyFill="1" applyBorder="1" applyAlignment="1">
      <alignment horizontal="right" vertical="center"/>
    </xf>
    <xf numFmtId="0" fontId="6" fillId="2" borderId="9" xfId="0" applyFont="1" applyFill="1" applyBorder="1" applyAlignment="1">
      <alignment vertical="center"/>
    </xf>
    <xf numFmtId="166" fontId="3" fillId="2" borderId="98" xfId="53" applyNumberFormat="1" applyFont="1" applyFill="1" applyBorder="1" applyAlignment="1">
      <alignment horizontal="right" vertical="center"/>
    </xf>
    <xf numFmtId="0" fontId="3" fillId="2" borderId="9" xfId="56" applyFont="1" applyFill="1" applyBorder="1" applyAlignment="1">
      <alignment vertical="center"/>
    </xf>
    <xf numFmtId="0" fontId="3" fillId="2" borderId="25" xfId="56" applyFont="1" applyFill="1" applyBorder="1" applyAlignment="1">
      <alignment horizontal="left" vertical="center"/>
    </xf>
    <xf numFmtId="3" fontId="6" fillId="2" borderId="117" xfId="56" applyNumberFormat="1" applyFont="1" applyFill="1" applyBorder="1" applyAlignment="1">
      <alignment horizontal="left" vertical="center"/>
    </xf>
    <xf numFmtId="166" fontId="6" fillId="2" borderId="118" xfId="53" applyNumberFormat="1" applyFont="1" applyFill="1" applyBorder="1" applyAlignment="1">
      <alignment vertical="center"/>
    </xf>
    <xf numFmtId="3" fontId="6" fillId="2" borderId="119" xfId="56" applyNumberFormat="1" applyFont="1" applyFill="1" applyBorder="1" applyAlignment="1">
      <alignment horizontal="left" vertical="center"/>
    </xf>
    <xf numFmtId="166" fontId="6" fillId="2" borderId="120" xfId="53" applyNumberFormat="1" applyFont="1" applyFill="1" applyBorder="1" applyAlignment="1">
      <alignment vertical="center"/>
    </xf>
    <xf numFmtId="3" fontId="6" fillId="2" borderId="121" xfId="56" applyNumberFormat="1" applyFont="1" applyFill="1" applyBorder="1" applyAlignment="1">
      <alignment horizontal="left" vertical="center"/>
    </xf>
    <xf numFmtId="166" fontId="6" fillId="2" borderId="111" xfId="53" applyNumberFormat="1" applyFont="1" applyFill="1" applyBorder="1" applyAlignment="1">
      <alignment vertical="center"/>
    </xf>
    <xf numFmtId="0" fontId="3" fillId="2" borderId="9" xfId="56" applyFont="1" applyFill="1" applyBorder="1" applyAlignment="1">
      <alignment horizontal="left" vertical="center"/>
    </xf>
    <xf numFmtId="3" fontId="6" fillId="2" borderId="122" xfId="56" applyNumberFormat="1" applyFont="1" applyFill="1" applyBorder="1" applyAlignment="1">
      <alignment horizontal="left" vertical="center"/>
    </xf>
    <xf numFmtId="0" fontId="3" fillId="2" borderId="9" xfId="56" applyFont="1" applyFill="1" applyBorder="1" applyAlignment="1">
      <alignment horizontal="left" vertical="center" wrapText="1"/>
    </xf>
    <xf numFmtId="0" fontId="3" fillId="2" borderId="9" xfId="0" applyFont="1" applyFill="1" applyBorder="1" applyAlignment="1">
      <alignment horizontal="left" vertical="center"/>
    </xf>
    <xf numFmtId="0" fontId="6" fillId="2" borderId="9" xfId="0" applyFont="1" applyFill="1" applyBorder="1" applyAlignment="1">
      <alignment horizontal="left" vertical="center"/>
    </xf>
    <xf numFmtId="3" fontId="6" fillId="2" borderId="123" xfId="56" applyNumberFormat="1" applyFont="1" applyFill="1" applyBorder="1" applyAlignment="1">
      <alignment horizontal="left" vertical="center"/>
    </xf>
    <xf numFmtId="0" fontId="3" fillId="2" borderId="25" xfId="56" applyFont="1" applyFill="1" applyBorder="1" applyAlignment="1">
      <alignment horizontal="left" vertical="center" wrapText="1"/>
    </xf>
    <xf numFmtId="166" fontId="3" fillId="2" borderId="27" xfId="53" applyNumberFormat="1" applyFont="1" applyFill="1" applyBorder="1" applyAlignment="1">
      <alignment vertical="center"/>
    </xf>
    <xf numFmtId="3" fontId="6" fillId="2" borderId="124" xfId="56" applyNumberFormat="1" applyFont="1" applyFill="1" applyBorder="1" applyAlignment="1">
      <alignment horizontal="left" vertical="center" wrapText="1"/>
    </xf>
    <xf numFmtId="3" fontId="6" fillId="2" borderId="122" xfId="56" applyNumberFormat="1" applyFont="1" applyFill="1" applyBorder="1" applyAlignment="1">
      <alignment horizontal="left" vertical="center" wrapText="1"/>
    </xf>
    <xf numFmtId="3" fontId="6" fillId="2" borderId="123" xfId="56" applyNumberFormat="1" applyFont="1" applyFill="1" applyBorder="1" applyAlignment="1">
      <alignment horizontal="left" vertical="center" wrapText="1"/>
    </xf>
    <xf numFmtId="166" fontId="6" fillId="2" borderId="125" xfId="53" applyNumberFormat="1" applyFont="1" applyFill="1" applyBorder="1" applyAlignment="1">
      <alignment vertical="center"/>
    </xf>
    <xf numFmtId="0" fontId="3" fillId="2" borderId="6" xfId="56" applyFont="1" applyFill="1" applyBorder="1" applyAlignment="1">
      <alignment horizontal="left" vertical="center"/>
    </xf>
    <xf numFmtId="3" fontId="6" fillId="2" borderId="126" xfId="56" applyNumberFormat="1" applyFont="1" applyFill="1" applyBorder="1" applyAlignment="1">
      <alignment horizontal="left" vertical="center" wrapText="1"/>
    </xf>
    <xf numFmtId="0" fontId="3" fillId="2" borderId="2" xfId="56" applyFont="1" applyFill="1" applyBorder="1" applyAlignment="1">
      <alignment horizontal="left" vertical="center" wrapText="1"/>
    </xf>
    <xf numFmtId="0" fontId="3" fillId="2" borderId="25" xfId="0" applyFont="1" applyFill="1" applyBorder="1" applyAlignment="1" applyProtection="1">
      <alignment vertical="center" wrapText="1" readingOrder="1"/>
      <protection locked="0"/>
    </xf>
    <xf numFmtId="0" fontId="3" fillId="2" borderId="6" xfId="56" applyFont="1" applyFill="1" applyBorder="1" applyAlignment="1">
      <alignment horizontal="left" vertical="center" wrapText="1"/>
    </xf>
    <xf numFmtId="0" fontId="6" fillId="2" borderId="127" xfId="56" applyFont="1" applyFill="1" applyBorder="1" applyAlignment="1">
      <alignment horizontal="left" vertical="center" wrapText="1"/>
    </xf>
    <xf numFmtId="166" fontId="6" fillId="2" borderId="128" xfId="53" applyNumberFormat="1" applyFont="1" applyFill="1" applyBorder="1" applyAlignment="1">
      <alignment vertical="center"/>
    </xf>
    <xf numFmtId="0" fontId="6" fillId="2" borderId="2" xfId="0" applyFont="1" applyFill="1" applyBorder="1" applyAlignment="1">
      <alignment horizontal="left" vertical="center"/>
    </xf>
    <xf numFmtId="3" fontId="3" fillId="2" borderId="25" xfId="56" applyNumberFormat="1" applyFont="1" applyFill="1" applyBorder="1" applyAlignment="1">
      <alignment horizontal="left" vertical="center" wrapText="1"/>
    </xf>
    <xf numFmtId="166" fontId="3" fillId="2" borderId="27" xfId="0" applyNumberFormat="1" applyFont="1" applyFill="1" applyBorder="1" applyAlignment="1">
      <alignment vertical="center"/>
    </xf>
    <xf numFmtId="3" fontId="6" fillId="2" borderId="129" xfId="56" applyNumberFormat="1" applyFont="1" applyFill="1" applyBorder="1" applyAlignment="1">
      <alignment vertical="center"/>
    </xf>
    <xf numFmtId="0" fontId="6" fillId="2" borderId="9" xfId="56" applyFont="1" applyFill="1" applyBorder="1" applyAlignment="1">
      <alignment horizontal="left" vertical="center"/>
    </xf>
    <xf numFmtId="3" fontId="6" fillId="2" borderId="130" xfId="56" applyNumberFormat="1" applyFont="1" applyFill="1" applyBorder="1" applyAlignment="1">
      <alignment horizontal="left" vertical="center"/>
    </xf>
    <xf numFmtId="0" fontId="6" fillId="2" borderId="130" xfId="56" applyFont="1" applyFill="1" applyBorder="1" applyAlignment="1">
      <alignment horizontal="left" vertical="center"/>
    </xf>
    <xf numFmtId="166" fontId="6" fillId="2" borderId="131" xfId="53" applyNumberFormat="1" applyFont="1" applyFill="1" applyBorder="1" applyAlignment="1">
      <alignment vertical="center"/>
    </xf>
    <xf numFmtId="0" fontId="6" fillId="0" borderId="0" xfId="56" applyFont="1" applyAlignment="1">
      <alignment vertical="top"/>
    </xf>
    <xf numFmtId="0" fontId="6" fillId="0" borderId="0" xfId="56" applyFont="1" applyAlignment="1">
      <alignment vertical="top" wrapText="1"/>
    </xf>
    <xf numFmtId="0" fontId="6" fillId="0" borderId="0" xfId="0" applyFont="1" applyAlignment="1" applyProtection="1">
      <alignment vertical="top" readingOrder="1"/>
      <protection locked="0"/>
    </xf>
    <xf numFmtId="0" fontId="3" fillId="2" borderId="132" xfId="0" applyFont="1" applyFill="1" applyBorder="1" applyAlignment="1" applyProtection="1">
      <alignment horizontal="centerContinuous" vertical="center" readingOrder="1"/>
      <protection locked="0"/>
    </xf>
    <xf numFmtId="0" fontId="3" fillId="2" borderId="133" xfId="0" applyFont="1" applyFill="1" applyBorder="1" applyAlignment="1" applyProtection="1">
      <alignment horizontal="centerContinuous" vertical="center" readingOrder="1"/>
      <protection locked="0"/>
    </xf>
    <xf numFmtId="0" fontId="3" fillId="0" borderId="134" xfId="0" applyFont="1" applyBorder="1" applyAlignment="1" applyProtection="1">
      <alignment horizontal="center" vertical="center" wrapText="1" readingOrder="1"/>
      <protection locked="0"/>
    </xf>
    <xf numFmtId="0" fontId="3" fillId="2" borderId="109" xfId="0" applyFont="1" applyFill="1" applyBorder="1" applyAlignment="1" applyProtection="1">
      <alignment horizontal="left" vertical="center" readingOrder="1"/>
      <protection locked="0"/>
    </xf>
    <xf numFmtId="169" fontId="3" fillId="0" borderId="135" xfId="53" applyNumberFormat="1" applyFont="1" applyFill="1" applyBorder="1" applyAlignment="1" applyProtection="1">
      <alignment horizontal="right" vertical="center" wrapText="1" readingOrder="1"/>
      <protection locked="0"/>
    </xf>
    <xf numFmtId="0" fontId="3" fillId="2" borderId="112" xfId="0" applyFont="1" applyFill="1" applyBorder="1" applyAlignment="1" applyProtection="1">
      <alignment horizontal="left" vertical="center" readingOrder="1"/>
      <protection locked="0"/>
    </xf>
    <xf numFmtId="169" fontId="3" fillId="0" borderId="136" xfId="53" applyNumberFormat="1" applyFont="1" applyFill="1" applyBorder="1" applyAlignment="1" applyProtection="1">
      <alignment horizontal="right" vertical="center" wrapText="1" readingOrder="1"/>
      <protection locked="0"/>
    </xf>
    <xf numFmtId="0" fontId="3" fillId="0" borderId="137" xfId="0" applyFont="1" applyBorder="1" applyAlignment="1" applyProtection="1">
      <alignment horizontal="left" vertical="center" readingOrder="1"/>
      <protection locked="0"/>
    </xf>
    <xf numFmtId="0" fontId="3" fillId="0" borderId="115" xfId="0" applyFont="1" applyBorder="1" applyAlignment="1" applyProtection="1">
      <alignment vertical="top" readingOrder="1"/>
      <protection locked="0"/>
    </xf>
    <xf numFmtId="10" fontId="3" fillId="0" borderId="138" xfId="39" applyNumberFormat="1" applyFont="1" applyFill="1" applyBorder="1" applyAlignment="1" applyProtection="1">
      <alignment horizontal="right" vertical="center" wrapText="1" readingOrder="1"/>
      <protection locked="0"/>
    </xf>
    <xf numFmtId="0" fontId="6" fillId="2" borderId="139" xfId="0" applyFont="1" applyFill="1" applyBorder="1"/>
    <xf numFmtId="0" fontId="6" fillId="2" borderId="10" xfId="0" applyFont="1" applyFill="1" applyBorder="1"/>
    <xf numFmtId="0" fontId="3" fillId="0" borderId="85" xfId="0" applyFont="1" applyBorder="1" applyAlignment="1" applyProtection="1">
      <alignment horizontal="center" vertical="center" wrapText="1" readingOrder="1"/>
      <protection locked="0"/>
    </xf>
    <xf numFmtId="0" fontId="3" fillId="0" borderId="140" xfId="0" applyFont="1" applyBorder="1" applyAlignment="1" applyProtection="1">
      <alignment horizontal="centerContinuous" vertical="center" readingOrder="1"/>
      <protection locked="0"/>
    </xf>
    <xf numFmtId="0" fontId="6" fillId="2" borderId="141" xfId="0" applyFont="1" applyFill="1" applyBorder="1" applyAlignment="1" applyProtection="1">
      <alignment horizontal="right" vertical="center" wrapText="1" readingOrder="1"/>
      <protection locked="0"/>
    </xf>
    <xf numFmtId="169" fontId="3" fillId="2" borderId="27" xfId="53" applyNumberFormat="1" applyFont="1" applyFill="1" applyBorder="1" applyAlignment="1" applyProtection="1">
      <alignment horizontal="right" vertical="center" readingOrder="1"/>
      <protection locked="0"/>
    </xf>
    <xf numFmtId="0" fontId="3" fillId="2" borderId="7" xfId="0" applyFont="1" applyFill="1" applyBorder="1" applyAlignment="1" applyProtection="1">
      <alignment vertical="center" readingOrder="1"/>
      <protection locked="0"/>
    </xf>
    <xf numFmtId="169" fontId="3" fillId="2" borderId="8" xfId="53" applyNumberFormat="1" applyFont="1" applyFill="1" applyBorder="1" applyAlignment="1" applyProtection="1">
      <alignment horizontal="right" vertical="center" readingOrder="1"/>
      <protection locked="0"/>
    </xf>
    <xf numFmtId="0" fontId="3" fillId="2" borderId="9" xfId="0" applyFont="1" applyFill="1" applyBorder="1" applyAlignment="1" applyProtection="1">
      <alignment horizontal="left" vertical="center" readingOrder="1"/>
      <protection locked="0"/>
    </xf>
    <xf numFmtId="0" fontId="6" fillId="0" borderId="117" xfId="0" applyFont="1" applyBorder="1" applyAlignment="1" applyProtection="1">
      <alignment vertical="center" wrapText="1" readingOrder="1"/>
      <protection locked="0"/>
    </xf>
    <xf numFmtId="41" fontId="6" fillId="0" borderId="118" xfId="1" applyFont="1" applyFill="1" applyBorder="1" applyAlignment="1" applyProtection="1">
      <alignment horizontal="right" vertical="center" readingOrder="1"/>
      <protection locked="0"/>
    </xf>
    <xf numFmtId="0" fontId="6" fillId="0" borderId="121" xfId="0" applyFont="1" applyBorder="1" applyAlignment="1" applyProtection="1">
      <alignment vertical="center" wrapText="1" readingOrder="1"/>
      <protection locked="0"/>
    </xf>
    <xf numFmtId="41" fontId="6" fillId="0" borderId="125" xfId="1" applyFont="1" applyFill="1" applyBorder="1" applyAlignment="1" applyProtection="1">
      <alignment horizontal="right" vertical="center" readingOrder="1"/>
      <protection locked="0"/>
    </xf>
    <xf numFmtId="3" fontId="6" fillId="0" borderId="121" xfId="56" applyNumberFormat="1" applyFont="1" applyBorder="1" applyAlignment="1">
      <alignment horizontal="left" vertical="center"/>
    </xf>
    <xf numFmtId="0" fontId="3" fillId="2" borderId="6" xfId="0" applyFont="1" applyFill="1" applyBorder="1" applyAlignment="1" applyProtection="1">
      <alignment horizontal="left" vertical="center" readingOrder="1"/>
      <protection locked="0"/>
    </xf>
    <xf numFmtId="3" fontId="6" fillId="0" borderId="142" xfId="56" applyNumberFormat="1" applyFont="1" applyBorder="1" applyAlignment="1">
      <alignment horizontal="left" vertical="center" wrapText="1"/>
    </xf>
    <xf numFmtId="41" fontId="6" fillId="0" borderId="131" xfId="1" applyFont="1" applyFill="1" applyBorder="1" applyAlignment="1" applyProtection="1">
      <alignment horizontal="right" vertical="center" readingOrder="1"/>
      <protection locked="0"/>
    </xf>
    <xf numFmtId="0" fontId="6" fillId="0" borderId="0" xfId="56" applyFont="1" applyAlignment="1">
      <alignment vertical="center"/>
    </xf>
    <xf numFmtId="0" fontId="3" fillId="2" borderId="143" xfId="0" applyFont="1" applyFill="1" applyBorder="1" applyAlignment="1" applyProtection="1">
      <alignment horizontal="centerContinuous" vertical="center" readingOrder="1"/>
      <protection locked="0"/>
    </xf>
    <xf numFmtId="0" fontId="3" fillId="0" borderId="144" xfId="0" applyFont="1" applyBorder="1" applyAlignment="1" applyProtection="1">
      <alignment horizontal="centerContinuous" vertical="center" readingOrder="1"/>
      <protection locked="0"/>
    </xf>
    <xf numFmtId="0" fontId="3" fillId="2" borderId="145" xfId="0" applyFont="1" applyFill="1" applyBorder="1" applyAlignment="1" applyProtection="1">
      <alignment horizontal="center" vertical="center" wrapText="1" readingOrder="1"/>
      <protection locked="0"/>
    </xf>
    <xf numFmtId="0" fontId="3" fillId="2" borderId="146" xfId="0" applyFont="1" applyFill="1" applyBorder="1" applyAlignment="1" applyProtection="1">
      <alignment horizontal="left" vertical="center" readingOrder="1"/>
      <protection locked="0"/>
    </xf>
    <xf numFmtId="0" fontId="3" fillId="0" borderId="147" xfId="0" applyFont="1" applyBorder="1" applyAlignment="1" applyProtection="1">
      <alignment horizontal="left" vertical="center" readingOrder="1"/>
      <protection locked="0"/>
    </xf>
    <xf numFmtId="3" fontId="3" fillId="2" borderId="148" xfId="53" applyNumberFormat="1" applyFont="1" applyFill="1" applyBorder="1" applyAlignment="1" applyProtection="1">
      <alignment vertical="center" wrapText="1" readingOrder="1"/>
      <protection locked="0"/>
    </xf>
    <xf numFmtId="0" fontId="3" fillId="0" borderId="113" xfId="0" applyFont="1" applyBorder="1" applyAlignment="1" applyProtection="1">
      <alignment horizontal="left" vertical="center" readingOrder="1"/>
      <protection locked="0"/>
    </xf>
    <xf numFmtId="3" fontId="3" fillId="2" borderId="136" xfId="53" applyNumberFormat="1" applyFont="1" applyFill="1" applyBorder="1" applyAlignment="1" applyProtection="1">
      <alignment horizontal="right" vertical="center" wrapText="1" readingOrder="1"/>
      <protection locked="0"/>
    </xf>
    <xf numFmtId="0" fontId="3" fillId="2" borderId="137" xfId="0" applyFont="1" applyFill="1" applyBorder="1" applyAlignment="1" applyProtection="1">
      <alignment horizontal="left" vertical="center" readingOrder="1"/>
      <protection locked="0"/>
    </xf>
    <xf numFmtId="0" fontId="3" fillId="0" borderId="115" xfId="0" applyFont="1" applyBorder="1" applyAlignment="1" applyProtection="1">
      <alignment horizontal="left" vertical="center" readingOrder="1"/>
      <protection locked="0"/>
    </xf>
    <xf numFmtId="10" fontId="3" fillId="2" borderId="138" xfId="39" applyNumberFormat="1" applyFont="1" applyFill="1" applyBorder="1" applyAlignment="1" applyProtection="1">
      <alignment horizontal="right" vertical="center" wrapText="1" readingOrder="1"/>
      <protection locked="0"/>
    </xf>
    <xf numFmtId="0" fontId="6" fillId="2" borderId="0" xfId="0" applyFont="1" applyFill="1" applyAlignment="1">
      <alignment vertical="center"/>
    </xf>
    <xf numFmtId="0" fontId="3" fillId="2" borderId="149" xfId="0" applyFont="1" applyFill="1" applyBorder="1" applyAlignment="1" applyProtection="1">
      <alignment horizontal="center" vertical="center" wrapText="1" readingOrder="1"/>
      <protection locked="0"/>
    </xf>
    <xf numFmtId="0" fontId="3" fillId="2" borderId="150" xfId="0" applyFont="1" applyFill="1" applyBorder="1" applyAlignment="1" applyProtection="1">
      <alignment horizontal="center" vertical="center" wrapText="1" readingOrder="1"/>
      <protection locked="0"/>
    </xf>
    <xf numFmtId="0" fontId="3" fillId="2" borderId="151" xfId="0" applyFont="1" applyFill="1" applyBorder="1" applyAlignment="1" applyProtection="1">
      <alignment horizontal="center" vertical="center" wrapText="1" readingOrder="1"/>
      <protection locked="0"/>
    </xf>
    <xf numFmtId="0" fontId="3" fillId="2" borderId="25" xfId="0" applyFont="1" applyFill="1" applyBorder="1" applyAlignment="1" applyProtection="1">
      <alignment horizontal="centerContinuous" vertical="center" readingOrder="1"/>
      <protection locked="0"/>
    </xf>
    <xf numFmtId="0" fontId="3" fillId="2" borderId="27" xfId="0" applyFont="1" applyFill="1" applyBorder="1" applyAlignment="1" applyProtection="1">
      <alignment horizontal="left" vertical="center" readingOrder="1"/>
      <protection locked="0"/>
    </xf>
    <xf numFmtId="3" fontId="3" fillId="2" borderId="85" xfId="0" applyNumberFormat="1" applyFont="1" applyFill="1" applyBorder="1" applyAlignment="1" applyProtection="1">
      <alignment horizontal="right" vertical="center" wrapText="1" readingOrder="1"/>
      <protection locked="0"/>
    </xf>
    <xf numFmtId="0" fontId="3" fillId="2" borderId="2" xfId="0" applyFont="1" applyFill="1" applyBorder="1" applyAlignment="1" applyProtection="1">
      <alignment vertical="center" readingOrder="1"/>
      <protection locked="0"/>
    </xf>
    <xf numFmtId="0" fontId="3" fillId="2" borderId="152" xfId="0" applyFont="1" applyFill="1" applyBorder="1" applyAlignment="1" applyProtection="1">
      <alignment horizontal="left" vertical="center" wrapText="1" readingOrder="1"/>
      <protection locked="0"/>
    </xf>
    <xf numFmtId="3" fontId="3" fillId="2" borderId="153" xfId="53" applyNumberFormat="1" applyFont="1" applyFill="1" applyBorder="1" applyAlignment="1" applyProtection="1">
      <alignment horizontal="right" vertical="center" wrapText="1" readingOrder="1"/>
      <protection locked="0"/>
    </xf>
    <xf numFmtId="0" fontId="3" fillId="2" borderId="6" xfId="0" applyFont="1" applyFill="1" applyBorder="1" applyAlignment="1" applyProtection="1">
      <alignment vertical="center" readingOrder="1"/>
      <protection locked="0"/>
    </xf>
    <xf numFmtId="0" fontId="6" fillId="2" borderId="154" xfId="0" applyFont="1" applyFill="1" applyBorder="1" applyAlignment="1" applyProtection="1">
      <alignment horizontal="left" vertical="center" wrapText="1" readingOrder="1"/>
      <protection locked="0"/>
    </xf>
    <xf numFmtId="3" fontId="6" fillId="2" borderId="155" xfId="53" applyNumberFormat="1" applyFont="1" applyFill="1" applyBorder="1" applyAlignment="1" applyProtection="1">
      <alignment horizontal="right" vertical="center" wrapText="1" readingOrder="1"/>
      <protection locked="0"/>
    </xf>
    <xf numFmtId="0" fontId="3" fillId="2" borderId="32" xfId="0" applyFont="1" applyFill="1" applyBorder="1" applyAlignment="1" applyProtection="1">
      <alignment vertical="center" readingOrder="1"/>
      <protection locked="0"/>
    </xf>
    <xf numFmtId="0" fontId="3" fillId="2" borderId="152" xfId="0" applyFont="1" applyFill="1" applyBorder="1" applyAlignment="1" applyProtection="1">
      <alignment horizontal="left" vertical="center" readingOrder="1"/>
      <protection locked="0"/>
    </xf>
    <xf numFmtId="3" fontId="3" fillId="2" borderId="118" xfId="53" applyNumberFormat="1" applyFont="1" applyFill="1" applyBorder="1" applyAlignment="1" applyProtection="1">
      <alignment horizontal="right" vertical="center" wrapText="1" readingOrder="1"/>
      <protection locked="0"/>
    </xf>
    <xf numFmtId="0" fontId="3" fillId="2" borderId="15" xfId="0" applyFont="1" applyFill="1" applyBorder="1" applyAlignment="1" applyProtection="1">
      <alignment vertical="center" readingOrder="1"/>
      <protection locked="0"/>
    </xf>
    <xf numFmtId="0" fontId="6" fillId="2" borderId="6" xfId="0" applyFont="1" applyFill="1" applyBorder="1" applyAlignment="1" applyProtection="1">
      <alignment horizontal="left" vertical="center" wrapText="1" readingOrder="1"/>
      <protection locked="0"/>
    </xf>
    <xf numFmtId="3" fontId="6" fillId="2" borderId="8" xfId="53" applyNumberFormat="1" applyFont="1" applyFill="1" applyBorder="1" applyAlignment="1" applyProtection="1">
      <alignment horizontal="right" vertical="center" wrapText="1" readingOrder="1"/>
      <protection locked="0"/>
    </xf>
    <xf numFmtId="0" fontId="6" fillId="2" borderId="7" xfId="0" applyFont="1" applyFill="1" applyBorder="1"/>
    <xf numFmtId="0" fontId="3" fillId="2" borderId="156" xfId="56" applyFont="1" applyFill="1" applyBorder="1" applyAlignment="1">
      <alignment horizontal="left" vertical="center" wrapText="1"/>
    </xf>
    <xf numFmtId="3" fontId="3" fillId="2" borderId="157" xfId="26" applyNumberFormat="1" applyFont="1" applyFill="1" applyBorder="1" applyAlignment="1">
      <alignment horizontal="right" vertical="center"/>
    </xf>
    <xf numFmtId="0" fontId="3" fillId="2" borderId="9" xfId="0" applyFont="1" applyFill="1" applyBorder="1" applyAlignment="1" applyProtection="1">
      <alignment vertical="center" readingOrder="1"/>
      <protection locked="0"/>
    </xf>
    <xf numFmtId="0" fontId="6" fillId="2" borderId="158" xfId="56" applyFont="1" applyFill="1" applyBorder="1" applyAlignment="1">
      <alignment horizontal="left" vertical="center"/>
    </xf>
    <xf numFmtId="3" fontId="6" fillId="2" borderId="156" xfId="53" applyNumberFormat="1" applyFont="1" applyFill="1" applyBorder="1" applyAlignment="1">
      <alignment vertical="center"/>
    </xf>
    <xf numFmtId="3" fontId="6" fillId="2" borderId="159" xfId="53" applyNumberFormat="1" applyFont="1" applyFill="1" applyBorder="1" applyAlignment="1">
      <alignment vertical="center"/>
    </xf>
    <xf numFmtId="3" fontId="6" fillId="2" borderId="160" xfId="53" applyNumberFormat="1" applyFont="1" applyFill="1" applyBorder="1" applyAlignment="1">
      <alignment vertical="center"/>
    </xf>
    <xf numFmtId="3" fontId="6" fillId="2" borderId="154" xfId="53" applyNumberFormat="1" applyFont="1" applyFill="1" applyBorder="1" applyAlignment="1">
      <alignment vertical="center"/>
    </xf>
    <xf numFmtId="0" fontId="3" fillId="2" borderId="37" xfId="56" applyFont="1" applyFill="1" applyBorder="1" applyAlignment="1">
      <alignment horizontal="left" vertical="center" wrapText="1"/>
    </xf>
    <xf numFmtId="3" fontId="3" fillId="2" borderId="152" xfId="26" applyNumberFormat="1" applyFont="1" applyFill="1" applyBorder="1" applyAlignment="1">
      <alignment horizontal="right" vertical="center"/>
    </xf>
    <xf numFmtId="0" fontId="6" fillId="2" borderId="159" xfId="56" applyFont="1" applyFill="1" applyBorder="1" applyAlignment="1">
      <alignment horizontal="left" vertical="center" wrapText="1"/>
    </xf>
    <xf numFmtId="3" fontId="6" fillId="2" borderId="159" xfId="26" applyNumberFormat="1" applyFont="1" applyFill="1" applyBorder="1" applyAlignment="1">
      <alignment horizontal="right" vertical="center"/>
    </xf>
    <xf numFmtId="3" fontId="6" fillId="2" borderId="154" xfId="26" applyNumberFormat="1" applyFont="1" applyFill="1" applyBorder="1" applyAlignment="1">
      <alignment horizontal="right" vertical="center"/>
    </xf>
    <xf numFmtId="0" fontId="3" fillId="2" borderId="2" xfId="0" applyFont="1" applyFill="1" applyBorder="1" applyAlignment="1" applyProtection="1">
      <alignment horizontal="left" vertical="center" readingOrder="1"/>
      <protection locked="0"/>
    </xf>
    <xf numFmtId="0" fontId="3" fillId="2" borderId="129" xfId="56" applyFont="1" applyFill="1" applyBorder="1" applyAlignment="1">
      <alignment horizontal="left" vertical="center"/>
    </xf>
    <xf numFmtId="3" fontId="6" fillId="2" borderId="160" xfId="53" applyNumberFormat="1" applyFont="1" applyFill="1" applyBorder="1" applyAlignment="1" applyProtection="1">
      <alignment vertical="center" wrapText="1" readingOrder="1"/>
      <protection locked="0"/>
    </xf>
    <xf numFmtId="0" fontId="6" fillId="2" borderId="161" xfId="56" applyFont="1" applyFill="1" applyBorder="1" applyAlignment="1">
      <alignment horizontal="left" vertical="center"/>
    </xf>
    <xf numFmtId="3" fontId="6" fillId="2" borderId="154" xfId="53" applyNumberFormat="1" applyFont="1" applyFill="1" applyBorder="1" applyAlignment="1" applyProtection="1">
      <alignment vertical="center" wrapText="1" readingOrder="1"/>
      <protection locked="0"/>
    </xf>
    <xf numFmtId="3" fontId="3" fillId="2" borderId="156" xfId="53" applyNumberFormat="1" applyFont="1" applyFill="1" applyBorder="1" applyAlignment="1" applyProtection="1">
      <alignment vertical="center" wrapText="1" readingOrder="1"/>
      <protection locked="0"/>
    </xf>
    <xf numFmtId="0" fontId="6" fillId="2" borderId="154" xfId="0" applyFont="1" applyFill="1" applyBorder="1" applyAlignment="1" applyProtection="1">
      <alignment horizontal="left" vertical="center" readingOrder="1"/>
      <protection locked="0"/>
    </xf>
    <xf numFmtId="0" fontId="3" fillId="2" borderId="152" xfId="56" applyFont="1" applyFill="1" applyBorder="1" applyAlignment="1">
      <alignment horizontal="left" vertical="center"/>
    </xf>
    <xf numFmtId="3" fontId="3" fillId="2" borderId="152" xfId="0" applyNumberFormat="1" applyFont="1" applyFill="1" applyBorder="1" applyAlignment="1">
      <alignment vertical="center"/>
    </xf>
    <xf numFmtId="0" fontId="6" fillId="2" borderId="154" xfId="56" applyFont="1" applyFill="1" applyBorder="1" applyAlignment="1">
      <alignment horizontal="left" vertical="center"/>
    </xf>
    <xf numFmtId="0" fontId="6" fillId="2" borderId="159" xfId="56" applyFont="1" applyFill="1" applyBorder="1" applyAlignment="1">
      <alignment horizontal="left" vertical="center"/>
    </xf>
    <xf numFmtId="3" fontId="6" fillId="2" borderId="9" xfId="26" applyNumberFormat="1" applyFont="1" applyFill="1" applyBorder="1" applyAlignment="1">
      <alignment horizontal="right" vertical="center"/>
    </xf>
    <xf numFmtId="3" fontId="3" fillId="2" borderId="152" xfId="53" applyNumberFormat="1" applyFont="1" applyFill="1" applyBorder="1" applyAlignment="1">
      <alignment vertical="center"/>
    </xf>
    <xf numFmtId="0" fontId="6" fillId="2" borderId="160" xfId="56" applyFont="1" applyFill="1" applyBorder="1" applyAlignment="1">
      <alignment horizontal="left" vertical="center"/>
    </xf>
    <xf numFmtId="0" fontId="6" fillId="2" borderId="85" xfId="56" applyFont="1" applyFill="1" applyBorder="1" applyAlignment="1">
      <alignment horizontal="left" vertical="center"/>
    </xf>
    <xf numFmtId="3" fontId="6" fillId="2" borderId="85" xfId="53" applyNumberFormat="1" applyFont="1" applyFill="1" applyBorder="1" applyAlignment="1">
      <alignment vertical="center"/>
    </xf>
    <xf numFmtId="0" fontId="6" fillId="2" borderId="0" xfId="56" applyFont="1" applyFill="1" applyAlignment="1">
      <alignment horizontal="left" vertical="center"/>
    </xf>
    <xf numFmtId="0" fontId="3" fillId="0" borderId="15" xfId="0" applyFont="1" applyBorder="1" applyAlignment="1" applyProtection="1">
      <alignment vertical="center" readingOrder="1"/>
      <protection locked="0"/>
    </xf>
    <xf numFmtId="3" fontId="6" fillId="2" borderId="159" xfId="53" applyNumberFormat="1" applyFont="1" applyFill="1" applyBorder="1" applyAlignment="1">
      <alignment vertical="center" wrapText="1"/>
    </xf>
    <xf numFmtId="0" fontId="3" fillId="2" borderId="2" xfId="0" applyFont="1" applyFill="1" applyBorder="1" applyAlignment="1">
      <alignment horizontal="justify" vertical="center"/>
    </xf>
    <xf numFmtId="0" fontId="3" fillId="2" borderId="153" xfId="56" applyFont="1" applyFill="1" applyBorder="1" applyAlignment="1">
      <alignment horizontal="left" vertical="center"/>
    </xf>
    <xf numFmtId="3" fontId="3" fillId="2" borderId="152" xfId="53" applyNumberFormat="1" applyFont="1" applyFill="1" applyBorder="1" applyAlignment="1">
      <alignment vertical="center" wrapText="1"/>
    </xf>
    <xf numFmtId="0" fontId="6" fillId="2" borderId="6" xfId="0" applyFont="1" applyFill="1" applyBorder="1"/>
    <xf numFmtId="0" fontId="6" fillId="2" borderId="162" xfId="56" applyFont="1" applyFill="1" applyBorder="1" applyAlignment="1">
      <alignment horizontal="left" vertical="center"/>
    </xf>
    <xf numFmtId="0" fontId="3" fillId="2" borderId="2" xfId="0" applyFont="1" applyFill="1" applyBorder="1" applyAlignment="1">
      <alignment horizontal="left" vertical="top" wrapText="1"/>
    </xf>
    <xf numFmtId="0" fontId="3" fillId="2" borderId="6" xfId="56" applyFont="1" applyFill="1" applyBorder="1" applyAlignment="1">
      <alignment vertical="center" readingOrder="1"/>
    </xf>
    <xf numFmtId="3" fontId="6" fillId="2" borderId="154" xfId="53" applyNumberFormat="1" applyFont="1" applyFill="1" applyBorder="1" applyAlignment="1">
      <alignment vertical="center" wrapText="1"/>
    </xf>
    <xf numFmtId="0" fontId="6" fillId="0" borderId="154" xfId="56" applyFont="1" applyBorder="1" applyAlignment="1">
      <alignment horizontal="left" vertical="center"/>
    </xf>
    <xf numFmtId="171" fontId="6" fillId="0" borderId="154" xfId="53" applyNumberFormat="1" applyFont="1" applyFill="1" applyBorder="1" applyAlignment="1">
      <alignment vertical="center" wrapText="1"/>
    </xf>
    <xf numFmtId="0" fontId="6" fillId="0" borderId="0" xfId="56" applyFont="1" applyAlignment="1">
      <alignment horizontal="left" vertical="center"/>
    </xf>
    <xf numFmtId="0" fontId="13" fillId="0" borderId="0" xfId="0" applyFont="1" applyAlignment="1">
      <alignment horizontal="left" vertical="center"/>
    </xf>
    <xf numFmtId="0" fontId="13" fillId="0" borderId="0" xfId="0" applyFont="1" applyAlignment="1" applyProtection="1">
      <alignment horizontal="left" vertical="center" readingOrder="1"/>
      <protection locked="0"/>
    </xf>
    <xf numFmtId="0" fontId="3" fillId="2" borderId="163" xfId="56" applyFont="1" applyFill="1" applyBorder="1" applyAlignment="1">
      <alignment horizontal="left" vertical="center"/>
    </xf>
    <xf numFmtId="0" fontId="3" fillId="2" borderId="164" xfId="56" applyFont="1" applyFill="1" applyBorder="1" applyAlignment="1">
      <alignment horizontal="left" vertical="center"/>
    </xf>
    <xf numFmtId="0" fontId="3" fillId="0" borderId="108" xfId="56" applyFont="1" applyBorder="1" applyAlignment="1">
      <alignment horizontal="center" vertical="center" wrapText="1"/>
    </xf>
    <xf numFmtId="0" fontId="3" fillId="0" borderId="165" xfId="0" applyFont="1" applyBorder="1"/>
    <xf numFmtId="0" fontId="6" fillId="0" borderId="157" xfId="0" applyFont="1" applyBorder="1"/>
    <xf numFmtId="171" fontId="3" fillId="0" borderId="145" xfId="53" applyNumberFormat="1" applyFont="1" applyFill="1" applyBorder="1" applyAlignment="1">
      <alignment horizontal="right" vertical="center"/>
    </xf>
    <xf numFmtId="0" fontId="3" fillId="0" borderId="166" xfId="0" applyFont="1" applyBorder="1"/>
    <xf numFmtId="0" fontId="6" fillId="0" borderId="159" xfId="0" applyFont="1" applyBorder="1"/>
    <xf numFmtId="169" fontId="3" fillId="0" borderId="167" xfId="53" applyNumberFormat="1" applyFont="1" applyFill="1" applyBorder="1" applyAlignment="1" applyProtection="1">
      <alignment horizontal="right" vertical="top" wrapText="1" readingOrder="1"/>
      <protection locked="0"/>
    </xf>
    <xf numFmtId="0" fontId="3" fillId="0" borderId="168" xfId="0" applyFont="1" applyBorder="1"/>
    <xf numFmtId="0" fontId="6" fillId="0" borderId="169" xfId="0" applyFont="1" applyBorder="1"/>
    <xf numFmtId="10" fontId="3" fillId="0" borderId="170" xfId="11" applyNumberFormat="1" applyFont="1" applyFill="1" applyBorder="1" applyAlignment="1" applyProtection="1">
      <alignment horizontal="right" vertical="top" wrapText="1" readingOrder="1"/>
      <protection locked="0"/>
    </xf>
    <xf numFmtId="0" fontId="3" fillId="2" borderId="25" xfId="0" applyFont="1" applyFill="1" applyBorder="1" applyAlignment="1">
      <alignment horizontal="left" vertical="center"/>
    </xf>
    <xf numFmtId="0" fontId="3" fillId="0" borderId="27" xfId="0" applyFont="1" applyBorder="1" applyAlignment="1">
      <alignment vertical="center"/>
    </xf>
    <xf numFmtId="171" fontId="3" fillId="0" borderId="85" xfId="0" applyNumberFormat="1" applyFont="1" applyBorder="1" applyAlignment="1">
      <alignment horizontal="left" vertical="center"/>
    </xf>
    <xf numFmtId="0" fontId="6" fillId="0" borderId="2" xfId="0" applyFont="1" applyBorder="1"/>
    <xf numFmtId="0" fontId="3" fillId="0" borderId="152" xfId="56" applyFont="1" applyBorder="1" applyAlignment="1">
      <alignment horizontal="left" vertical="center"/>
    </xf>
    <xf numFmtId="171" fontId="3" fillId="0" borderId="152" xfId="0" applyNumberFormat="1" applyFont="1" applyBorder="1" applyAlignment="1">
      <alignment horizontal="left" vertical="center"/>
    </xf>
    <xf numFmtId="0" fontId="3" fillId="2" borderId="9" xfId="0" applyFont="1" applyFill="1" applyBorder="1" applyAlignment="1">
      <alignment vertical="center"/>
    </xf>
    <xf numFmtId="171" fontId="6" fillId="0" borderId="159" xfId="53" applyNumberFormat="1" applyFont="1" applyFill="1" applyBorder="1" applyAlignment="1"/>
    <xf numFmtId="0" fontId="3" fillId="2" borderId="9" xfId="0" applyFont="1" applyFill="1" applyBorder="1" applyAlignment="1">
      <alignment horizontal="left" vertical="center" wrapText="1"/>
    </xf>
    <xf numFmtId="0" fontId="3" fillId="2" borderId="6" xfId="0" applyFont="1" applyFill="1" applyBorder="1" applyAlignment="1">
      <alignment horizontal="left" vertical="center"/>
    </xf>
    <xf numFmtId="0" fontId="6" fillId="0" borderId="160" xfId="0" applyFont="1" applyBorder="1"/>
    <xf numFmtId="171" fontId="6" fillId="0" borderId="160" xfId="53" applyNumberFormat="1" applyFont="1" applyFill="1" applyBorder="1" applyAlignment="1"/>
    <xf numFmtId="0" fontId="3" fillId="2" borderId="0" xfId="0" applyFont="1" applyFill="1" applyAlignment="1">
      <alignment horizontal="left"/>
    </xf>
    <xf numFmtId="0" fontId="6" fillId="0" borderId="159" xfId="56" applyFont="1" applyBorder="1" applyAlignment="1">
      <alignment horizontal="left" vertical="center"/>
    </xf>
    <xf numFmtId="0" fontId="3" fillId="0" borderId="9" xfId="56" applyFont="1" applyBorder="1" applyAlignment="1">
      <alignment horizontal="left" vertical="center" wrapText="1"/>
    </xf>
    <xf numFmtId="0" fontId="6" fillId="0" borderId="159" xfId="56" applyFont="1" applyBorder="1" applyAlignment="1">
      <alignment horizontal="justify" vertical="center"/>
    </xf>
    <xf numFmtId="0" fontId="6" fillId="0" borderId="160" xfId="56" applyFont="1" applyBorder="1" applyAlignment="1">
      <alignment horizontal="justify" vertical="center"/>
    </xf>
    <xf numFmtId="0" fontId="6" fillId="0" borderId="154" xfId="56" applyFont="1" applyBorder="1" applyAlignment="1">
      <alignment horizontal="justify" vertical="center"/>
    </xf>
    <xf numFmtId="171" fontId="3" fillId="0" borderId="152" xfId="26" applyNumberFormat="1" applyFont="1" applyFill="1" applyBorder="1" applyAlignment="1">
      <alignment horizontal="right"/>
    </xf>
    <xf numFmtId="171" fontId="6" fillId="0" borderId="159" xfId="0" applyNumberFormat="1" applyFont="1" applyBorder="1" applyAlignment="1">
      <alignment vertical="center"/>
    </xf>
    <xf numFmtId="171" fontId="6" fillId="0" borderId="159" xfId="26" applyNumberFormat="1" applyFont="1" applyFill="1" applyBorder="1" applyAlignment="1">
      <alignment horizontal="right"/>
    </xf>
    <xf numFmtId="0" fontId="6" fillId="0" borderId="160" xfId="56" applyFont="1" applyBorder="1" applyAlignment="1">
      <alignment horizontal="left" vertical="center"/>
    </xf>
    <xf numFmtId="171" fontId="6" fillId="0" borderId="160" xfId="26" applyNumberFormat="1" applyFont="1" applyFill="1" applyBorder="1" applyAlignment="1">
      <alignment horizontal="right"/>
    </xf>
    <xf numFmtId="171" fontId="6" fillId="0" borderId="154" xfId="26" applyNumberFormat="1" applyFont="1" applyFill="1" applyBorder="1" applyAlignment="1">
      <alignment horizontal="right"/>
    </xf>
    <xf numFmtId="0" fontId="6" fillId="0" borderId="159" xfId="56" applyFont="1" applyBorder="1" applyAlignment="1">
      <alignment horizontal="left" vertical="center" wrapText="1"/>
    </xf>
    <xf numFmtId="0" fontId="3" fillId="0" borderId="152" xfId="56" applyFont="1" applyBorder="1" applyAlignment="1">
      <alignment horizontal="justify" vertical="center"/>
    </xf>
    <xf numFmtId="171" fontId="3" fillId="0" borderId="152" xfId="26" applyNumberFormat="1" applyFont="1" applyFill="1" applyBorder="1" applyAlignment="1"/>
    <xf numFmtId="0" fontId="3" fillId="0" borderId="9" xfId="56" applyFont="1" applyBorder="1" applyAlignment="1">
      <alignment horizontal="left" vertical="center"/>
    </xf>
    <xf numFmtId="0" fontId="3" fillId="2" borderId="6" xfId="56" applyFont="1" applyFill="1" applyBorder="1" applyAlignment="1">
      <alignment horizontal="left" vertical="top"/>
    </xf>
    <xf numFmtId="171" fontId="3" fillId="0" borderId="152" xfId="0" applyNumberFormat="1" applyFont="1" applyBorder="1" applyAlignment="1">
      <alignment horizontal="right"/>
    </xf>
    <xf numFmtId="171" fontId="6" fillId="0" borderId="154" xfId="26" applyNumberFormat="1" applyFont="1" applyFill="1" applyBorder="1" applyAlignment="1">
      <alignment horizontal="right" vertical="center"/>
    </xf>
    <xf numFmtId="0" fontId="3" fillId="2" borderId="2" xfId="56" applyFont="1" applyFill="1" applyBorder="1" applyAlignment="1">
      <alignment horizontal="left" vertical="center"/>
    </xf>
    <xf numFmtId="171" fontId="3" fillId="0" borderId="152" xfId="0" applyNumberFormat="1" applyFont="1" applyBorder="1" applyAlignment="1">
      <alignment horizontal="right" vertical="center"/>
    </xf>
    <xf numFmtId="0" fontId="6" fillId="2" borderId="6" xfId="0" applyFont="1" applyFill="1" applyBorder="1" applyAlignment="1">
      <alignment horizontal="left" vertical="center"/>
    </xf>
    <xf numFmtId="0" fontId="3" fillId="0" borderId="0" xfId="56" applyFont="1" applyAlignment="1">
      <alignment vertical="center"/>
    </xf>
    <xf numFmtId="0" fontId="3" fillId="0" borderId="0" xfId="56" applyFont="1" applyAlignment="1">
      <alignment vertical="top"/>
    </xf>
    <xf numFmtId="0" fontId="3" fillId="0" borderId="0" xfId="57" applyFont="1" applyAlignment="1">
      <alignment horizontal="left" vertical="center"/>
    </xf>
    <xf numFmtId="0" fontId="3" fillId="0" borderId="0" xfId="57" applyFont="1" applyAlignment="1">
      <alignment horizontal="left" vertical="center" wrapText="1"/>
    </xf>
    <xf numFmtId="0" fontId="3" fillId="0" borderId="85" xfId="16" applyFont="1" applyBorder="1" applyAlignment="1">
      <alignment horizontal="centerContinuous" vertical="center"/>
    </xf>
    <xf numFmtId="164" fontId="3" fillId="0" borderId="85" xfId="24" applyFont="1" applyFill="1" applyBorder="1" applyAlignment="1">
      <alignment horizontal="right" vertical="center"/>
    </xf>
    <xf numFmtId="9" fontId="3" fillId="0" borderId="85" xfId="11" applyFont="1" applyFill="1" applyBorder="1" applyAlignment="1">
      <alignment horizontal="right" vertical="center"/>
    </xf>
    <xf numFmtId="0" fontId="6" fillId="0" borderId="152" xfId="56" applyFont="1" applyBorder="1" applyAlignment="1">
      <alignment horizontal="justify" vertical="center"/>
    </xf>
    <xf numFmtId="164" fontId="6" fillId="0" borderId="152" xfId="24" applyFont="1" applyFill="1" applyBorder="1" applyAlignment="1">
      <alignment horizontal="right" vertical="center"/>
    </xf>
    <xf numFmtId="167" fontId="6" fillId="0" borderId="2" xfId="11" applyNumberFormat="1" applyFont="1" applyFill="1" applyBorder="1" applyAlignment="1">
      <alignment horizontal="right" vertical="center"/>
    </xf>
    <xf numFmtId="164" fontId="6" fillId="0" borderId="159" xfId="24" applyFont="1" applyFill="1" applyBorder="1" applyAlignment="1">
      <alignment horizontal="right" vertical="center"/>
    </xf>
    <xf numFmtId="167" fontId="6" fillId="0" borderId="159" xfId="11" applyNumberFormat="1" applyFont="1" applyFill="1" applyBorder="1" applyAlignment="1">
      <alignment horizontal="right" vertical="center"/>
    </xf>
    <xf numFmtId="164" fontId="6" fillId="0" borderId="154" xfId="24" applyFont="1" applyFill="1" applyBorder="1" applyAlignment="1">
      <alignment horizontal="right" vertical="center"/>
    </xf>
    <xf numFmtId="167" fontId="6" fillId="0" borderId="6" xfId="11" applyNumberFormat="1" applyFont="1" applyFill="1" applyBorder="1" applyAlignment="1">
      <alignment horizontal="right" vertical="center"/>
    </xf>
    <xf numFmtId="0" fontId="14" fillId="0" borderId="0" xfId="18" applyFont="1" applyAlignment="1" applyProtection="1">
      <alignment horizontal="left" vertical="center" readingOrder="1"/>
      <protection locked="0"/>
    </xf>
    <xf numFmtId="0" fontId="6" fillId="0" borderId="0" xfId="18" applyFont="1" applyAlignment="1" applyProtection="1">
      <alignment vertical="center" wrapText="1" readingOrder="1"/>
      <protection locked="0"/>
    </xf>
    <xf numFmtId="0" fontId="14" fillId="2" borderId="171" xfId="0" applyFont="1" applyFill="1" applyBorder="1" applyAlignment="1" applyProtection="1">
      <alignment horizontal="centerContinuous" vertical="center" wrapText="1" readingOrder="1"/>
      <protection locked="0"/>
    </xf>
    <xf numFmtId="0" fontId="3" fillId="0" borderId="25" xfId="18" applyFont="1" applyBorder="1" applyAlignment="1" applyProtection="1">
      <alignment horizontal="centerContinuous" vertical="center" readingOrder="1"/>
      <protection locked="0"/>
    </xf>
    <xf numFmtId="0" fontId="6" fillId="0" borderId="27" xfId="18" applyFont="1" applyBorder="1" applyAlignment="1" applyProtection="1">
      <alignment horizontal="centerContinuous" vertical="center"/>
      <protection locked="0"/>
    </xf>
    <xf numFmtId="0" fontId="14" fillId="2" borderId="172" xfId="0" applyFont="1" applyFill="1" applyBorder="1" applyAlignment="1" applyProtection="1">
      <alignment horizontal="center" vertical="top" readingOrder="1"/>
      <protection locked="0"/>
    </xf>
    <xf numFmtId="0" fontId="3" fillId="0" borderId="85" xfId="18" applyFont="1" applyBorder="1" applyAlignment="1" applyProtection="1">
      <alignment horizontal="centerContinuous" vertical="center" readingOrder="1"/>
      <protection locked="0"/>
    </xf>
    <xf numFmtId="0" fontId="3" fillId="0" borderId="0" xfId="18" applyFont="1" applyAlignment="1" applyProtection="1">
      <alignment horizontal="left" vertical="center" wrapText="1" readingOrder="1"/>
      <protection locked="0"/>
    </xf>
    <xf numFmtId="3" fontId="3" fillId="0" borderId="0" xfId="58" applyNumberFormat="1" applyFont="1" applyFill="1" applyBorder="1" applyAlignment="1" applyProtection="1">
      <alignment horizontal="right" vertical="center" wrapText="1" readingOrder="1"/>
    </xf>
    <xf numFmtId="0" fontId="6" fillId="0" borderId="0" xfId="18" applyFont="1" applyAlignment="1">
      <alignment horizontal="left" vertical="center"/>
    </xf>
    <xf numFmtId="3" fontId="6" fillId="0" borderId="0" xfId="58" applyNumberFormat="1" applyFont="1" applyFill="1" applyBorder="1" applyAlignment="1" applyProtection="1">
      <alignment horizontal="right" vertical="center" wrapText="1" readingOrder="1"/>
      <protection locked="0"/>
    </xf>
    <xf numFmtId="0" fontId="6" fillId="0" borderId="0" xfId="18" applyFont="1" applyAlignment="1" applyProtection="1">
      <alignment horizontal="left" vertical="center" wrapText="1" readingOrder="1"/>
      <protection locked="0"/>
    </xf>
    <xf numFmtId="3" fontId="6" fillId="0" borderId="0" xfId="18" applyNumberFormat="1" applyFont="1" applyAlignment="1">
      <alignment horizontal="right" vertical="center"/>
    </xf>
    <xf numFmtId="0" fontId="6" fillId="0" borderId="0" xfId="18" applyFont="1" applyAlignment="1" applyProtection="1">
      <alignment horizontal="left" vertical="center" readingOrder="1"/>
      <protection locked="0"/>
    </xf>
    <xf numFmtId="166" fontId="6" fillId="0" borderId="0" xfId="18" applyNumberFormat="1" applyFont="1" applyAlignment="1">
      <alignment vertical="center"/>
    </xf>
    <xf numFmtId="0" fontId="3" fillId="2" borderId="31" xfId="18" applyFont="1" applyFill="1" applyBorder="1" applyAlignment="1">
      <alignment horizontal="center" vertical="center"/>
    </xf>
    <xf numFmtId="0" fontId="3" fillId="0" borderId="26" xfId="18" applyFont="1" applyBorder="1" applyAlignment="1" applyProtection="1">
      <alignment horizontal="centerContinuous" vertical="center" readingOrder="1"/>
      <protection locked="0"/>
    </xf>
    <xf numFmtId="0" fontId="6" fillId="0" borderId="26" xfId="18" applyFont="1" applyBorder="1" applyAlignment="1" applyProtection="1">
      <alignment horizontal="centerContinuous" vertical="center"/>
      <protection locked="0"/>
    </xf>
    <xf numFmtId="0" fontId="6" fillId="0" borderId="27" xfId="18" applyFont="1" applyBorder="1" applyAlignment="1">
      <alignment horizontal="centerContinuous" vertical="center"/>
    </xf>
    <xf numFmtId="0" fontId="3" fillId="2" borderId="9" xfId="18" applyFont="1" applyFill="1" applyBorder="1" applyAlignment="1" applyProtection="1">
      <alignment horizontal="center" vertical="center" readingOrder="1"/>
      <protection locked="0"/>
    </xf>
    <xf numFmtId="0" fontId="3" fillId="0" borderId="25" xfId="18" applyFont="1" applyBorder="1" applyAlignment="1" applyProtection="1">
      <alignment horizontal="centerContinuous" vertical="center"/>
      <protection locked="0"/>
    </xf>
    <xf numFmtId="0" fontId="3" fillId="0" borderId="6" xfId="18" applyFont="1" applyBorder="1" applyAlignment="1" applyProtection="1">
      <alignment horizontal="centerContinuous" vertical="center" readingOrder="1"/>
      <protection locked="0"/>
    </xf>
    <xf numFmtId="0" fontId="3" fillId="0" borderId="10" xfId="18" applyFont="1" applyBorder="1" applyAlignment="1" applyProtection="1">
      <alignment horizontal="centerContinuous" vertical="center"/>
      <protection locked="0"/>
    </xf>
    <xf numFmtId="0" fontId="3" fillId="2" borderId="6" xfId="18" applyFont="1" applyFill="1" applyBorder="1" applyAlignment="1" applyProtection="1">
      <alignment horizontal="center" vertical="center" readingOrder="1"/>
      <protection locked="0"/>
    </xf>
    <xf numFmtId="0" fontId="3" fillId="0" borderId="85" xfId="18" applyFont="1" applyBorder="1" applyAlignment="1" applyProtection="1">
      <alignment horizontal="center" vertical="center" readingOrder="1"/>
      <protection locked="0"/>
    </xf>
    <xf numFmtId="0" fontId="3" fillId="0" borderId="0" xfId="18" applyFont="1" applyAlignment="1" applyProtection="1">
      <alignment vertical="center" readingOrder="1"/>
      <protection locked="0"/>
    </xf>
    <xf numFmtId="166" fontId="3" fillId="0" borderId="0" xfId="3" applyNumberFormat="1" applyFont="1" applyAlignment="1">
      <alignment horizontal="right" vertical="center"/>
    </xf>
    <xf numFmtId="0" fontId="3" fillId="0" borderId="0" xfId="18" applyFont="1" applyAlignment="1">
      <alignment vertical="center"/>
    </xf>
    <xf numFmtId="0" fontId="3" fillId="0" borderId="0" xfId="18" applyFont="1" applyAlignment="1" applyProtection="1">
      <alignment horizontal="left" vertical="center" readingOrder="1"/>
      <protection locked="0"/>
    </xf>
    <xf numFmtId="166" fontId="3" fillId="0" borderId="0" xfId="18" applyNumberFormat="1" applyFont="1" applyAlignment="1">
      <alignment horizontal="right" vertical="center"/>
    </xf>
    <xf numFmtId="1" fontId="6" fillId="0" borderId="0" xfId="18" applyNumberFormat="1" applyFont="1" applyAlignment="1" applyProtection="1">
      <alignment horizontal="left" vertical="center" readingOrder="1"/>
      <protection locked="0"/>
    </xf>
    <xf numFmtId="166" fontId="6" fillId="0" borderId="0" xfId="3" applyNumberFormat="1" applyFont="1" applyAlignment="1">
      <alignment horizontal="right" vertical="center"/>
    </xf>
    <xf numFmtId="0" fontId="3" fillId="0" borderId="0" xfId="18" applyFont="1" applyAlignment="1" applyProtection="1">
      <alignment vertical="center" wrapText="1" readingOrder="1"/>
      <protection locked="0"/>
    </xf>
    <xf numFmtId="49" fontId="6" fillId="0" borderId="0" xfId="18" applyNumberFormat="1" applyFont="1" applyAlignment="1" applyProtection="1">
      <alignment horizontal="left" vertical="center" readingOrder="1"/>
      <protection locked="0"/>
    </xf>
    <xf numFmtId="166" fontId="6" fillId="0" borderId="0" xfId="58" applyNumberFormat="1" applyFont="1" applyFill="1" applyBorder="1" applyAlignment="1" applyProtection="1">
      <alignment horizontal="right" vertical="center" readingOrder="1"/>
      <protection locked="0"/>
    </xf>
    <xf numFmtId="166" fontId="6" fillId="0" borderId="0" xfId="58" applyNumberFormat="1" applyFont="1" applyFill="1" applyBorder="1" applyAlignment="1" applyProtection="1">
      <alignment horizontal="right" vertical="center" wrapText="1" readingOrder="1"/>
      <protection locked="0"/>
    </xf>
    <xf numFmtId="49" fontId="3" fillId="0" borderId="0" xfId="18" applyNumberFormat="1" applyFont="1" applyAlignment="1" applyProtection="1">
      <alignment vertical="center" readingOrder="1"/>
      <protection locked="0"/>
    </xf>
    <xf numFmtId="166" fontId="6" fillId="0" borderId="0" xfId="58" applyNumberFormat="1" applyFont="1" applyFill="1" applyBorder="1" applyAlignment="1" applyProtection="1">
      <alignment horizontal="right" vertical="center"/>
      <protection locked="0"/>
    </xf>
    <xf numFmtId="1" fontId="3" fillId="0" borderId="0" xfId="18" applyNumberFormat="1" applyFont="1" applyAlignment="1" applyProtection="1">
      <alignment horizontal="left" vertical="center" wrapText="1" readingOrder="1"/>
      <protection locked="0"/>
    </xf>
    <xf numFmtId="166" fontId="6" fillId="0" borderId="0" xfId="3" applyNumberFormat="1" applyFont="1" applyAlignment="1">
      <alignment horizontal="right" vertical="center" readingOrder="1"/>
    </xf>
    <xf numFmtId="166" fontId="6" fillId="0" borderId="0" xfId="58" applyNumberFormat="1" applyFont="1" applyFill="1" applyBorder="1" applyAlignment="1" applyProtection="1">
      <alignment horizontal="right" vertical="center" readingOrder="1"/>
    </xf>
    <xf numFmtId="1" fontId="3" fillId="0" borderId="0" xfId="18" applyNumberFormat="1" applyFont="1" applyAlignment="1" applyProtection="1">
      <alignment horizontal="left" vertical="center" readingOrder="1"/>
      <protection locked="0"/>
    </xf>
    <xf numFmtId="166" fontId="6" fillId="0" borderId="0" xfId="58" applyNumberFormat="1" applyFont="1" applyBorder="1" applyAlignment="1" applyProtection="1">
      <alignment horizontal="right" vertical="center" readingOrder="1"/>
      <protection locked="0"/>
    </xf>
    <xf numFmtId="166" fontId="3" fillId="0" borderId="0" xfId="58" applyNumberFormat="1" applyFont="1" applyFill="1" applyBorder="1" applyAlignment="1" applyProtection="1">
      <alignment horizontal="right" vertical="center" readingOrder="1"/>
      <protection locked="0"/>
    </xf>
    <xf numFmtId="166" fontId="6" fillId="0" borderId="0" xfId="58" applyNumberFormat="1" applyFont="1" applyFill="1" applyBorder="1" applyAlignment="1" applyProtection="1">
      <alignment vertical="center" readingOrder="1"/>
      <protection locked="0"/>
    </xf>
    <xf numFmtId="41" fontId="6" fillId="0" borderId="0" xfId="3" applyNumberFormat="1" applyFont="1" applyAlignment="1">
      <alignment vertical="center"/>
    </xf>
    <xf numFmtId="0" fontId="3" fillId="0" borderId="10" xfId="18" applyFont="1" applyBorder="1" applyAlignment="1" applyProtection="1">
      <alignment vertical="center" readingOrder="1"/>
      <protection locked="0"/>
    </xf>
    <xf numFmtId="0" fontId="3" fillId="2" borderId="2" xfId="18" applyFont="1" applyFill="1" applyBorder="1" applyAlignment="1" applyProtection="1">
      <alignment horizontal="centerContinuous" vertical="center" readingOrder="1"/>
      <protection locked="0"/>
    </xf>
    <xf numFmtId="0" fontId="6" fillId="0" borderId="0" xfId="18" applyFont="1" applyAlignment="1">
      <alignment horizontal="center" vertical="center"/>
    </xf>
    <xf numFmtId="0" fontId="3" fillId="0" borderId="0" xfId="18" applyFont="1" applyAlignment="1">
      <alignment horizontal="left" vertical="center"/>
    </xf>
    <xf numFmtId="170" fontId="3" fillId="0" borderId="0" xfId="18" applyNumberFormat="1" applyFont="1" applyAlignment="1">
      <alignment horizontal="left" vertical="center"/>
    </xf>
    <xf numFmtId="0" fontId="13" fillId="0" borderId="0" xfId="18" applyFont="1" applyAlignment="1">
      <alignment vertical="center"/>
    </xf>
    <xf numFmtId="170" fontId="6" fillId="0" borderId="0" xfId="18" applyNumberFormat="1" applyFont="1" applyAlignment="1">
      <alignment horizontal="left" vertical="center"/>
    </xf>
    <xf numFmtId="166" fontId="6" fillId="0" borderId="0" xfId="18" applyNumberFormat="1" applyFont="1" applyAlignment="1">
      <alignment horizontal="right" vertical="center" readingOrder="1"/>
    </xf>
    <xf numFmtId="166" fontId="6" fillId="0" borderId="0" xfId="0" applyNumberFormat="1" applyFont="1" applyAlignment="1">
      <alignment horizontal="right" vertical="center" readingOrder="1"/>
    </xf>
    <xf numFmtId="166" fontId="3" fillId="0" borderId="0" xfId="18" applyNumberFormat="1" applyFont="1" applyAlignment="1">
      <alignment horizontal="right" vertical="center" readingOrder="1"/>
    </xf>
    <xf numFmtId="49" fontId="3" fillId="0" borderId="0" xfId="18" applyNumberFormat="1" applyFont="1" applyAlignment="1" applyProtection="1">
      <alignment vertical="top" readingOrder="1"/>
      <protection locked="0"/>
    </xf>
    <xf numFmtId="41" fontId="6" fillId="0" borderId="0" xfId="18" applyNumberFormat="1" applyFont="1" applyAlignment="1">
      <alignment vertical="center" readingOrder="1"/>
    </xf>
    <xf numFmtId="0" fontId="28" fillId="0" borderId="0" xfId="18" applyFont="1" applyAlignment="1" applyProtection="1">
      <alignment horizontal="left" vertical="center" readingOrder="1"/>
      <protection locked="0"/>
    </xf>
    <xf numFmtId="0" fontId="28" fillId="0" borderId="0" xfId="18" applyFont="1" applyAlignment="1" applyProtection="1">
      <alignment vertical="center" readingOrder="1"/>
      <protection locked="0"/>
    </xf>
    <xf numFmtId="0" fontId="28" fillId="0" borderId="2" xfId="7" applyFont="1" applyBorder="1" applyAlignment="1" applyProtection="1">
      <alignment horizontal="centerContinuous" vertical="center" wrapText="1" readingOrder="1"/>
      <protection locked="0"/>
    </xf>
    <xf numFmtId="0" fontId="28" fillId="0" borderId="25" xfId="18" applyFont="1" applyBorder="1" applyAlignment="1" applyProtection="1">
      <alignment horizontal="centerContinuous" vertical="center" readingOrder="1"/>
      <protection locked="0"/>
    </xf>
    <xf numFmtId="0" fontId="28" fillId="0" borderId="173" xfId="0" applyFont="1" applyBorder="1" applyAlignment="1" applyProtection="1">
      <alignment horizontal="centerContinuous" vertical="center" readingOrder="1"/>
      <protection locked="0"/>
    </xf>
    <xf numFmtId="0" fontId="9" fillId="0" borderId="174" xfId="0" applyFont="1" applyBorder="1" applyAlignment="1" applyProtection="1">
      <alignment horizontal="centerContinuous" vertical="center"/>
      <protection locked="0"/>
    </xf>
    <xf numFmtId="0" fontId="28" fillId="0" borderId="175" xfId="0" applyFont="1" applyBorder="1" applyAlignment="1" applyProtection="1">
      <alignment horizontal="centerContinuous" vertical="center" wrapText="1" readingOrder="1"/>
      <protection locked="0"/>
    </xf>
    <xf numFmtId="0" fontId="9" fillId="0" borderId="176" xfId="0" applyFont="1" applyBorder="1" applyAlignment="1" applyProtection="1">
      <alignment horizontal="centerContinuous" vertical="center"/>
      <protection locked="0"/>
    </xf>
    <xf numFmtId="0" fontId="28" fillId="0" borderId="175" xfId="0" applyFont="1" applyBorder="1" applyAlignment="1" applyProtection="1">
      <alignment horizontal="centerContinuous" vertical="center" readingOrder="1"/>
      <protection locked="0"/>
    </xf>
    <xf numFmtId="0" fontId="9" fillId="0" borderId="177" xfId="0" applyFont="1" applyBorder="1" applyAlignment="1" applyProtection="1">
      <alignment horizontal="centerContinuous" vertical="center" readingOrder="1"/>
      <protection locked="0"/>
    </xf>
    <xf numFmtId="0" fontId="14" fillId="0" borderId="178" xfId="0" applyFont="1" applyBorder="1" applyAlignment="1" applyProtection="1">
      <alignment horizontal="center" vertical="top" readingOrder="1"/>
      <protection locked="0"/>
    </xf>
    <xf numFmtId="0" fontId="28" fillId="0" borderId="6" xfId="18" applyFont="1" applyBorder="1" applyAlignment="1" applyProtection="1">
      <alignment horizontal="center" vertical="center" readingOrder="1"/>
      <protection locked="0"/>
    </xf>
    <xf numFmtId="3" fontId="28" fillId="0" borderId="0" xfId="18" applyNumberFormat="1" applyFont="1" applyAlignment="1" applyProtection="1">
      <alignment horizontal="left" vertical="center" readingOrder="1"/>
      <protection locked="0"/>
    </xf>
    <xf numFmtId="3" fontId="28" fillId="0" borderId="0" xfId="58" applyNumberFormat="1" applyFont="1" applyFill="1" applyBorder="1" applyAlignment="1" applyProtection="1">
      <alignment horizontal="right" vertical="center" readingOrder="1"/>
    </xf>
    <xf numFmtId="3" fontId="27" fillId="0" borderId="0" xfId="18" applyNumberFormat="1" applyFont="1" applyAlignment="1" applyProtection="1">
      <alignment horizontal="left" vertical="center" readingOrder="1"/>
      <protection locked="0"/>
    </xf>
    <xf numFmtId="3" fontId="27" fillId="0" borderId="0" xfId="18" applyNumberFormat="1" applyFont="1" applyAlignment="1" applyProtection="1">
      <alignment horizontal="right" vertical="center" readingOrder="1"/>
      <protection locked="0"/>
    </xf>
    <xf numFmtId="3" fontId="27" fillId="0" borderId="0" xfId="58" applyNumberFormat="1" applyFont="1" applyFill="1" applyBorder="1" applyAlignment="1" applyProtection="1">
      <alignment horizontal="right" vertical="center" readingOrder="1"/>
    </xf>
    <xf numFmtId="3" fontId="6" fillId="0" borderId="0" xfId="18" applyNumberFormat="1" applyFont="1" applyAlignment="1" applyProtection="1">
      <alignment horizontal="left" vertical="center" readingOrder="1"/>
      <protection locked="0"/>
    </xf>
    <xf numFmtId="0" fontId="27" fillId="0" borderId="0" xfId="0" applyFont="1" applyAlignment="1" applyProtection="1">
      <alignment horizontal="left" vertical="center" readingOrder="1"/>
      <protection locked="0"/>
    </xf>
    <xf numFmtId="0" fontId="28" fillId="0" borderId="85" xfId="18" applyFont="1" applyBorder="1" applyAlignment="1" applyProtection="1">
      <alignment horizontal="centerContinuous" vertical="center" readingOrder="1"/>
      <protection locked="0"/>
    </xf>
    <xf numFmtId="0" fontId="6" fillId="0" borderId="85" xfId="18" applyFont="1" applyBorder="1" applyAlignment="1" applyProtection="1">
      <alignment horizontal="centerContinuous" vertical="center" wrapText="1" readingOrder="1"/>
      <protection locked="0"/>
    </xf>
    <xf numFmtId="0" fontId="14" fillId="0" borderId="104" xfId="0" applyFont="1" applyBorder="1" applyAlignment="1" applyProtection="1">
      <alignment horizontal="centerContinuous" vertical="center" readingOrder="1"/>
      <protection locked="0"/>
    </xf>
    <xf numFmtId="0" fontId="14" fillId="0" borderId="60" xfId="0" applyFont="1" applyBorder="1" applyAlignment="1" applyProtection="1">
      <alignment horizontal="center" vertical="center" readingOrder="1"/>
      <protection locked="0"/>
    </xf>
    <xf numFmtId="3" fontId="28" fillId="0" borderId="0" xfId="18" applyNumberFormat="1" applyFont="1" applyAlignment="1">
      <alignment horizontal="right" vertical="center" readingOrder="1"/>
    </xf>
    <xf numFmtId="0" fontId="27" fillId="0" borderId="0" xfId="18" applyFont="1" applyAlignment="1" applyProtection="1">
      <alignment horizontal="left" vertical="center" readingOrder="1"/>
      <protection locked="0"/>
    </xf>
    <xf numFmtId="3" fontId="28" fillId="0" borderId="0" xfId="18" applyNumberFormat="1" applyFont="1" applyAlignment="1">
      <alignment vertical="center" readingOrder="1"/>
    </xf>
    <xf numFmtId="3" fontId="20" fillId="0" borderId="45" xfId="24" applyNumberFormat="1" applyFont="1" applyFill="1" applyBorder="1" applyAlignment="1" applyProtection="1">
      <alignment vertical="top" readingOrder="1"/>
    </xf>
    <xf numFmtId="0" fontId="27" fillId="0" borderId="0" xfId="0" applyFont="1" applyAlignment="1" applyProtection="1">
      <alignment vertical="center" readingOrder="1"/>
      <protection locked="0"/>
    </xf>
    <xf numFmtId="0" fontId="9" fillId="0" borderId="0" xfId="0" applyFont="1" applyAlignment="1" applyProtection="1">
      <alignment horizontal="justify" vertical="center"/>
      <protection locked="0"/>
    </xf>
    <xf numFmtId="0" fontId="28" fillId="0" borderId="0" xfId="18" applyFont="1" applyAlignment="1" applyProtection="1">
      <alignment horizontal="justify" vertical="center" readingOrder="1"/>
      <protection locked="0"/>
    </xf>
    <xf numFmtId="0" fontId="6" fillId="0" borderId="27" xfId="7" applyFont="1" applyBorder="1" applyAlignment="1" applyProtection="1">
      <alignment horizontal="centerContinuous" vertical="center"/>
      <protection locked="0"/>
    </xf>
    <xf numFmtId="0" fontId="3" fillId="0" borderId="85" xfId="7" applyFont="1" applyBorder="1" applyAlignment="1" applyProtection="1">
      <alignment horizontal="centerContinuous" vertical="center" readingOrder="1"/>
      <protection locked="0"/>
    </xf>
    <xf numFmtId="0" fontId="3" fillId="0" borderId="27" xfId="7" applyFont="1" applyBorder="1" applyAlignment="1" applyProtection="1">
      <alignment horizontal="center" vertical="center" readingOrder="1"/>
      <protection locked="0"/>
    </xf>
    <xf numFmtId="0" fontId="3" fillId="0" borderId="85" xfId="7" applyFont="1" applyBorder="1" applyAlignment="1" applyProtection="1">
      <alignment horizontal="center" vertical="center" readingOrder="1"/>
      <protection locked="0"/>
    </xf>
    <xf numFmtId="166" fontId="3" fillId="0" borderId="0" xfId="22" applyNumberFormat="1" applyFont="1" applyFill="1" applyBorder="1" applyAlignment="1" applyProtection="1">
      <alignment horizontal="right" vertical="center" readingOrder="1"/>
    </xf>
    <xf numFmtId="0" fontId="6" fillId="0" borderId="0" xfId="7" applyFont="1" applyAlignment="1">
      <alignment horizontal="right" vertical="center"/>
    </xf>
    <xf numFmtId="166" fontId="6" fillId="0" borderId="0" xfId="22" applyNumberFormat="1" applyFont="1" applyFill="1" applyBorder="1" applyAlignment="1" applyProtection="1">
      <alignment horizontal="right" vertical="center" readingOrder="1"/>
      <protection locked="0"/>
    </xf>
    <xf numFmtId="166" fontId="27" fillId="0" borderId="0" xfId="1" applyNumberFormat="1" applyFont="1" applyFill="1" applyBorder="1" applyAlignment="1" applyProtection="1">
      <alignment horizontal="right" vertical="top" wrapText="1" readingOrder="1"/>
      <protection locked="0"/>
    </xf>
    <xf numFmtId="166" fontId="6" fillId="0" borderId="0" xfId="22" applyNumberFormat="1" applyFont="1" applyFill="1" applyBorder="1" applyAlignment="1" applyProtection="1">
      <alignment horizontal="right" vertical="center" readingOrder="1"/>
    </xf>
    <xf numFmtId="166" fontId="6" fillId="0" borderId="0" xfId="7" applyNumberFormat="1" applyFont="1" applyAlignment="1">
      <alignment horizontal="right" vertical="center"/>
    </xf>
    <xf numFmtId="0" fontId="28" fillId="0" borderId="85" xfId="7" applyFont="1" applyBorder="1" applyAlignment="1" applyProtection="1">
      <alignment horizontal="centerContinuous" vertical="center" readingOrder="1"/>
      <protection locked="0"/>
    </xf>
    <xf numFmtId="0" fontId="28" fillId="0" borderId="85" xfId="7" applyFont="1" applyBorder="1" applyAlignment="1" applyProtection="1">
      <alignment horizontal="centerContinuous" vertical="center" wrapText="1" readingOrder="1"/>
      <protection locked="0"/>
    </xf>
    <xf numFmtId="0" fontId="6" fillId="0" borderId="85" xfId="7" applyFont="1" applyBorder="1" applyAlignment="1" applyProtection="1">
      <alignment horizontal="centerContinuous" vertical="center" wrapText="1" readingOrder="1"/>
      <protection locked="0"/>
    </xf>
    <xf numFmtId="0" fontId="28" fillId="2" borderId="6" xfId="7" applyFont="1" applyFill="1" applyBorder="1" applyAlignment="1" applyProtection="1">
      <alignment vertical="center" readingOrder="1"/>
      <protection locked="0"/>
    </xf>
    <xf numFmtId="0" fontId="28" fillId="0" borderId="85" xfId="7" applyFont="1" applyBorder="1" applyAlignment="1" applyProtection="1">
      <alignment horizontal="center" vertical="center" readingOrder="1"/>
      <protection locked="0"/>
    </xf>
    <xf numFmtId="166" fontId="28" fillId="0" borderId="0" xfId="58" applyNumberFormat="1" applyFont="1" applyFill="1" applyBorder="1" applyAlignment="1" applyProtection="1">
      <alignment horizontal="right" vertical="center" readingOrder="1"/>
    </xf>
    <xf numFmtId="166" fontId="27" fillId="0" borderId="0" xfId="58" applyNumberFormat="1" applyFont="1" applyFill="1" applyBorder="1" applyAlignment="1" applyProtection="1">
      <alignment horizontal="right" vertical="center" readingOrder="1"/>
      <protection locked="0"/>
    </xf>
    <xf numFmtId="0" fontId="0" fillId="0" borderId="0" xfId="0" applyAlignment="1" applyProtection="1">
      <alignment vertical="center"/>
      <protection locked="0"/>
    </xf>
    <xf numFmtId="0" fontId="20" fillId="0" borderId="0" xfId="0" applyFont="1" applyAlignment="1" applyProtection="1">
      <alignment vertical="top" readingOrder="1"/>
      <protection locked="0"/>
    </xf>
    <xf numFmtId="0" fontId="14" fillId="0" borderId="104" xfId="0" applyFont="1" applyBorder="1" applyAlignment="1" applyProtection="1">
      <alignment horizontal="centerContinuous" vertical="center" wrapText="1" readingOrder="1"/>
      <protection locked="0"/>
    </xf>
    <xf numFmtId="0" fontId="6" fillId="0" borderId="104" xfId="0" applyFont="1" applyBorder="1" applyAlignment="1" applyProtection="1">
      <alignment horizontal="centerContinuous" vertical="center"/>
      <protection locked="0"/>
    </xf>
    <xf numFmtId="0" fontId="14" fillId="0" borderId="68" xfId="0" applyFont="1" applyBorder="1" applyAlignment="1" applyProtection="1">
      <alignment horizontal="centerContinuous" vertical="center" wrapText="1" readingOrder="1"/>
      <protection locked="0"/>
    </xf>
    <xf numFmtId="41" fontId="3" fillId="0" borderId="85" xfId="0" applyNumberFormat="1" applyFont="1" applyBorder="1" applyAlignment="1">
      <alignment horizontal="centerContinuous" vertical="center" wrapText="1"/>
    </xf>
    <xf numFmtId="41" fontId="3" fillId="0" borderId="85" xfId="0" applyNumberFormat="1" applyFont="1" applyBorder="1" applyAlignment="1">
      <alignment horizontal="centerContinuous" vertical="center"/>
    </xf>
    <xf numFmtId="0" fontId="6" fillId="0" borderId="104" xfId="0" applyFont="1" applyBorder="1" applyAlignment="1" applyProtection="1">
      <alignment horizontal="centerContinuous" vertical="center" wrapText="1"/>
      <protection locked="0"/>
    </xf>
    <xf numFmtId="0" fontId="14" fillId="0" borderId="75" xfId="0" applyFont="1" applyBorder="1" applyAlignment="1" applyProtection="1">
      <alignment horizontal="center" vertical="center" readingOrder="1"/>
      <protection locked="0"/>
    </xf>
    <xf numFmtId="0" fontId="14" fillId="0" borderId="179" xfId="0" applyFont="1" applyBorder="1" applyAlignment="1" applyProtection="1">
      <alignment horizontal="left" vertical="center" readingOrder="1"/>
      <protection locked="0"/>
    </xf>
    <xf numFmtId="3" fontId="14" fillId="0" borderId="45" xfId="24" applyNumberFormat="1" applyFont="1" applyFill="1" applyBorder="1" applyAlignment="1" applyProtection="1">
      <alignment horizontal="right" vertical="center" readingOrder="1"/>
    </xf>
    <xf numFmtId="0" fontId="20" fillId="0" borderId="45" xfId="0" applyFont="1" applyBorder="1" applyAlignment="1" applyProtection="1">
      <alignment horizontal="left" vertical="center" readingOrder="1"/>
      <protection locked="0"/>
    </xf>
    <xf numFmtId="3" fontId="20" fillId="0" borderId="45" xfId="24" applyNumberFormat="1" applyFont="1" applyFill="1" applyBorder="1" applyAlignment="1" applyProtection="1">
      <alignment horizontal="right" vertical="center" readingOrder="1"/>
      <protection locked="0"/>
    </xf>
    <xf numFmtId="3" fontId="20" fillId="0" borderId="45" xfId="24" applyNumberFormat="1" applyFont="1" applyFill="1" applyBorder="1" applyAlignment="1" applyProtection="1">
      <alignment horizontal="right" vertical="center" readingOrder="1"/>
    </xf>
    <xf numFmtId="0" fontId="6" fillId="0" borderId="180" xfId="0" applyFont="1" applyBorder="1" applyAlignment="1" applyProtection="1">
      <alignment vertical="center"/>
      <protection locked="0"/>
    </xf>
    <xf numFmtId="0" fontId="6" fillId="0" borderId="181" xfId="0" applyFont="1" applyBorder="1" applyAlignment="1" applyProtection="1">
      <alignment vertical="center"/>
      <protection locked="0"/>
    </xf>
    <xf numFmtId="0" fontId="33" fillId="0" borderId="0" xfId="0" applyFont="1" applyAlignment="1" applyProtection="1">
      <alignment vertical="center"/>
      <protection locked="0"/>
    </xf>
    <xf numFmtId="0" fontId="28" fillId="2" borderId="2" xfId="7" applyFont="1" applyFill="1" applyBorder="1" applyAlignment="1" applyProtection="1">
      <alignment horizontal="centerContinuous" vertical="center" wrapText="1" readingOrder="1"/>
      <protection locked="0"/>
    </xf>
    <xf numFmtId="0" fontId="20" fillId="0" borderId="0" xfId="7" applyFont="1" applyAlignment="1" applyProtection="1">
      <alignment horizontal="left" vertical="center" readingOrder="1"/>
      <protection locked="0"/>
    </xf>
    <xf numFmtId="0" fontId="12" fillId="0" borderId="85" xfId="7" applyFont="1" applyBorder="1" applyAlignment="1" applyProtection="1">
      <alignment horizontal="centerContinuous" vertical="center" wrapText="1" readingOrder="1"/>
      <protection locked="0"/>
    </xf>
    <xf numFmtId="0" fontId="12" fillId="0" borderId="85" xfId="7" applyFont="1" applyBorder="1" applyAlignment="1" applyProtection="1">
      <alignment horizontal="centerContinuous" vertical="center" readingOrder="1"/>
      <protection locked="0"/>
    </xf>
    <xf numFmtId="41" fontId="3" fillId="0" borderId="0" xfId="22" applyNumberFormat="1" applyFont="1" applyFill="1" applyBorder="1" applyAlignment="1" applyProtection="1">
      <alignment horizontal="right" vertical="center" readingOrder="1"/>
    </xf>
    <xf numFmtId="41" fontId="6" fillId="0" borderId="0" xfId="22" applyNumberFormat="1" applyFont="1" applyFill="1" applyBorder="1" applyAlignment="1" applyProtection="1">
      <alignment horizontal="right" vertical="center" readingOrder="1"/>
      <protection locked="0"/>
    </xf>
    <xf numFmtId="0" fontId="14" fillId="0" borderId="0" xfId="18" applyFont="1" applyAlignment="1" applyProtection="1">
      <alignment horizontal="left" vertical="center"/>
      <protection locked="0"/>
    </xf>
    <xf numFmtId="0" fontId="3" fillId="2" borderId="32" xfId="18" applyFont="1" applyFill="1" applyBorder="1" applyAlignment="1">
      <alignment horizontal="center" vertical="center"/>
    </xf>
    <xf numFmtId="0" fontId="19" fillId="0" borderId="26" xfId="0" applyFont="1" applyBorder="1" applyAlignment="1">
      <alignment horizontal="centerContinuous" vertical="center"/>
    </xf>
    <xf numFmtId="0" fontId="19" fillId="0" borderId="27" xfId="0" applyFont="1" applyBorder="1" applyAlignment="1">
      <alignment horizontal="centerContinuous" vertical="center"/>
    </xf>
    <xf numFmtId="0" fontId="3" fillId="0" borderId="27" xfId="18" applyFont="1" applyBorder="1" applyAlignment="1" applyProtection="1">
      <alignment horizontal="centerContinuous" vertical="center"/>
      <protection locked="0"/>
    </xf>
    <xf numFmtId="0" fontId="3" fillId="2" borderId="7" xfId="18" applyFont="1" applyFill="1" applyBorder="1" applyAlignment="1" applyProtection="1">
      <alignment horizontal="center" vertical="center"/>
      <protection locked="0"/>
    </xf>
    <xf numFmtId="0" fontId="6" fillId="2" borderId="15" xfId="18" applyFont="1" applyFill="1" applyBorder="1" applyAlignment="1">
      <alignment horizontal="center" vertical="center"/>
    </xf>
    <xf numFmtId="0" fontId="3" fillId="0" borderId="85" xfId="18" applyFont="1" applyBorder="1" applyAlignment="1" applyProtection="1">
      <alignment horizontal="center" vertical="center"/>
      <protection locked="0"/>
    </xf>
    <xf numFmtId="0" fontId="3" fillId="0" borderId="27" xfId="18" applyFont="1" applyBorder="1" applyAlignment="1" applyProtection="1">
      <alignment horizontal="center" vertical="center"/>
      <protection locked="0"/>
    </xf>
    <xf numFmtId="0" fontId="3" fillId="0" borderId="25" xfId="18" applyFont="1" applyBorder="1" applyAlignment="1" applyProtection="1">
      <alignment horizontal="center" vertical="center"/>
      <protection locked="0"/>
    </xf>
    <xf numFmtId="0" fontId="6" fillId="0" borderId="37" xfId="18" applyFont="1" applyBorder="1" applyAlignment="1" applyProtection="1">
      <alignment horizontal="center" vertical="center"/>
      <protection locked="0"/>
    </xf>
    <xf numFmtId="3" fontId="3" fillId="0" borderId="37" xfId="0" applyNumberFormat="1" applyFont="1" applyBorder="1" applyAlignment="1">
      <alignment vertical="center"/>
    </xf>
    <xf numFmtId="3" fontId="6" fillId="0" borderId="37" xfId="0" applyNumberFormat="1" applyFont="1" applyBorder="1" applyAlignment="1">
      <alignment horizontal="right" vertical="center"/>
    </xf>
    <xf numFmtId="0" fontId="6" fillId="0" borderId="0" xfId="18" applyFont="1" applyAlignment="1" applyProtection="1">
      <alignment horizontal="center" vertical="center"/>
      <protection locked="0"/>
    </xf>
    <xf numFmtId="0" fontId="6" fillId="0" borderId="0" xfId="18" applyFont="1" applyAlignment="1" applyProtection="1">
      <alignment horizontal="left" vertical="center"/>
      <protection locked="0"/>
    </xf>
    <xf numFmtId="0" fontId="6" fillId="0" borderId="0" xfId="8" applyFont="1" applyAlignment="1">
      <alignment horizontal="left" vertical="center"/>
    </xf>
    <xf numFmtId="41" fontId="3" fillId="0" borderId="0" xfId="58" applyNumberFormat="1" applyFont="1" applyFill="1" applyBorder="1" applyAlignment="1" applyProtection="1">
      <alignment vertical="center"/>
    </xf>
    <xf numFmtId="0" fontId="0" fillId="0" borderId="0" xfId="0" applyAlignment="1">
      <alignment vertical="top"/>
    </xf>
    <xf numFmtId="0" fontId="14" fillId="0" borderId="0" xfId="8" applyFont="1" applyAlignment="1" applyProtection="1">
      <alignment horizontal="left" vertical="center" readingOrder="1"/>
      <protection locked="0"/>
    </xf>
    <xf numFmtId="0" fontId="14" fillId="2" borderId="2" xfId="8" applyFont="1" applyFill="1" applyBorder="1" applyAlignment="1" applyProtection="1">
      <alignment horizontal="center" vertical="center" wrapText="1" readingOrder="1"/>
      <protection locked="0"/>
    </xf>
    <xf numFmtId="0" fontId="14" fillId="0" borderId="182" xfId="59" applyFont="1" applyBorder="1" applyAlignment="1">
      <alignment horizontal="centerContinuous" vertical="center" wrapText="1" readingOrder="1"/>
    </xf>
    <xf numFmtId="0" fontId="6" fillId="0" borderId="183" xfId="59" applyFont="1" applyBorder="1" applyAlignment="1">
      <alignment horizontal="centerContinuous" vertical="center"/>
    </xf>
    <xf numFmtId="0" fontId="6" fillId="0" borderId="36" xfId="59" applyFont="1" applyBorder="1" applyAlignment="1">
      <alignment horizontal="centerContinuous" vertical="center"/>
    </xf>
    <xf numFmtId="0" fontId="0" fillId="0" borderId="8" xfId="0" applyBorder="1"/>
    <xf numFmtId="0" fontId="8" fillId="0" borderId="184" xfId="59" applyFont="1" applyBorder="1" applyAlignment="1">
      <alignment horizontal="center" vertical="center" wrapText="1" readingOrder="1"/>
    </xf>
    <xf numFmtId="0" fontId="14" fillId="0" borderId="59" xfId="59" applyFont="1" applyBorder="1" applyAlignment="1">
      <alignment horizontal="center" vertical="center" readingOrder="1"/>
    </xf>
    <xf numFmtId="0" fontId="14" fillId="0" borderId="95" xfId="59" applyFont="1" applyBorder="1" applyAlignment="1">
      <alignment horizontal="center" vertical="center" readingOrder="1"/>
    </xf>
    <xf numFmtId="0" fontId="8" fillId="0" borderId="104" xfId="59" applyFont="1" applyBorder="1" applyAlignment="1">
      <alignment horizontal="center" vertical="center" wrapText="1" readingOrder="1"/>
    </xf>
    <xf numFmtId="0" fontId="8" fillId="0" borderId="185" xfId="59" applyFont="1" applyBorder="1" applyAlignment="1">
      <alignment horizontal="center" vertical="center" wrapText="1" readingOrder="1"/>
    </xf>
    <xf numFmtId="0" fontId="14" fillId="0" borderId="65" xfId="59" applyFont="1" applyBorder="1" applyAlignment="1">
      <alignment horizontal="center" vertical="center" readingOrder="1"/>
    </xf>
    <xf numFmtId="0" fontId="14" fillId="0" borderId="186" xfId="8" applyFont="1" applyBorder="1" applyAlignment="1" applyProtection="1">
      <alignment horizontal="left" vertical="center" readingOrder="1"/>
      <protection locked="0"/>
    </xf>
    <xf numFmtId="3" fontId="14" fillId="0" borderId="187" xfId="0" applyNumberFormat="1" applyFont="1" applyBorder="1" applyAlignment="1">
      <alignment vertical="center" readingOrder="1"/>
    </xf>
    <xf numFmtId="3" fontId="3" fillId="0" borderId="55" xfId="0" applyNumberFormat="1" applyFont="1" applyBorder="1" applyAlignment="1">
      <alignment vertical="center"/>
    </xf>
    <xf numFmtId="3" fontId="3" fillId="0" borderId="32" xfId="0" applyNumberFormat="1" applyFont="1" applyBorder="1" applyAlignment="1">
      <alignment vertical="center"/>
    </xf>
    <xf numFmtId="0" fontId="20" fillId="0" borderId="188" xfId="8" applyFont="1" applyBorder="1" applyAlignment="1" applyProtection="1">
      <alignment horizontal="left" vertical="center" readingOrder="1"/>
      <protection locked="0"/>
    </xf>
    <xf numFmtId="3" fontId="20" fillId="0" borderId="180" xfId="0" applyNumberFormat="1" applyFont="1" applyBorder="1" applyAlignment="1">
      <alignment vertical="center" readingOrder="1"/>
    </xf>
    <xf numFmtId="3" fontId="20" fillId="0" borderId="181" xfId="0" applyNumberFormat="1" applyFont="1" applyBorder="1" applyAlignment="1">
      <alignment vertical="center" readingOrder="1"/>
    </xf>
    <xf numFmtId="3" fontId="20" fillId="0" borderId="99" xfId="0" applyNumberFormat="1" applyFont="1" applyBorder="1" applyAlignment="1">
      <alignment vertical="center" readingOrder="1"/>
    </xf>
    <xf numFmtId="0" fontId="20" fillId="0" borderId="189" xfId="8" applyFont="1" applyBorder="1" applyAlignment="1" applyProtection="1">
      <alignment horizontal="left" vertical="center" readingOrder="1"/>
      <protection locked="0"/>
    </xf>
    <xf numFmtId="0" fontId="20" fillId="0" borderId="0" xfId="8" applyFont="1" applyAlignment="1" applyProtection="1">
      <alignment horizontal="left" vertical="center" readingOrder="1"/>
      <protection locked="0"/>
    </xf>
    <xf numFmtId="3" fontId="20" fillId="0" borderId="190" xfId="0" applyNumberFormat="1" applyFont="1" applyBorder="1" applyAlignment="1">
      <alignment vertical="center" readingOrder="1"/>
    </xf>
    <xf numFmtId="3" fontId="20" fillId="0" borderId="191" xfId="0" applyNumberFormat="1" applyFont="1" applyBorder="1" applyAlignment="1">
      <alignment vertical="center" readingOrder="1"/>
    </xf>
    <xf numFmtId="3" fontId="20" fillId="0" borderId="100" xfId="0" applyNumberFormat="1" applyFont="1" applyBorder="1" applyAlignment="1">
      <alignment vertical="center" readingOrder="1"/>
    </xf>
    <xf numFmtId="3" fontId="20" fillId="0" borderId="0" xfId="0" applyNumberFormat="1" applyFont="1" applyAlignment="1">
      <alignment vertical="center" readingOrder="1"/>
    </xf>
    <xf numFmtId="3" fontId="0" fillId="0" borderId="0" xfId="0" applyNumberFormat="1"/>
    <xf numFmtId="41" fontId="6" fillId="0" borderId="0" xfId="8" applyNumberFormat="1" applyFont="1" applyAlignment="1">
      <alignment vertical="center"/>
    </xf>
    <xf numFmtId="41" fontId="0" fillId="0" borderId="0" xfId="0" applyNumberFormat="1"/>
    <xf numFmtId="0" fontId="3" fillId="0" borderId="0" xfId="59" applyFont="1" applyAlignment="1">
      <alignment horizontal="left" vertical="center" readingOrder="1"/>
    </xf>
    <xf numFmtId="0" fontId="3" fillId="0" borderId="27" xfId="59" applyFont="1" applyBorder="1" applyAlignment="1">
      <alignment horizontal="centerContinuous" vertical="center" wrapText="1" readingOrder="1"/>
    </xf>
    <xf numFmtId="0" fontId="3" fillId="0" borderId="85" xfId="59" applyFont="1" applyBorder="1" applyAlignment="1">
      <alignment horizontal="centerContinuous" vertical="center" wrapText="1" readingOrder="1"/>
    </xf>
    <xf numFmtId="0" fontId="3" fillId="2" borderId="7" xfId="18" applyFont="1" applyFill="1" applyBorder="1" applyAlignment="1" applyProtection="1">
      <alignment horizontal="center" vertical="center" readingOrder="1"/>
      <protection locked="0"/>
    </xf>
    <xf numFmtId="0" fontId="3" fillId="0" borderId="27" xfId="18" applyFont="1" applyBorder="1" applyAlignment="1" applyProtection="1">
      <alignment horizontal="centerContinuous" vertical="center" readingOrder="1"/>
      <protection locked="0"/>
    </xf>
    <xf numFmtId="0" fontId="3" fillId="0" borderId="27" xfId="18" applyFont="1" applyBorder="1" applyAlignment="1" applyProtection="1">
      <alignment horizontal="center" vertical="center" readingOrder="1"/>
      <protection locked="0"/>
    </xf>
    <xf numFmtId="0" fontId="3" fillId="0" borderId="25" xfId="18" applyFont="1" applyBorder="1" applyAlignment="1" applyProtection="1">
      <alignment horizontal="center" vertical="center" readingOrder="1"/>
      <protection locked="0"/>
    </xf>
    <xf numFmtId="0" fontId="6" fillId="0" borderId="37" xfId="18" applyFont="1" applyBorder="1" applyAlignment="1" applyProtection="1">
      <alignment horizontal="center" vertical="center" readingOrder="1"/>
      <protection locked="0"/>
    </xf>
    <xf numFmtId="3" fontId="3" fillId="0" borderId="0" xfId="0" applyNumberFormat="1" applyFont="1" applyAlignment="1">
      <alignment vertical="center" readingOrder="1"/>
    </xf>
    <xf numFmtId="3" fontId="3" fillId="0" borderId="37" xfId="0" applyNumberFormat="1" applyFont="1" applyBorder="1" applyAlignment="1">
      <alignment vertical="center" readingOrder="1"/>
    </xf>
    <xf numFmtId="3" fontId="6" fillId="0" borderId="0" xfId="0" applyNumberFormat="1" applyFont="1" applyAlignment="1">
      <alignment horizontal="right" vertical="center" readingOrder="1"/>
    </xf>
    <xf numFmtId="3" fontId="6" fillId="0" borderId="37" xfId="0" applyNumberFormat="1" applyFont="1" applyBorder="1" applyAlignment="1">
      <alignment horizontal="right" vertical="center" readingOrder="1"/>
    </xf>
    <xf numFmtId="3" fontId="20" fillId="0" borderId="0" xfId="0" applyNumberFormat="1" applyFont="1" applyAlignment="1">
      <alignment horizontal="right" vertical="center" readingOrder="1"/>
    </xf>
    <xf numFmtId="3" fontId="20" fillId="0" borderId="37" xfId="0" applyNumberFormat="1" applyFont="1" applyBorder="1" applyAlignment="1">
      <alignment horizontal="right" vertical="center" readingOrder="1"/>
    </xf>
    <xf numFmtId="0" fontId="6" fillId="0" borderId="0" xfId="18" applyFont="1" applyAlignment="1" applyProtection="1">
      <alignment horizontal="center" vertical="center" readingOrder="1"/>
      <protection locked="0"/>
    </xf>
    <xf numFmtId="0" fontId="9" fillId="0" borderId="0" xfId="59" applyFont="1" applyAlignment="1">
      <alignment horizontal="left" vertical="center" readingOrder="1"/>
    </xf>
    <xf numFmtId="0" fontId="9" fillId="0" borderId="0" xfId="59" applyFont="1" applyAlignment="1">
      <alignment vertical="center"/>
    </xf>
    <xf numFmtId="0" fontId="14" fillId="0" borderId="0" xfId="59" applyFont="1" applyAlignment="1">
      <alignment horizontal="left" vertical="center" readingOrder="1"/>
    </xf>
    <xf numFmtId="0" fontId="20" fillId="0" borderId="0" xfId="59" applyFont="1" applyAlignment="1">
      <alignment horizontal="left" vertical="center" readingOrder="1"/>
    </xf>
    <xf numFmtId="0" fontId="14" fillId="2" borderId="32" xfId="59" applyFont="1" applyFill="1" applyBorder="1" applyAlignment="1">
      <alignment horizontal="center" vertical="center" wrapText="1" readingOrder="1"/>
    </xf>
    <xf numFmtId="0" fontId="9" fillId="0" borderId="0" xfId="59" applyFont="1" applyAlignment="1">
      <alignment horizontal="center" vertical="center"/>
    </xf>
    <xf numFmtId="0" fontId="6" fillId="2" borderId="192" xfId="59" applyFont="1" applyFill="1" applyBorder="1" applyAlignment="1">
      <alignment vertical="center"/>
    </xf>
    <xf numFmtId="0" fontId="14" fillId="0" borderId="193" xfId="59" applyFont="1" applyBorder="1" applyAlignment="1">
      <alignment horizontal="left" vertical="center" readingOrder="1"/>
    </xf>
    <xf numFmtId="3" fontId="14" fillId="0" borderId="187" xfId="0" applyNumberFormat="1" applyFont="1" applyBorder="1" applyAlignment="1">
      <alignment horizontal="right" vertical="center" readingOrder="1"/>
    </xf>
    <xf numFmtId="3" fontId="14" fillId="0" borderId="194" xfId="0" applyNumberFormat="1" applyFont="1" applyBorder="1" applyAlignment="1">
      <alignment horizontal="right" vertical="center" readingOrder="1"/>
    </xf>
    <xf numFmtId="3" fontId="14" fillId="0" borderId="186" xfId="0" applyNumberFormat="1" applyFont="1" applyBorder="1" applyAlignment="1">
      <alignment horizontal="right" vertical="center" readingOrder="1"/>
    </xf>
    <xf numFmtId="0" fontId="20" fillId="0" borderId="188" xfId="59" applyFont="1" applyBorder="1" applyAlignment="1">
      <alignment horizontal="left" vertical="center" readingOrder="1"/>
    </xf>
    <xf numFmtId="3" fontId="20" fillId="0" borderId="181" xfId="0" applyNumberFormat="1" applyFont="1" applyBorder="1" applyAlignment="1">
      <alignment horizontal="right" vertical="center" readingOrder="1"/>
    </xf>
    <xf numFmtId="3" fontId="20" fillId="0" borderId="99" xfId="0" applyNumberFormat="1" applyFont="1" applyBorder="1" applyAlignment="1">
      <alignment horizontal="right" vertical="center" readingOrder="1"/>
    </xf>
    <xf numFmtId="3" fontId="20" fillId="0" borderId="191" xfId="0" applyNumberFormat="1" applyFont="1" applyBorder="1" applyAlignment="1">
      <alignment horizontal="right" vertical="center" readingOrder="1"/>
    </xf>
    <xf numFmtId="3" fontId="20" fillId="0" borderId="100" xfId="0" applyNumberFormat="1" applyFont="1" applyBorder="1" applyAlignment="1">
      <alignment horizontal="right" vertical="center" readingOrder="1"/>
    </xf>
    <xf numFmtId="0" fontId="20" fillId="0" borderId="189" xfId="59" applyFont="1" applyBorder="1" applyAlignment="1">
      <alignment horizontal="left" vertical="center" readingOrder="1"/>
    </xf>
    <xf numFmtId="166" fontId="9" fillId="0" borderId="0" xfId="59" applyNumberFormat="1" applyFont="1" applyAlignment="1">
      <alignment vertical="center"/>
    </xf>
    <xf numFmtId="3" fontId="6" fillId="0" borderId="0" xfId="0" applyNumberFormat="1" applyFont="1" applyAlignment="1">
      <alignment vertical="center" readingOrder="1"/>
    </xf>
    <xf numFmtId="3" fontId="6" fillId="0" borderId="37" xfId="0" applyNumberFormat="1" applyFont="1" applyBorder="1" applyAlignment="1">
      <alignment vertical="center" readingOrder="1"/>
    </xf>
    <xf numFmtId="172" fontId="0" fillId="0" borderId="0" xfId="0" applyNumberFormat="1" applyAlignment="1">
      <alignment vertical="center"/>
    </xf>
    <xf numFmtId="0" fontId="6" fillId="0" borderId="0" xfId="8" applyFont="1" applyAlignment="1">
      <alignment vertical="center"/>
    </xf>
    <xf numFmtId="0" fontId="20" fillId="0" borderId="0" xfId="8" applyFont="1" applyAlignment="1" applyProtection="1">
      <alignment vertical="center" readingOrder="1"/>
      <protection locked="0"/>
    </xf>
    <xf numFmtId="0" fontId="14" fillId="2" borderId="32" xfId="8" applyFont="1" applyFill="1" applyBorder="1" applyAlignment="1" applyProtection="1">
      <alignment horizontal="center" vertical="center" wrapText="1" readingOrder="1"/>
      <protection locked="0"/>
    </xf>
    <xf numFmtId="0" fontId="14" fillId="0" borderId="32" xfId="8" applyFont="1" applyBorder="1" applyAlignment="1" applyProtection="1">
      <alignment horizontal="centerContinuous" vertical="center" wrapText="1" readingOrder="1"/>
      <protection locked="0"/>
    </xf>
    <xf numFmtId="0" fontId="14" fillId="0" borderId="2" xfId="8" applyFont="1" applyBorder="1" applyAlignment="1" applyProtection="1">
      <alignment horizontal="centerContinuous" vertical="center" wrapText="1" readingOrder="1"/>
      <protection locked="0"/>
    </xf>
    <xf numFmtId="0" fontId="6" fillId="0" borderId="0" xfId="8" applyFont="1" applyAlignment="1">
      <alignment horizontal="center" vertical="center"/>
    </xf>
    <xf numFmtId="0" fontId="14" fillId="2" borderId="192" xfId="8" applyFont="1" applyFill="1" applyBorder="1" applyAlignment="1" applyProtection="1">
      <alignment vertical="center" wrapText="1" readingOrder="1"/>
      <protection locked="0"/>
    </xf>
    <xf numFmtId="0" fontId="3" fillId="0" borderId="64" xfId="18" applyFont="1" applyBorder="1" applyAlignment="1" applyProtection="1">
      <alignment horizontal="center" vertical="center" readingOrder="1"/>
      <protection locked="0"/>
    </xf>
    <xf numFmtId="0" fontId="14" fillId="0" borderId="195" xfId="8" applyFont="1" applyBorder="1" applyAlignment="1" applyProtection="1">
      <alignment horizontal="center" vertical="center" readingOrder="1"/>
      <protection locked="0"/>
    </xf>
    <xf numFmtId="0" fontId="14" fillId="0" borderId="102" xfId="8" applyFont="1" applyBorder="1" applyAlignment="1" applyProtection="1">
      <alignment horizontal="center" vertical="center" readingOrder="1"/>
      <protection locked="0"/>
    </xf>
    <xf numFmtId="0" fontId="14" fillId="0" borderId="193" xfId="8" applyFont="1" applyBorder="1" applyAlignment="1" applyProtection="1">
      <alignment horizontal="left" vertical="center" readingOrder="1"/>
      <protection locked="0"/>
    </xf>
    <xf numFmtId="3" fontId="14" fillId="0" borderId="194" xfId="0" applyNumberFormat="1" applyFont="1" applyBorder="1" applyAlignment="1">
      <alignment vertical="center" readingOrder="1"/>
    </xf>
    <xf numFmtId="3" fontId="14" fillId="0" borderId="37" xfId="0" applyNumberFormat="1" applyFont="1" applyBorder="1" applyAlignment="1">
      <alignment vertical="center" readingOrder="1"/>
    </xf>
    <xf numFmtId="174" fontId="6" fillId="0" borderId="0" xfId="8" applyNumberFormat="1" applyFont="1" applyAlignment="1">
      <alignment vertical="center"/>
    </xf>
    <xf numFmtId="41" fontId="20" fillId="0" borderId="0" xfId="24" applyNumberFormat="1" applyFont="1" applyFill="1" applyBorder="1" applyAlignment="1" applyProtection="1">
      <alignment vertical="center" readingOrder="1"/>
    </xf>
    <xf numFmtId="0" fontId="3" fillId="2" borderId="2" xfId="18" applyFont="1" applyFill="1" applyBorder="1" applyAlignment="1" applyProtection="1">
      <alignment horizontal="center" vertical="center" readingOrder="1"/>
      <protection locked="0"/>
    </xf>
    <xf numFmtId="0" fontId="6" fillId="2" borderId="6" xfId="18" applyFont="1" applyFill="1" applyBorder="1" applyAlignment="1">
      <alignment horizontal="center" vertical="center"/>
    </xf>
    <xf numFmtId="0" fontId="14" fillId="0" borderId="182" xfId="8" applyFont="1" applyBorder="1" applyAlignment="1" applyProtection="1">
      <alignment horizontal="centerContinuous" vertical="center" readingOrder="1"/>
      <protection locked="0"/>
    </xf>
    <xf numFmtId="0" fontId="14" fillId="0" borderId="36" xfId="8" applyFont="1" applyBorder="1" applyAlignment="1" applyProtection="1">
      <alignment horizontal="centerContinuous" vertical="center" readingOrder="1"/>
      <protection locked="0"/>
    </xf>
    <xf numFmtId="0" fontId="14" fillId="2" borderId="192" xfId="8" applyFont="1" applyFill="1" applyBorder="1" applyAlignment="1" applyProtection="1">
      <alignment vertical="center" readingOrder="1"/>
      <protection locked="0"/>
    </xf>
    <xf numFmtId="0" fontId="14" fillId="0" borderId="59" xfId="8" applyFont="1" applyBorder="1" applyAlignment="1" applyProtection="1">
      <alignment horizontal="center" vertical="center" readingOrder="1"/>
      <protection locked="0"/>
    </xf>
    <xf numFmtId="0" fontId="14" fillId="0" borderId="95" xfId="8" applyFont="1" applyBorder="1" applyAlignment="1" applyProtection="1">
      <alignment horizontal="center" vertical="center" readingOrder="1"/>
      <protection locked="0"/>
    </xf>
    <xf numFmtId="0" fontId="3" fillId="0" borderId="66" xfId="18" applyFont="1" applyBorder="1" applyAlignment="1" applyProtection="1">
      <alignment horizontal="center" vertical="center" readingOrder="1"/>
      <protection locked="0"/>
    </xf>
    <xf numFmtId="0" fontId="14" fillId="0" borderId="65" xfId="8" applyFont="1" applyBorder="1" applyAlignment="1" applyProtection="1">
      <alignment horizontal="center" vertical="center" readingOrder="1"/>
      <protection locked="0"/>
    </xf>
    <xf numFmtId="166" fontId="6" fillId="0" borderId="0" xfId="8" applyNumberFormat="1" applyFont="1" applyAlignment="1">
      <alignment vertical="center"/>
    </xf>
    <xf numFmtId="0" fontId="14" fillId="0" borderId="0" xfId="8" applyFont="1" applyAlignment="1" applyProtection="1">
      <alignment vertical="center" readingOrder="1"/>
      <protection locked="0"/>
    </xf>
    <xf numFmtId="0" fontId="28" fillId="0" borderId="0" xfId="7" applyFont="1" applyAlignment="1" applyProtection="1">
      <alignment vertical="center" wrapText="1" readingOrder="1"/>
      <protection locked="0"/>
    </xf>
    <xf numFmtId="0" fontId="3" fillId="0" borderId="2" xfId="60" applyFont="1" applyBorder="1" applyAlignment="1">
      <alignment horizontal="centerContinuous" vertical="center" wrapText="1"/>
    </xf>
    <xf numFmtId="0" fontId="3" fillId="0" borderId="85" xfId="60" applyFont="1" applyBorder="1" applyAlignment="1">
      <alignment horizontal="centerContinuous" vertical="center" wrapText="1"/>
    </xf>
    <xf numFmtId="0" fontId="3" fillId="0" borderId="25" xfId="60" applyFont="1" applyBorder="1" applyAlignment="1">
      <alignment horizontal="centerContinuous" vertical="center" wrapText="1"/>
    </xf>
    <xf numFmtId="0" fontId="3" fillId="2" borderId="25" xfId="60" applyFont="1" applyFill="1" applyBorder="1" applyAlignment="1">
      <alignment horizontal="centerContinuous" vertical="center" wrapText="1"/>
    </xf>
    <xf numFmtId="0" fontId="3" fillId="2" borderId="37" xfId="60" applyFont="1" applyFill="1" applyBorder="1" applyAlignment="1">
      <alignment horizontal="centerContinuous" vertical="center" wrapText="1"/>
    </xf>
    <xf numFmtId="0" fontId="6" fillId="2" borderId="31" xfId="7" applyFont="1" applyFill="1" applyBorder="1" applyAlignment="1">
      <alignment horizontal="centerContinuous" vertical="center"/>
    </xf>
    <xf numFmtId="0" fontId="28" fillId="2" borderId="7" xfId="7" applyFont="1" applyFill="1" applyBorder="1" applyAlignment="1" applyProtection="1">
      <alignment horizontal="center" vertical="center" wrapText="1" readingOrder="1"/>
      <protection locked="0"/>
    </xf>
    <xf numFmtId="0" fontId="3" fillId="2" borderId="2" xfId="60" applyFont="1" applyFill="1" applyBorder="1" applyAlignment="1">
      <alignment horizontal="centerContinuous" vertical="center"/>
    </xf>
    <xf numFmtId="0" fontId="28" fillId="0" borderId="27" xfId="7" applyFont="1" applyBorder="1" applyAlignment="1" applyProtection="1">
      <alignment horizontal="centerContinuous" vertical="center" readingOrder="1"/>
      <protection locked="0"/>
    </xf>
    <xf numFmtId="0" fontId="28" fillId="0" borderId="25" xfId="7" applyFont="1" applyBorder="1" applyAlignment="1" applyProtection="1">
      <alignment horizontal="centerContinuous" vertical="center" readingOrder="1"/>
      <protection locked="0"/>
    </xf>
    <xf numFmtId="0" fontId="3" fillId="2" borderId="7" xfId="60" applyFont="1" applyFill="1" applyBorder="1" applyAlignment="1">
      <alignment horizontal="centerContinuous" vertical="center"/>
    </xf>
    <xf numFmtId="0" fontId="28" fillId="2" borderId="25" xfId="7" applyFont="1" applyFill="1" applyBorder="1" applyAlignment="1" applyProtection="1">
      <alignment horizontal="centerContinuous" vertical="center" readingOrder="1"/>
      <protection locked="0"/>
    </xf>
    <xf numFmtId="0" fontId="3" fillId="2" borderId="26" xfId="60" applyFont="1" applyFill="1" applyBorder="1" applyAlignment="1">
      <alignment horizontal="centerContinuous" vertical="center" wrapText="1"/>
    </xf>
    <xf numFmtId="0" fontId="6" fillId="2" borderId="27" xfId="7" applyFont="1" applyFill="1" applyBorder="1" applyAlignment="1">
      <alignment horizontal="centerContinuous" vertical="center" wrapText="1"/>
    </xf>
    <xf numFmtId="0" fontId="28" fillId="2" borderId="15" xfId="7" applyFont="1" applyFill="1" applyBorder="1" applyAlignment="1" applyProtection="1">
      <alignment vertical="center" wrapText="1" readingOrder="1"/>
      <protection locked="0"/>
    </xf>
    <xf numFmtId="0" fontId="3" fillId="2" borderId="6" xfId="60" applyFont="1" applyFill="1" applyBorder="1" applyAlignment="1">
      <alignment vertical="center"/>
    </xf>
    <xf numFmtId="0" fontId="28" fillId="0" borderId="27" xfId="7" applyFont="1" applyBorder="1" applyAlignment="1" applyProtection="1">
      <alignment horizontal="centerContinuous" vertical="center" wrapText="1" readingOrder="1"/>
      <protection locked="0"/>
    </xf>
    <xf numFmtId="0" fontId="28" fillId="0" borderId="25" xfId="7" applyFont="1" applyBorder="1" applyAlignment="1" applyProtection="1">
      <alignment horizontal="centerContinuous" vertical="center" wrapText="1" readingOrder="1"/>
      <protection locked="0"/>
    </xf>
    <xf numFmtId="0" fontId="3" fillId="0" borderId="27" xfId="60" applyFont="1" applyBorder="1" applyAlignment="1">
      <alignment horizontal="centerContinuous" vertical="center" wrapText="1"/>
    </xf>
    <xf numFmtId="0" fontId="3" fillId="0" borderId="8" xfId="60" applyFont="1" applyBorder="1" applyAlignment="1">
      <alignment horizontal="centerContinuous" vertical="center" wrapText="1"/>
    </xf>
    <xf numFmtId="0" fontId="3" fillId="0" borderId="6" xfId="60" applyFont="1" applyBorder="1" applyAlignment="1">
      <alignment horizontal="centerContinuous" vertical="center" wrapText="1"/>
    </xf>
    <xf numFmtId="0" fontId="28" fillId="0" borderId="0" xfId="7" applyFont="1" applyAlignment="1" applyProtection="1">
      <alignment horizontal="left" vertical="center" wrapText="1" readingOrder="1"/>
      <protection locked="0"/>
    </xf>
    <xf numFmtId="3" fontId="3" fillId="0" borderId="0" xfId="60" applyNumberFormat="1" applyFont="1" applyAlignment="1">
      <alignment horizontal="right" vertical="center"/>
    </xf>
    <xf numFmtId="3" fontId="3" fillId="0" borderId="0" xfId="1" applyNumberFormat="1" applyFont="1" applyAlignment="1">
      <alignment horizontal="right" vertical="center"/>
    </xf>
    <xf numFmtId="3" fontId="6" fillId="0" borderId="0" xfId="60" applyNumberFormat="1" applyFont="1" applyAlignment="1">
      <alignment horizontal="right" vertical="center"/>
    </xf>
    <xf numFmtId="0" fontId="6" fillId="0" borderId="0" xfId="7" applyFont="1" applyAlignment="1" applyProtection="1">
      <alignment horizontal="left" vertical="center" wrapText="1" readingOrder="1"/>
      <protection locked="0"/>
    </xf>
    <xf numFmtId="0" fontId="6" fillId="0" borderId="0" xfId="7" applyFont="1" applyAlignment="1" applyProtection="1">
      <alignment horizontal="left" vertical="center" wrapText="1"/>
      <protection locked="0"/>
    </xf>
    <xf numFmtId="0" fontId="28" fillId="2" borderId="6" xfId="7" applyFont="1" applyFill="1" applyBorder="1" applyAlignment="1" applyProtection="1">
      <alignment horizontal="left" vertical="center" readingOrder="1"/>
      <protection locked="0"/>
    </xf>
    <xf numFmtId="41" fontId="27" fillId="0" borderId="0" xfId="1" applyFont="1" applyFill="1" applyBorder="1" applyAlignment="1" applyProtection="1">
      <alignment vertical="center" readingOrder="1"/>
      <protection locked="0"/>
    </xf>
    <xf numFmtId="0" fontId="6" fillId="0" borderId="0" xfId="7" applyFont="1" applyAlignment="1">
      <alignment horizontal="right" vertical="center" readingOrder="1"/>
    </xf>
    <xf numFmtId="0" fontId="27" fillId="0" borderId="0" xfId="7" applyFont="1" applyAlignment="1" applyProtection="1">
      <alignment horizontal="centerContinuous" vertical="center" wrapText="1" readingOrder="1"/>
      <protection locked="0"/>
    </xf>
    <xf numFmtId="49" fontId="20" fillId="0" borderId="0" xfId="7" applyNumberFormat="1" applyFont="1" applyAlignment="1" applyProtection="1">
      <alignment vertical="center" readingOrder="1"/>
      <protection locked="0"/>
    </xf>
    <xf numFmtId="10" fontId="6" fillId="0" borderId="0" xfId="11" applyNumberFormat="1" applyFont="1" applyAlignment="1">
      <alignment vertical="center"/>
    </xf>
    <xf numFmtId="0" fontId="3" fillId="2" borderId="32" xfId="60" applyFont="1" applyFill="1" applyBorder="1" applyAlignment="1">
      <alignment horizontal="centerContinuous" vertical="center"/>
    </xf>
    <xf numFmtId="0" fontId="28" fillId="0" borderId="26" xfId="7" applyFont="1" applyBorder="1" applyAlignment="1" applyProtection="1">
      <alignment horizontal="centerContinuous" vertical="center" readingOrder="1"/>
      <protection locked="0"/>
    </xf>
    <xf numFmtId="0" fontId="6" fillId="0" borderId="27" xfId="7" applyFont="1" applyBorder="1" applyAlignment="1">
      <alignment horizontal="centerContinuous" vertical="center"/>
    </xf>
    <xf numFmtId="0" fontId="28" fillId="0" borderId="6" xfId="7" applyFont="1" applyBorder="1" applyAlignment="1" applyProtection="1">
      <alignment horizontal="centerContinuous" vertical="center" wrapText="1" readingOrder="1"/>
      <protection locked="0"/>
    </xf>
    <xf numFmtId="0" fontId="6" fillId="0" borderId="26" xfId="7" applyFont="1" applyBorder="1" applyAlignment="1">
      <alignment horizontal="centerContinuous" vertical="center" wrapText="1"/>
    </xf>
    <xf numFmtId="0" fontId="6" fillId="0" borderId="27" xfId="7" applyFont="1" applyBorder="1" applyAlignment="1">
      <alignment horizontal="centerContinuous" vertical="center" wrapText="1"/>
    </xf>
    <xf numFmtId="3" fontId="3" fillId="0" borderId="0" xfId="7" applyNumberFormat="1" applyFont="1" applyAlignment="1">
      <alignment vertical="center"/>
    </xf>
    <xf numFmtId="3" fontId="3" fillId="0" borderId="0" xfId="1" applyNumberFormat="1" applyFont="1" applyAlignment="1">
      <alignment vertical="center"/>
    </xf>
    <xf numFmtId="3" fontId="28" fillId="0" borderId="0" xfId="1" applyNumberFormat="1" applyFont="1" applyAlignment="1" applyProtection="1">
      <alignment horizontal="right" vertical="center" readingOrder="1"/>
      <protection locked="0"/>
    </xf>
    <xf numFmtId="0" fontId="3" fillId="0" borderId="85" xfId="60" applyFont="1" applyBorder="1" applyAlignment="1">
      <alignment horizontal="centerContinuous" vertical="center"/>
    </xf>
    <xf numFmtId="0" fontId="3" fillId="0" borderId="25" xfId="60" applyFont="1" applyBorder="1" applyAlignment="1">
      <alignment horizontal="centerContinuous" vertical="center"/>
    </xf>
    <xf numFmtId="0" fontId="3" fillId="0" borderId="26" xfId="60" applyFont="1" applyBorder="1" applyAlignment="1">
      <alignment horizontal="centerContinuous" vertical="center"/>
    </xf>
    <xf numFmtId="0" fontId="3" fillId="0" borderId="27" xfId="60" applyFont="1" applyBorder="1" applyAlignment="1">
      <alignment horizontal="centerContinuous" vertical="center"/>
    </xf>
    <xf numFmtId="0" fontId="3" fillId="2" borderId="9" xfId="60" applyFont="1" applyFill="1" applyBorder="1" applyAlignment="1">
      <alignment vertical="center"/>
    </xf>
    <xf numFmtId="0" fontId="28" fillId="2" borderId="149" xfId="7" applyFont="1" applyFill="1" applyBorder="1" applyAlignment="1" applyProtection="1">
      <alignment horizontal="centerContinuous" vertical="center" readingOrder="1"/>
      <protection locked="0"/>
    </xf>
    <xf numFmtId="0" fontId="28" fillId="2" borderId="196" xfId="7" applyFont="1" applyFill="1" applyBorder="1" applyAlignment="1" applyProtection="1">
      <alignment vertical="center" wrapText="1" readingOrder="1"/>
      <protection locked="0"/>
    </xf>
    <xf numFmtId="0" fontId="3" fillId="0" borderId="26" xfId="60" applyFont="1" applyBorder="1" applyAlignment="1">
      <alignment horizontal="centerContinuous" vertical="center" wrapText="1"/>
    </xf>
    <xf numFmtId="0" fontId="28" fillId="2" borderId="197" xfId="7" applyFont="1" applyFill="1" applyBorder="1" applyAlignment="1" applyProtection="1">
      <alignment vertical="center"/>
      <protection locked="0"/>
    </xf>
    <xf numFmtId="0" fontId="3" fillId="2" borderId="198" xfId="60" applyFont="1" applyFill="1" applyBorder="1" applyAlignment="1">
      <alignment horizontal="centerContinuous" vertical="center"/>
    </xf>
    <xf numFmtId="0" fontId="3" fillId="2" borderId="26" xfId="60" applyFont="1" applyFill="1" applyBorder="1" applyAlignment="1">
      <alignment horizontal="centerContinuous" vertical="center"/>
    </xf>
    <xf numFmtId="0" fontId="3" fillId="2" borderId="27" xfId="60" applyFont="1" applyFill="1" applyBorder="1" applyAlignment="1">
      <alignment horizontal="centerContinuous" vertical="center"/>
    </xf>
    <xf numFmtId="0" fontId="3" fillId="2" borderId="25" xfId="60" applyFont="1" applyFill="1" applyBorder="1" applyAlignment="1">
      <alignment horizontal="centerContinuous" vertical="center"/>
    </xf>
    <xf numFmtId="0" fontId="28" fillId="2" borderId="9" xfId="7" applyFont="1" applyFill="1" applyBorder="1" applyAlignment="1" applyProtection="1">
      <alignment vertical="center" wrapText="1" readingOrder="1"/>
      <protection locked="0"/>
    </xf>
    <xf numFmtId="0" fontId="28" fillId="2" borderId="199" xfId="7" applyFont="1" applyFill="1" applyBorder="1" applyAlignment="1" applyProtection="1">
      <alignment vertical="center"/>
      <protection locked="0"/>
    </xf>
    <xf numFmtId="0" fontId="3" fillId="0" borderId="85" xfId="61" applyFont="1" applyBorder="1" applyAlignment="1">
      <alignment horizontal="center" vertical="center"/>
    </xf>
    <xf numFmtId="0" fontId="28" fillId="2" borderId="6" xfId="7" applyFont="1" applyFill="1" applyBorder="1" applyAlignment="1" applyProtection="1">
      <alignment vertical="center" wrapText="1" readingOrder="1"/>
      <protection locked="0"/>
    </xf>
    <xf numFmtId="0" fontId="3" fillId="0" borderId="27" xfId="61" applyFont="1" applyBorder="1" applyAlignment="1">
      <alignment horizontal="center" vertical="center"/>
    </xf>
    <xf numFmtId="0" fontId="3" fillId="0" borderId="0" xfId="60" applyFont="1" applyAlignment="1">
      <alignment vertical="center"/>
    </xf>
    <xf numFmtId="3" fontId="28" fillId="0" borderId="7" xfId="1" applyNumberFormat="1" applyFont="1" applyBorder="1" applyAlignment="1" applyProtection="1">
      <alignment horizontal="right" vertical="center" wrapText="1" readingOrder="1"/>
      <protection locked="0"/>
    </xf>
    <xf numFmtId="3" fontId="28" fillId="0" borderId="0" xfId="1" applyNumberFormat="1" applyFont="1" applyBorder="1" applyAlignment="1" applyProtection="1">
      <alignment horizontal="right" vertical="center" wrapText="1" readingOrder="1"/>
      <protection locked="0"/>
    </xf>
    <xf numFmtId="3" fontId="3" fillId="0" borderId="7" xfId="60" applyNumberFormat="1" applyFont="1" applyBorder="1" applyAlignment="1">
      <alignment horizontal="right" vertical="center"/>
    </xf>
    <xf numFmtId="3" fontId="6" fillId="0" borderId="0" xfId="62" applyNumberFormat="1" applyFont="1" applyAlignment="1" applyProtection="1">
      <alignment horizontal="left" vertical="center"/>
      <protection locked="0"/>
    </xf>
    <xf numFmtId="3" fontId="27" fillId="0" borderId="0" xfId="58" applyNumberFormat="1" applyFont="1" applyBorder="1" applyAlignment="1" applyProtection="1">
      <alignment horizontal="right" vertical="center" wrapText="1" readingOrder="1"/>
      <protection locked="0"/>
    </xf>
    <xf numFmtId="3" fontId="28" fillId="0" borderId="7" xfId="1" applyNumberFormat="1" applyFont="1" applyFill="1" applyBorder="1" applyAlignment="1" applyProtection="1">
      <alignment horizontal="right" vertical="center" wrapText="1"/>
      <protection locked="0"/>
    </xf>
    <xf numFmtId="3" fontId="28" fillId="0" borderId="0" xfId="1" applyNumberFormat="1" applyFont="1" applyFill="1" applyBorder="1" applyAlignment="1" applyProtection="1">
      <alignment horizontal="right" vertical="center" wrapText="1"/>
      <protection locked="0"/>
    </xf>
    <xf numFmtId="3" fontId="27" fillId="0" borderId="0" xfId="58" applyNumberFormat="1" applyFont="1" applyFill="1" applyBorder="1" applyAlignment="1" applyProtection="1">
      <alignment horizontal="right" vertical="center" wrapText="1"/>
      <protection locked="0"/>
    </xf>
    <xf numFmtId="0" fontId="6" fillId="0" borderId="0" xfId="60" applyFont="1"/>
    <xf numFmtId="0" fontId="3" fillId="2" borderId="196" xfId="60" applyFont="1" applyFill="1" applyBorder="1" applyAlignment="1">
      <alignment horizontal="centerContinuous" vertical="center"/>
    </xf>
    <xf numFmtId="0" fontId="28" fillId="2" borderId="196" xfId="7" applyFont="1" applyFill="1" applyBorder="1" applyAlignment="1" applyProtection="1">
      <alignment horizontal="centerContinuous" vertical="center" readingOrder="1"/>
      <protection locked="0"/>
    </xf>
    <xf numFmtId="0" fontId="28" fillId="2" borderId="196" xfId="7" applyFont="1" applyFill="1" applyBorder="1" applyAlignment="1" applyProtection="1">
      <alignment vertical="center" readingOrder="1"/>
      <protection locked="0"/>
    </xf>
    <xf numFmtId="0" fontId="28" fillId="2" borderId="9" xfId="7" applyFont="1" applyFill="1" applyBorder="1" applyAlignment="1" applyProtection="1">
      <alignment vertical="center"/>
      <protection locked="0"/>
    </xf>
    <xf numFmtId="0" fontId="28" fillId="2" borderId="9" xfId="7" applyFont="1" applyFill="1" applyBorder="1" applyAlignment="1" applyProtection="1">
      <alignment vertical="center" readingOrder="1"/>
      <protection locked="0"/>
    </xf>
    <xf numFmtId="0" fontId="3" fillId="2" borderId="15" xfId="60" applyFont="1" applyFill="1" applyBorder="1" applyAlignment="1">
      <alignment horizontal="centerContinuous" vertical="center"/>
    </xf>
    <xf numFmtId="3" fontId="27" fillId="0" borderId="0" xfId="58" applyNumberFormat="1" applyFont="1" applyFill="1" applyBorder="1" applyAlignment="1" applyProtection="1">
      <alignment horizontal="right" vertical="center" wrapText="1" readingOrder="1"/>
      <protection locked="0"/>
    </xf>
    <xf numFmtId="0" fontId="3" fillId="2" borderId="7" xfId="60" applyFont="1" applyFill="1" applyBorder="1" applyAlignment="1">
      <alignment vertical="center"/>
    </xf>
    <xf numFmtId="0" fontId="3" fillId="2" borderId="15" xfId="60" applyFont="1" applyFill="1" applyBorder="1" applyAlignment="1">
      <alignment vertical="center"/>
    </xf>
    <xf numFmtId="0" fontId="27" fillId="0" borderId="10" xfId="7" applyFont="1" applyBorder="1" applyAlignment="1" applyProtection="1">
      <alignment vertical="top" readingOrder="1"/>
      <protection locked="0"/>
    </xf>
    <xf numFmtId="0" fontId="3" fillId="0" borderId="196" xfId="60" applyFont="1" applyBorder="1" applyAlignment="1">
      <alignment horizontal="centerContinuous" vertical="center"/>
    </xf>
    <xf numFmtId="0" fontId="28" fillId="0" borderId="31" xfId="7" applyFont="1" applyBorder="1" applyAlignment="1" applyProtection="1">
      <alignment horizontal="centerContinuous" vertical="center" wrapText="1" readingOrder="1"/>
      <protection locked="0"/>
    </xf>
    <xf numFmtId="0" fontId="28" fillId="2" borderId="7" xfId="7" applyFont="1" applyFill="1" applyBorder="1" applyAlignment="1" applyProtection="1">
      <alignment vertical="center" readingOrder="1"/>
      <protection locked="0"/>
    </xf>
    <xf numFmtId="0" fontId="3" fillId="2" borderId="196" xfId="60" applyFont="1" applyFill="1" applyBorder="1" applyAlignment="1">
      <alignment horizontal="centerContinuous" vertical="center" wrapText="1"/>
    </xf>
    <xf numFmtId="0" fontId="3" fillId="2" borderId="196" xfId="7" applyFont="1" applyFill="1" applyBorder="1" applyAlignment="1">
      <alignment horizontal="centerContinuous" vertical="center" wrapText="1"/>
    </xf>
    <xf numFmtId="0" fontId="3" fillId="2" borderId="196" xfId="7" applyFont="1" applyFill="1" applyBorder="1" applyAlignment="1">
      <alignment horizontal="centerContinuous" vertical="center"/>
    </xf>
    <xf numFmtId="0" fontId="3" fillId="2" borderId="6" xfId="60" applyFont="1" applyFill="1" applyBorder="1" applyAlignment="1">
      <alignment horizontal="centerContinuous" vertical="center" wrapText="1"/>
    </xf>
    <xf numFmtId="0" fontId="3" fillId="0" borderId="25" xfId="60" applyFont="1" applyBorder="1" applyAlignment="1">
      <alignment horizontal="center" vertical="center"/>
    </xf>
    <xf numFmtId="0" fontId="3" fillId="2" borderId="6" xfId="7" applyFont="1" applyFill="1" applyBorder="1" applyAlignment="1">
      <alignment horizontal="centerContinuous" vertical="center" wrapText="1"/>
    </xf>
    <xf numFmtId="0" fontId="3" fillId="0" borderId="85" xfId="60" applyFont="1" applyBorder="1" applyAlignment="1">
      <alignment horizontal="center" vertical="center"/>
    </xf>
    <xf numFmtId="0" fontId="3" fillId="2" borderId="6" xfId="7" applyFont="1" applyFill="1" applyBorder="1" applyAlignment="1">
      <alignment horizontal="centerContinuous" vertical="center"/>
    </xf>
    <xf numFmtId="0" fontId="28" fillId="0" borderId="27" xfId="7" applyFont="1" applyBorder="1" applyAlignment="1" applyProtection="1">
      <alignment horizontal="center" vertical="top" wrapText="1" readingOrder="1"/>
      <protection locked="0"/>
    </xf>
    <xf numFmtId="0" fontId="28" fillId="0" borderId="85" xfId="7" applyFont="1" applyBorder="1" applyAlignment="1" applyProtection="1">
      <alignment horizontal="center" vertical="top" wrapText="1" readingOrder="1"/>
      <protection locked="0"/>
    </xf>
    <xf numFmtId="166" fontId="3" fillId="0" borderId="7" xfId="7" applyNumberFormat="1" applyFont="1" applyBorder="1" applyAlignment="1">
      <alignment horizontal="right"/>
    </xf>
    <xf numFmtId="166" fontId="3" fillId="0" borderId="0" xfId="63" applyNumberFormat="1" applyFont="1" applyFill="1" applyBorder="1" applyAlignment="1">
      <alignment horizontal="right" vertical="center"/>
    </xf>
    <xf numFmtId="166" fontId="3" fillId="0" borderId="32" xfId="7" applyNumberFormat="1" applyFont="1" applyBorder="1" applyAlignment="1">
      <alignment horizontal="right" vertical="center"/>
    </xf>
    <xf numFmtId="166" fontId="28" fillId="0" borderId="0" xfId="63" applyNumberFormat="1" applyFont="1" applyFill="1" applyBorder="1" applyAlignment="1" applyProtection="1">
      <alignment horizontal="right" vertical="center" wrapText="1" readingOrder="1"/>
      <protection locked="0"/>
    </xf>
    <xf numFmtId="166" fontId="28" fillId="0" borderId="0" xfId="0" applyNumberFormat="1" applyFont="1" applyAlignment="1" applyProtection="1">
      <alignment horizontal="right" vertical="center" wrapText="1" readingOrder="1"/>
      <protection locked="0"/>
    </xf>
    <xf numFmtId="166" fontId="27" fillId="0" borderId="0" xfId="63" applyNumberFormat="1" applyFont="1" applyFill="1" applyBorder="1" applyAlignment="1" applyProtection="1">
      <alignment horizontal="right" vertical="top" wrapText="1" readingOrder="1"/>
      <protection locked="0"/>
    </xf>
    <xf numFmtId="166" fontId="3" fillId="0" borderId="7" xfId="7" applyNumberFormat="1" applyFont="1" applyBorder="1" applyAlignment="1">
      <alignment horizontal="right" vertical="center"/>
    </xf>
    <xf numFmtId="166" fontId="27" fillId="0" borderId="0" xfId="64" applyNumberFormat="1" applyFont="1" applyBorder="1" applyAlignment="1" applyProtection="1">
      <alignment horizontal="right" vertical="center" wrapText="1" readingOrder="1"/>
      <protection locked="0"/>
    </xf>
    <xf numFmtId="166" fontId="27" fillId="0" borderId="0" xfId="64" applyNumberFormat="1" applyFont="1" applyFill="1" applyBorder="1" applyAlignment="1" applyProtection="1">
      <alignment horizontal="right" vertical="center" wrapText="1" readingOrder="1"/>
      <protection locked="0"/>
    </xf>
    <xf numFmtId="0" fontId="14" fillId="0" borderId="31" xfId="7" applyFont="1" applyBorder="1" applyAlignment="1" applyProtection="1">
      <alignment horizontal="centerContinuous" vertical="center" wrapText="1" readingOrder="1"/>
      <protection locked="0"/>
    </xf>
    <xf numFmtId="41" fontId="27" fillId="0" borderId="0" xfId="1" applyFont="1" applyFill="1" applyBorder="1" applyAlignment="1" applyProtection="1">
      <alignment vertical="top" wrapText="1" readingOrder="1"/>
      <protection locked="0"/>
    </xf>
    <xf numFmtId="41" fontId="6" fillId="0" borderId="0" xfId="1" applyFont="1" applyFill="1" applyBorder="1"/>
    <xf numFmtId="0" fontId="20" fillId="0" borderId="0" xfId="7" applyFont="1"/>
    <xf numFmtId="0" fontId="27" fillId="0" borderId="0" xfId="0" applyFont="1" applyAlignment="1" applyProtection="1">
      <alignment vertical="top" wrapText="1" readingOrder="1"/>
      <protection locked="0"/>
    </xf>
    <xf numFmtId="0" fontId="28" fillId="2" borderId="196" xfId="7" applyFont="1" applyFill="1" applyBorder="1" applyAlignment="1" applyProtection="1">
      <alignment horizontal="centerContinuous" vertical="center" wrapText="1" readingOrder="1"/>
      <protection locked="0"/>
    </xf>
    <xf numFmtId="166" fontId="3" fillId="0" borderId="0" xfId="9" applyNumberFormat="1" applyFont="1" applyFill="1" applyBorder="1" applyAlignment="1">
      <alignment vertical="center"/>
    </xf>
    <xf numFmtId="49" fontId="27" fillId="0" borderId="0" xfId="7" applyNumberFormat="1" applyFont="1" applyAlignment="1" applyProtection="1">
      <alignment vertical="top" readingOrder="1"/>
      <protection locked="0"/>
    </xf>
    <xf numFmtId="49" fontId="27" fillId="0" borderId="200" xfId="7" applyNumberFormat="1" applyFont="1" applyBorder="1" applyAlignment="1" applyProtection="1">
      <alignment vertical="top" readingOrder="1"/>
      <protection locked="0"/>
    </xf>
    <xf numFmtId="0" fontId="3" fillId="2" borderId="196" xfId="65" applyFont="1" applyFill="1" applyBorder="1" applyAlignment="1">
      <alignment horizontal="centerContinuous" vertical="center"/>
    </xf>
    <xf numFmtId="0" fontId="3" fillId="0" borderId="25" xfId="65" applyFont="1" applyBorder="1" applyAlignment="1">
      <alignment horizontal="centerContinuous" vertical="center"/>
    </xf>
    <xf numFmtId="0" fontId="3" fillId="0" borderId="26" xfId="65" applyFont="1" applyBorder="1" applyAlignment="1">
      <alignment horizontal="centerContinuous" vertical="center"/>
    </xf>
    <xf numFmtId="0" fontId="3" fillId="0" borderId="27" xfId="65" applyFont="1" applyBorder="1" applyAlignment="1">
      <alignment horizontal="centerContinuous" vertical="center"/>
    </xf>
    <xf numFmtId="0" fontId="6" fillId="2" borderId="6" xfId="65" applyFont="1" applyFill="1" applyBorder="1" applyAlignment="1">
      <alignment vertical="center"/>
    </xf>
    <xf numFmtId="0" fontId="3" fillId="0" borderId="85" xfId="65" applyFont="1" applyBorder="1" applyAlignment="1">
      <alignment horizontal="centerContinuous" vertical="center"/>
    </xf>
    <xf numFmtId="0" fontId="3" fillId="0" borderId="85" xfId="65" applyFont="1" applyBorder="1" applyAlignment="1">
      <alignment horizontal="centerContinuous" vertical="center" wrapText="1"/>
    </xf>
    <xf numFmtId="0" fontId="3" fillId="0" borderId="0" xfId="65" applyFont="1" applyAlignment="1">
      <alignment vertical="center"/>
    </xf>
    <xf numFmtId="3" fontId="3" fillId="0" borderId="37" xfId="36" applyNumberFormat="1" applyFont="1" applyFill="1" applyBorder="1" applyAlignment="1">
      <alignment horizontal="right" vertical="center"/>
    </xf>
    <xf numFmtId="3" fontId="28" fillId="0" borderId="37" xfId="7" applyNumberFormat="1" applyFont="1" applyBorder="1" applyAlignment="1" applyProtection="1">
      <alignment horizontal="right" vertical="center" wrapText="1"/>
      <protection locked="0"/>
    </xf>
    <xf numFmtId="3" fontId="3" fillId="0" borderId="31" xfId="36" applyNumberFormat="1" applyFont="1" applyFill="1" applyBorder="1" applyAlignment="1">
      <alignment horizontal="right" vertical="center"/>
    </xf>
    <xf numFmtId="3" fontId="3" fillId="0" borderId="32" xfId="36" applyNumberFormat="1" applyFont="1" applyFill="1" applyBorder="1" applyAlignment="1">
      <alignment horizontal="right" vertical="center"/>
    </xf>
    <xf numFmtId="3" fontId="3" fillId="0" borderId="37" xfId="1" applyNumberFormat="1" applyFont="1" applyFill="1" applyBorder="1" applyAlignment="1">
      <alignment horizontal="right" vertical="center"/>
    </xf>
    <xf numFmtId="3" fontId="3" fillId="0" borderId="31" xfId="1" applyNumberFormat="1" applyFont="1" applyFill="1" applyBorder="1" applyAlignment="1">
      <alignment horizontal="right" vertical="center"/>
    </xf>
    <xf numFmtId="0" fontId="6" fillId="0" borderId="0" xfId="65" applyFont="1" applyAlignment="1">
      <alignment vertical="center" wrapText="1"/>
    </xf>
    <xf numFmtId="3" fontId="3" fillId="0" borderId="0" xfId="36" applyNumberFormat="1" applyFont="1" applyFill="1" applyBorder="1" applyAlignment="1">
      <alignment horizontal="right" vertical="center"/>
    </xf>
    <xf numFmtId="3" fontId="28" fillId="0" borderId="0" xfId="7" applyNumberFormat="1" applyFont="1" applyAlignment="1" applyProtection="1">
      <alignment horizontal="right" vertical="center" wrapText="1"/>
      <protection locked="0"/>
    </xf>
    <xf numFmtId="3" fontId="27" fillId="0" borderId="0" xfId="7" applyNumberFormat="1" applyFont="1" applyAlignment="1" applyProtection="1">
      <alignment horizontal="right" vertical="center" wrapText="1"/>
      <protection locked="0"/>
    </xf>
    <xf numFmtId="3" fontId="27" fillId="0" borderId="12" xfId="1" applyNumberFormat="1" applyFont="1" applyFill="1" applyBorder="1" applyAlignment="1" applyProtection="1">
      <alignment horizontal="right" vertical="center" wrapText="1"/>
      <protection locked="0"/>
    </xf>
    <xf numFmtId="3" fontId="28" fillId="0" borderId="7" xfId="7" applyNumberFormat="1" applyFont="1" applyBorder="1" applyAlignment="1" applyProtection="1">
      <alignment horizontal="right" vertical="center" wrapText="1"/>
      <protection locked="0"/>
    </xf>
    <xf numFmtId="3" fontId="27" fillId="0" borderId="0" xfId="1" applyNumberFormat="1" applyFont="1" applyBorder="1" applyAlignment="1" applyProtection="1">
      <alignment horizontal="right" vertical="center" wrapText="1" readingOrder="1"/>
      <protection locked="0"/>
    </xf>
    <xf numFmtId="3" fontId="27" fillId="0" borderId="12" xfId="1" applyNumberFormat="1" applyFont="1" applyFill="1" applyBorder="1" applyAlignment="1" applyProtection="1">
      <alignment horizontal="right" vertical="center" wrapText="1" readingOrder="1"/>
      <protection locked="0"/>
    </xf>
    <xf numFmtId="0" fontId="6" fillId="0" borderId="0" xfId="65" applyFont="1" applyAlignment="1">
      <alignment vertical="top" wrapText="1"/>
    </xf>
    <xf numFmtId="3" fontId="27" fillId="0" borderId="12" xfId="1" applyNumberFormat="1" applyFont="1" applyBorder="1" applyAlignment="1" applyProtection="1">
      <alignment horizontal="right" vertical="center" wrapText="1"/>
      <protection locked="0"/>
    </xf>
    <xf numFmtId="3" fontId="27" fillId="0" borderId="12" xfId="1" applyNumberFormat="1" applyFont="1" applyBorder="1" applyAlignment="1" applyProtection="1">
      <alignment horizontal="right" vertical="center" wrapText="1" readingOrder="1"/>
      <protection locked="0"/>
    </xf>
    <xf numFmtId="0" fontId="27" fillId="0" borderId="0" xfId="7" applyFont="1" applyAlignment="1" applyProtection="1">
      <alignment wrapText="1" readingOrder="1"/>
      <protection locked="0"/>
    </xf>
    <xf numFmtId="0" fontId="6" fillId="0" borderId="0" xfId="7" applyFont="1" applyAlignment="1" applyProtection="1">
      <alignment wrapText="1" readingOrder="1"/>
      <protection locked="0"/>
    </xf>
    <xf numFmtId="0" fontId="6" fillId="0" borderId="0" xfId="65" applyFont="1" applyAlignment="1">
      <alignment vertical="center"/>
    </xf>
    <xf numFmtId="171" fontId="3" fillId="0" borderId="0" xfId="36" applyNumberFormat="1" applyFont="1" applyFill="1" applyBorder="1" applyAlignment="1">
      <alignment horizontal="right" vertical="center"/>
    </xf>
    <xf numFmtId="189" fontId="6" fillId="0" borderId="0" xfId="36" applyNumberFormat="1" applyFont="1" applyFill="1" applyBorder="1" applyAlignment="1">
      <alignment horizontal="right" vertical="center"/>
    </xf>
    <xf numFmtId="0" fontId="6" fillId="0" borderId="0" xfId="65" applyFont="1" applyAlignment="1">
      <alignment horizontal="right" vertical="center"/>
    </xf>
    <xf numFmtId="190" fontId="6" fillId="0" borderId="0" xfId="65" applyNumberFormat="1" applyFont="1" applyAlignment="1">
      <alignment horizontal="right" vertical="center"/>
    </xf>
    <xf numFmtId="171" fontId="6" fillId="0" borderId="0" xfId="36" applyNumberFormat="1" applyFont="1" applyFill="1" applyBorder="1" applyAlignment="1">
      <alignment horizontal="right" vertical="center"/>
    </xf>
    <xf numFmtId="3" fontId="28" fillId="0" borderId="32" xfId="1" applyNumberFormat="1" applyFont="1" applyFill="1" applyBorder="1" applyAlignment="1" applyProtection="1">
      <alignment horizontal="right" vertical="center" wrapText="1" readingOrder="1"/>
      <protection locked="0"/>
    </xf>
    <xf numFmtId="3" fontId="28" fillId="0" borderId="37" xfId="1" applyNumberFormat="1" applyFont="1" applyFill="1" applyBorder="1" applyAlignment="1" applyProtection="1">
      <alignment horizontal="right" vertical="center" wrapText="1" readingOrder="1"/>
      <protection locked="0"/>
    </xf>
    <xf numFmtId="3" fontId="28" fillId="0" borderId="31" xfId="1" applyNumberFormat="1" applyFont="1" applyFill="1" applyBorder="1" applyAlignment="1" applyProtection="1">
      <alignment horizontal="right" vertical="center" wrapText="1" readingOrder="1"/>
      <protection locked="0"/>
    </xf>
    <xf numFmtId="3" fontId="28" fillId="0" borderId="7" xfId="1" applyNumberFormat="1" applyFont="1" applyFill="1" applyBorder="1" applyAlignment="1" applyProtection="1">
      <alignment horizontal="right" vertical="center" wrapText="1" readingOrder="1"/>
      <protection locked="0"/>
    </xf>
    <xf numFmtId="3" fontId="6" fillId="0" borderId="0" xfId="1" applyNumberFormat="1" applyFont="1" applyFill="1"/>
    <xf numFmtId="0" fontId="28" fillId="0" borderId="0" xfId="7" applyFont="1" applyAlignment="1" applyProtection="1">
      <alignment wrapText="1" readingOrder="1"/>
      <protection locked="0"/>
    </xf>
    <xf numFmtId="164" fontId="28" fillId="0" borderId="0" xfId="7" applyNumberFormat="1" applyFont="1" applyAlignment="1" applyProtection="1">
      <alignment horizontal="right" vertical="top" wrapText="1" readingOrder="1"/>
      <protection locked="0"/>
    </xf>
    <xf numFmtId="49" fontId="6" fillId="0" borderId="0" xfId="7" applyNumberFormat="1" applyFont="1" applyAlignment="1" applyProtection="1">
      <alignment vertical="center" readingOrder="1"/>
      <protection locked="0"/>
    </xf>
    <xf numFmtId="49" fontId="27" fillId="0" borderId="0" xfId="7" applyNumberFormat="1" applyFont="1" applyAlignment="1" applyProtection="1">
      <alignment vertical="center" readingOrder="1"/>
      <protection locked="0"/>
    </xf>
    <xf numFmtId="0" fontId="27" fillId="0" borderId="10" xfId="7" applyFont="1" applyBorder="1" applyAlignment="1" applyProtection="1">
      <alignment vertical="top" wrapText="1" readingOrder="1"/>
      <protection locked="0"/>
    </xf>
    <xf numFmtId="41" fontId="3" fillId="0" borderId="7" xfId="9" applyFont="1" applyFill="1" applyBorder="1" applyAlignment="1">
      <alignment horizontal="right"/>
    </xf>
    <xf numFmtId="41" fontId="3" fillId="0" borderId="0" xfId="9" applyFont="1" applyFill="1" applyBorder="1" applyAlignment="1"/>
    <xf numFmtId="41" fontId="3" fillId="0" borderId="0" xfId="9" applyFont="1" applyFill="1" applyBorder="1" applyAlignment="1">
      <alignment horizontal="right"/>
    </xf>
    <xf numFmtId="0" fontId="3" fillId="2" borderId="196" xfId="66" applyFont="1" applyFill="1" applyBorder="1" applyAlignment="1">
      <alignment horizontal="centerContinuous" vertical="center"/>
    </xf>
    <xf numFmtId="0" fontId="3" fillId="0" borderId="25" xfId="66" applyFont="1" applyBorder="1" applyAlignment="1">
      <alignment horizontal="centerContinuous" vertical="center"/>
    </xf>
    <xf numFmtId="0" fontId="3" fillId="0" borderId="26" xfId="66" applyFont="1" applyBorder="1" applyAlignment="1">
      <alignment horizontal="centerContinuous" vertical="center"/>
    </xf>
    <xf numFmtId="0" fontId="3" fillId="0" borderId="27" xfId="66" applyFont="1" applyBorder="1" applyAlignment="1">
      <alignment horizontal="centerContinuous" vertical="center"/>
    </xf>
    <xf numFmtId="0" fontId="3" fillId="0" borderId="85" xfId="66" applyFont="1" applyBorder="1" applyAlignment="1">
      <alignment horizontal="centerContinuous" vertical="center"/>
    </xf>
    <xf numFmtId="0" fontId="6" fillId="2" borderId="6" xfId="66" applyFont="1" applyFill="1" applyBorder="1" applyAlignment="1">
      <alignment vertical="center"/>
    </xf>
    <xf numFmtId="0" fontId="3" fillId="0" borderId="85" xfId="66" applyFont="1" applyBorder="1" applyAlignment="1">
      <alignment horizontal="center" vertical="center" wrapText="1"/>
    </xf>
    <xf numFmtId="0" fontId="3" fillId="0" borderId="85" xfId="66" applyFont="1" applyBorder="1" applyAlignment="1">
      <alignment horizontal="center" vertical="center"/>
    </xf>
    <xf numFmtId="0" fontId="3" fillId="0" borderId="0" xfId="66" applyFont="1" applyAlignment="1">
      <alignment vertical="center" wrapText="1"/>
    </xf>
    <xf numFmtId="3" fontId="28" fillId="0" borderId="32" xfId="9" applyNumberFormat="1" applyFont="1" applyFill="1" applyBorder="1" applyAlignment="1" applyProtection="1">
      <alignment horizontal="right" wrapText="1" readingOrder="1"/>
      <protection locked="0"/>
    </xf>
    <xf numFmtId="3" fontId="28" fillId="0" borderId="37" xfId="9" applyNumberFormat="1" applyFont="1" applyFill="1" applyBorder="1" applyAlignment="1" applyProtection="1">
      <alignment horizontal="right" wrapText="1" readingOrder="1"/>
      <protection locked="0"/>
    </xf>
    <xf numFmtId="3" fontId="28" fillId="0" borderId="31" xfId="9" applyNumberFormat="1" applyFont="1" applyFill="1" applyBorder="1" applyAlignment="1" applyProtection="1">
      <alignment horizontal="right" wrapText="1" readingOrder="1"/>
      <protection locked="0"/>
    </xf>
    <xf numFmtId="3" fontId="28" fillId="0" borderId="0" xfId="9" applyNumberFormat="1" applyFont="1" applyFill="1" applyBorder="1" applyAlignment="1" applyProtection="1">
      <alignment horizontal="right" wrapText="1" readingOrder="1"/>
      <protection locked="0"/>
    </xf>
    <xf numFmtId="0" fontId="6" fillId="0" borderId="0" xfId="66" applyFont="1" applyAlignment="1">
      <alignment vertical="center" wrapText="1"/>
    </xf>
    <xf numFmtId="3" fontId="28" fillId="0" borderId="7" xfId="9" applyNumberFormat="1" applyFont="1" applyFill="1" applyBorder="1" applyAlignment="1" applyProtection="1">
      <alignment horizontal="right" wrapText="1" readingOrder="1"/>
      <protection locked="0"/>
    </xf>
    <xf numFmtId="3" fontId="27" fillId="0" borderId="0" xfId="9" applyNumberFormat="1" applyFont="1" applyFill="1" applyBorder="1" applyAlignment="1" applyProtection="1">
      <alignment horizontal="right" vertical="top" wrapText="1" readingOrder="1"/>
      <protection locked="0"/>
    </xf>
    <xf numFmtId="3" fontId="27" fillId="0" borderId="12" xfId="9" applyNumberFormat="1" applyFont="1" applyFill="1" applyBorder="1" applyAlignment="1" applyProtection="1">
      <alignment horizontal="right" vertical="top" wrapText="1" readingOrder="1"/>
      <protection locked="0"/>
    </xf>
    <xf numFmtId="3" fontId="27" fillId="0" borderId="0" xfId="9" applyNumberFormat="1" applyFont="1" applyFill="1" applyBorder="1" applyAlignment="1" applyProtection="1">
      <alignment horizontal="right" wrapText="1" readingOrder="1"/>
      <protection locked="0"/>
    </xf>
    <xf numFmtId="3" fontId="27" fillId="0" borderId="12" xfId="9" applyNumberFormat="1" applyFont="1" applyFill="1" applyBorder="1" applyAlignment="1" applyProtection="1">
      <alignment horizontal="right" wrapText="1" readingOrder="1"/>
      <protection locked="0"/>
    </xf>
    <xf numFmtId="3" fontId="28" fillId="0" borderId="7" xfId="9" applyNumberFormat="1" applyFont="1" applyFill="1" applyBorder="1" applyAlignment="1" applyProtection="1">
      <alignment horizontal="right" vertical="center" wrapText="1" readingOrder="1"/>
      <protection locked="0"/>
    </xf>
    <xf numFmtId="3" fontId="28" fillId="0" borderId="0" xfId="9" applyNumberFormat="1" applyFont="1" applyFill="1" applyBorder="1" applyAlignment="1" applyProtection="1">
      <alignment horizontal="right" vertical="center" wrapText="1" readingOrder="1"/>
      <protection locked="0"/>
    </xf>
    <xf numFmtId="3" fontId="27" fillId="0" borderId="0" xfId="9" applyNumberFormat="1" applyFont="1" applyBorder="1" applyAlignment="1" applyProtection="1">
      <alignment horizontal="right" vertical="center" wrapText="1" readingOrder="1"/>
      <protection locked="0"/>
    </xf>
    <xf numFmtId="3" fontId="27" fillId="0" borderId="12" xfId="9" applyNumberFormat="1" applyFont="1" applyBorder="1" applyAlignment="1" applyProtection="1">
      <alignment horizontal="right" vertical="center" wrapText="1" readingOrder="1"/>
      <protection locked="0"/>
    </xf>
    <xf numFmtId="3" fontId="27" fillId="0" borderId="0" xfId="9" applyNumberFormat="1" applyFont="1" applyFill="1" applyBorder="1" applyAlignment="1" applyProtection="1">
      <alignment horizontal="right" vertical="center" wrapText="1" readingOrder="1"/>
      <protection locked="0"/>
    </xf>
    <xf numFmtId="3" fontId="27" fillId="0" borderId="0" xfId="9" applyNumberFormat="1" applyFont="1" applyBorder="1" applyAlignment="1" applyProtection="1">
      <alignment horizontal="right" vertical="top" wrapText="1" readingOrder="1"/>
      <protection locked="0"/>
    </xf>
    <xf numFmtId="3" fontId="27" fillId="0" borderId="12" xfId="9" applyNumberFormat="1" applyFont="1" applyBorder="1" applyAlignment="1" applyProtection="1">
      <alignment horizontal="right" vertical="top" wrapText="1" readingOrder="1"/>
      <protection locked="0"/>
    </xf>
    <xf numFmtId="0" fontId="6" fillId="0" borderId="0" xfId="66" applyFont="1" applyAlignment="1">
      <alignment vertical="center"/>
    </xf>
    <xf numFmtId="164" fontId="6" fillId="0" borderId="0" xfId="66" applyNumberFormat="1" applyFont="1" applyAlignment="1">
      <alignment horizontal="right" vertical="center"/>
    </xf>
    <xf numFmtId="0" fontId="3" fillId="2" borderId="31" xfId="66" applyFont="1" applyFill="1" applyBorder="1" applyAlignment="1">
      <alignment horizontal="centerContinuous" vertical="center"/>
    </xf>
    <xf numFmtId="0" fontId="6" fillId="2" borderId="8" xfId="66" applyFont="1" applyFill="1" applyBorder="1" applyAlignment="1">
      <alignment vertical="center"/>
    </xf>
    <xf numFmtId="0" fontId="3" fillId="0" borderId="0" xfId="66" applyFont="1" applyAlignment="1">
      <alignment vertical="center"/>
    </xf>
    <xf numFmtId="3" fontId="3" fillId="0" borderId="32" xfId="1" applyNumberFormat="1" applyFont="1" applyFill="1" applyBorder="1"/>
    <xf numFmtId="3" fontId="3" fillId="0" borderId="37" xfId="1" applyNumberFormat="1" applyFont="1" applyFill="1" applyBorder="1"/>
    <xf numFmtId="3" fontId="3" fillId="0" borderId="31" xfId="1" applyNumberFormat="1" applyFont="1" applyFill="1" applyBorder="1"/>
    <xf numFmtId="3" fontId="3" fillId="0" borderId="7" xfId="1" applyNumberFormat="1" applyFont="1" applyFill="1" applyBorder="1"/>
    <xf numFmtId="3" fontId="3" fillId="0" borderId="0" xfId="1" applyNumberFormat="1" applyFont="1" applyFill="1" applyBorder="1"/>
    <xf numFmtId="3" fontId="6" fillId="0" borderId="0" xfId="1" applyNumberFormat="1" applyFont="1" applyFill="1" applyBorder="1"/>
    <xf numFmtId="3" fontId="6" fillId="0" borderId="12" xfId="1" applyNumberFormat="1" applyFont="1" applyFill="1" applyBorder="1"/>
    <xf numFmtId="3" fontId="3" fillId="0" borderId="7" xfId="1" applyNumberFormat="1" applyFont="1" applyFill="1" applyBorder="1" applyAlignment="1">
      <alignment vertical="center"/>
    </xf>
    <xf numFmtId="3" fontId="6" fillId="0" borderId="12" xfId="1" applyNumberFormat="1" applyFont="1" applyFill="1" applyBorder="1" applyAlignment="1">
      <alignment vertical="center"/>
    </xf>
    <xf numFmtId="189" fontId="6" fillId="0" borderId="0" xfId="36" applyNumberFormat="1" applyFont="1" applyFill="1" applyBorder="1" applyAlignment="1">
      <alignment vertical="center"/>
    </xf>
    <xf numFmtId="191" fontId="6" fillId="0" borderId="0" xfId="16" applyNumberFormat="1" applyFont="1" applyAlignment="1">
      <alignment vertical="center"/>
    </xf>
    <xf numFmtId="0" fontId="6" fillId="0" borderId="0" xfId="66" applyFont="1" applyAlignment="1">
      <alignment horizontal="right" vertical="center"/>
    </xf>
    <xf numFmtId="190" fontId="6" fillId="0" borderId="0" xfId="66" applyNumberFormat="1" applyFont="1" applyAlignment="1">
      <alignment horizontal="right" vertical="center"/>
    </xf>
    <xf numFmtId="2" fontId="6" fillId="0" borderId="0" xfId="7" applyNumberFormat="1" applyFont="1"/>
    <xf numFmtId="0" fontId="28" fillId="0" borderId="0" xfId="7" applyFont="1" applyAlignment="1" applyProtection="1">
      <alignment horizontal="right" wrapText="1" readingOrder="1"/>
      <protection locked="0"/>
    </xf>
    <xf numFmtId="164" fontId="28" fillId="0" borderId="0" xfId="7" applyNumberFormat="1" applyFont="1" applyAlignment="1" applyProtection="1">
      <alignment vertical="center" readingOrder="1"/>
      <protection locked="0"/>
    </xf>
    <xf numFmtId="0" fontId="3" fillId="0" borderId="85" xfId="67" applyFont="1" applyBorder="1" applyAlignment="1">
      <alignment horizontal="centerContinuous" vertical="center" wrapText="1"/>
    </xf>
    <xf numFmtId="3" fontId="28" fillId="0" borderId="0" xfId="1" applyNumberFormat="1" applyFont="1" applyFill="1" applyBorder="1" applyAlignment="1" applyProtection="1">
      <alignment horizontal="right" vertical="top" wrapText="1" readingOrder="1"/>
      <protection locked="0"/>
    </xf>
    <xf numFmtId="3" fontId="27" fillId="0" borderId="0" xfId="1" applyNumberFormat="1" applyFont="1" applyFill="1" applyBorder="1" applyAlignment="1" applyProtection="1">
      <alignment horizontal="right" vertical="top" wrapText="1" readingOrder="1"/>
      <protection locked="0"/>
    </xf>
    <xf numFmtId="49" fontId="27" fillId="0" borderId="0" xfId="7" applyNumberFormat="1" applyFont="1" applyAlignment="1" applyProtection="1">
      <alignment readingOrder="1"/>
      <protection locked="0"/>
    </xf>
    <xf numFmtId="0" fontId="28" fillId="0" borderId="85" xfId="7" applyFont="1" applyBorder="1" applyAlignment="1" applyProtection="1">
      <alignment horizontal="centerContinuous" vertical="center"/>
      <protection locked="0"/>
    </xf>
    <xf numFmtId="0" fontId="3" fillId="0" borderId="85" xfId="68" applyFont="1" applyBorder="1" applyAlignment="1">
      <alignment horizontal="center" vertical="center"/>
    </xf>
    <xf numFmtId="0" fontId="27" fillId="0" borderId="0" xfId="7" applyFont="1" applyAlignment="1" applyProtection="1">
      <alignment horizontal="right" vertical="center" wrapText="1" readingOrder="1"/>
      <protection locked="0"/>
    </xf>
    <xf numFmtId="3" fontId="28" fillId="0" borderId="0" xfId="58" applyNumberFormat="1" applyFont="1" applyFill="1" applyBorder="1" applyAlignment="1" applyProtection="1">
      <alignment horizontal="right" vertical="center" wrapText="1" readingOrder="1"/>
      <protection locked="0"/>
    </xf>
    <xf numFmtId="3" fontId="6" fillId="0" borderId="0" xfId="68" applyNumberFormat="1" applyFont="1" applyAlignment="1">
      <alignment vertical="center"/>
    </xf>
    <xf numFmtId="3" fontId="6" fillId="0" borderId="0" xfId="68" applyNumberFormat="1" applyFont="1" applyAlignment="1">
      <alignment horizontal="right" vertical="center"/>
    </xf>
    <xf numFmtId="41" fontId="6" fillId="0" borderId="0" xfId="68" applyNumberFormat="1" applyFont="1" applyAlignment="1">
      <alignment vertical="center"/>
    </xf>
    <xf numFmtId="0" fontId="28" fillId="2" borderId="196" xfId="7" applyFont="1" applyFill="1" applyBorder="1" applyAlignment="1" applyProtection="1">
      <alignment horizontal="center" vertical="center" wrapText="1" readingOrder="1"/>
      <protection locked="0"/>
    </xf>
    <xf numFmtId="0" fontId="3" fillId="0" borderId="85" xfId="69" applyFont="1" applyBorder="1" applyAlignment="1">
      <alignment horizontal="centerContinuous" vertical="center"/>
    </xf>
    <xf numFmtId="3" fontId="3" fillId="0" borderId="12" xfId="1" applyNumberFormat="1" applyFont="1" applyFill="1" applyBorder="1" applyAlignment="1">
      <alignment horizontal="right" vertical="center"/>
    </xf>
    <xf numFmtId="3" fontId="6" fillId="0" borderId="12" xfId="1" applyNumberFormat="1" applyFont="1" applyFill="1" applyBorder="1" applyAlignment="1">
      <alignment horizontal="right" vertical="center"/>
    </xf>
    <xf numFmtId="0" fontId="40" fillId="0" borderId="10" xfId="0" applyFont="1" applyBorder="1"/>
    <xf numFmtId="49" fontId="3" fillId="2" borderId="196" xfId="0" applyNumberFormat="1" applyFont="1" applyFill="1" applyBorder="1" applyAlignment="1">
      <alignment horizontal="center" vertical="center"/>
    </xf>
    <xf numFmtId="49" fontId="3" fillId="0" borderId="85" xfId="0" applyNumberFormat="1" applyFont="1" applyBorder="1" applyAlignment="1">
      <alignment horizontal="centerContinuous" vertical="center"/>
    </xf>
    <xf numFmtId="0" fontId="3" fillId="2" borderId="6" xfId="0" applyFont="1" applyFill="1" applyBorder="1" applyAlignment="1">
      <alignment horizontal="centerContinuous" vertical="center" wrapText="1"/>
    </xf>
    <xf numFmtId="49" fontId="3" fillId="0" borderId="85" xfId="5" applyNumberFormat="1" applyFont="1" applyBorder="1" applyAlignment="1">
      <alignment horizontal="center" vertical="center"/>
    </xf>
    <xf numFmtId="49" fontId="6" fillId="0" borderId="0" xfId="0" applyNumberFormat="1" applyFont="1" applyAlignment="1">
      <alignment horizontal="left" vertical="center" wrapText="1"/>
    </xf>
    <xf numFmtId="164" fontId="6" fillId="0" borderId="0" xfId="0" applyNumberFormat="1" applyFont="1" applyAlignment="1">
      <alignment horizontal="right" vertical="center"/>
    </xf>
    <xf numFmtId="49" fontId="6" fillId="0" borderId="0" xfId="12" applyNumberFormat="1" applyFont="1" applyAlignment="1">
      <alignment vertical="center"/>
    </xf>
    <xf numFmtId="49" fontId="6" fillId="0" borderId="0" xfId="0" applyNumberFormat="1" applyFont="1" applyAlignment="1">
      <alignment horizontal="justify" vertical="top"/>
    </xf>
    <xf numFmtId="49" fontId="6" fillId="0" borderId="0" xfId="0" applyNumberFormat="1" applyFont="1" applyAlignment="1">
      <alignment vertical="top"/>
    </xf>
    <xf numFmtId="0" fontId="3" fillId="0" borderId="0" xfId="7" applyFont="1" applyAlignment="1">
      <alignment vertical="top" wrapText="1"/>
    </xf>
    <xf numFmtId="0" fontId="3" fillId="0" borderId="0" xfId="7" applyFont="1" applyAlignment="1">
      <alignment vertical="top"/>
    </xf>
    <xf numFmtId="49" fontId="3" fillId="2" borderId="196" xfId="7" applyNumberFormat="1" applyFont="1" applyFill="1" applyBorder="1" applyAlignment="1">
      <alignment horizontal="centerContinuous" vertical="center" wrapText="1"/>
    </xf>
    <xf numFmtId="49" fontId="3" fillId="0" borderId="85" xfId="7" applyNumberFormat="1" applyFont="1" applyBorder="1" applyAlignment="1">
      <alignment horizontal="centerContinuous" vertical="center" wrapText="1"/>
    </xf>
    <xf numFmtId="0" fontId="3" fillId="2" borderId="6" xfId="7" applyFont="1" applyFill="1" applyBorder="1" applyAlignment="1">
      <alignment vertical="center" wrapText="1"/>
    </xf>
    <xf numFmtId="1" fontId="3" fillId="0" borderId="85" xfId="7" applyNumberFormat="1" applyFont="1" applyBorder="1" applyAlignment="1">
      <alignment horizontal="centerContinuous" vertical="center"/>
    </xf>
    <xf numFmtId="49" fontId="3" fillId="0" borderId="85" xfId="0" applyNumberFormat="1" applyFont="1" applyBorder="1" applyAlignment="1">
      <alignment horizontal="center" vertical="center"/>
    </xf>
    <xf numFmtId="0" fontId="3" fillId="0" borderId="85" xfId="7" applyFont="1" applyBorder="1" applyAlignment="1">
      <alignment horizontal="centerContinuous" vertical="center"/>
    </xf>
    <xf numFmtId="164" fontId="3" fillId="0" borderId="0" xfId="0" applyNumberFormat="1" applyFont="1" applyAlignment="1">
      <alignment horizontal="right" vertical="center"/>
    </xf>
    <xf numFmtId="41" fontId="6" fillId="0" borderId="0" xfId="7" applyNumberFormat="1" applyFont="1" applyAlignment="1">
      <alignment horizontal="right" vertical="center"/>
    </xf>
    <xf numFmtId="49" fontId="20" fillId="0" borderId="0" xfId="7" applyNumberFormat="1" applyFont="1" applyAlignment="1">
      <alignment vertical="center"/>
    </xf>
    <xf numFmtId="0" fontId="3" fillId="0" borderId="10" xfId="20" applyFont="1" applyBorder="1" applyAlignment="1">
      <alignment vertical="center"/>
    </xf>
    <xf numFmtId="0" fontId="3" fillId="2" borderId="196" xfId="20" applyFont="1" applyFill="1" applyBorder="1" applyAlignment="1">
      <alignment horizontal="center" vertical="center"/>
    </xf>
    <xf numFmtId="0" fontId="3" fillId="2" borderId="196" xfId="20" applyFont="1" applyFill="1" applyBorder="1" applyAlignment="1">
      <alignment horizontal="centerContinuous" vertical="center" wrapText="1"/>
    </xf>
    <xf numFmtId="192" fontId="3" fillId="0" borderId="27" xfId="28" applyNumberFormat="1" applyFont="1" applyBorder="1" applyAlignment="1">
      <alignment horizontal="centerContinuous" vertical="center"/>
    </xf>
    <xf numFmtId="192" fontId="3" fillId="0" borderId="85" xfId="28" applyNumberFormat="1" applyFont="1" applyBorder="1" applyAlignment="1">
      <alignment horizontal="centerContinuous" vertical="center"/>
    </xf>
    <xf numFmtId="0" fontId="3" fillId="2" borderId="7" xfId="20" applyFont="1" applyFill="1" applyBorder="1" applyAlignment="1">
      <alignment horizontal="centerContinuous" vertical="center"/>
    </xf>
    <xf numFmtId="0" fontId="3" fillId="2" borderId="9" xfId="20" applyFont="1" applyFill="1" applyBorder="1" applyAlignment="1">
      <alignment horizontal="center" vertical="center" wrapText="1"/>
    </xf>
    <xf numFmtId="0" fontId="3" fillId="0" borderId="27" xfId="28" applyFont="1" applyBorder="1" applyAlignment="1">
      <alignment horizontal="centerContinuous" vertical="center"/>
    </xf>
    <xf numFmtId="0" fontId="3" fillId="0" borderId="85" xfId="28" applyFont="1" applyBorder="1" applyAlignment="1">
      <alignment horizontal="centerContinuous" vertical="center"/>
    </xf>
    <xf numFmtId="0" fontId="3" fillId="2" borderId="15" xfId="20" applyFont="1" applyFill="1" applyBorder="1" applyAlignment="1">
      <alignment horizontal="center" vertical="center"/>
    </xf>
    <xf numFmtId="0" fontId="3" fillId="2" borderId="6" xfId="20" applyFont="1" applyFill="1" applyBorder="1" applyAlignment="1">
      <alignment vertical="center" wrapText="1"/>
    </xf>
    <xf numFmtId="0" fontId="3" fillId="0" borderId="27" xfId="20" applyFont="1" applyBorder="1" applyAlignment="1">
      <alignment horizontal="center" vertical="center"/>
    </xf>
    <xf numFmtId="3" fontId="6" fillId="0" borderId="0" xfId="70" applyNumberFormat="1" applyFont="1" applyAlignment="1" applyProtection="1">
      <alignment horizontal="left" vertical="center"/>
      <protection locked="0"/>
    </xf>
    <xf numFmtId="3" fontId="27" fillId="0" borderId="0" xfId="1" applyNumberFormat="1" applyFont="1" applyFill="1" applyBorder="1" applyAlignment="1" applyProtection="1">
      <alignment horizontal="right" vertical="center"/>
      <protection locked="0"/>
    </xf>
    <xf numFmtId="3" fontId="6" fillId="0" borderId="0" xfId="28" applyNumberFormat="1" applyFont="1" applyAlignment="1" applyProtection="1">
      <alignment vertical="center"/>
      <protection locked="0"/>
    </xf>
    <xf numFmtId="49" fontId="3" fillId="0" borderId="0" xfId="28" applyNumberFormat="1" applyFont="1" applyAlignment="1">
      <alignment horizontal="left" vertical="center" wrapText="1"/>
    </xf>
    <xf numFmtId="49" fontId="3" fillId="0" borderId="0" xfId="28" applyNumberFormat="1" applyFont="1" applyAlignment="1">
      <alignment horizontal="left" vertical="center"/>
    </xf>
    <xf numFmtId="49" fontId="3" fillId="0" borderId="0" xfId="28" applyNumberFormat="1" applyFont="1" applyAlignment="1">
      <alignment vertical="top"/>
    </xf>
    <xf numFmtId="0" fontId="3" fillId="0" borderId="10" xfId="28" applyFont="1" applyBorder="1"/>
    <xf numFmtId="0" fontId="3" fillId="2" borderId="196" xfId="28" applyFont="1" applyFill="1" applyBorder="1" applyAlignment="1">
      <alignment horizontal="centerContinuous" vertical="center" wrapText="1"/>
    </xf>
    <xf numFmtId="0" fontId="3" fillId="0" borderId="26" xfId="28" applyFont="1" applyBorder="1" applyAlignment="1">
      <alignment horizontal="centerContinuous" vertical="center"/>
    </xf>
    <xf numFmtId="0" fontId="3" fillId="0" borderId="26" xfId="28" applyFont="1" applyBorder="1" applyAlignment="1">
      <alignment horizontal="centerContinuous" vertical="top"/>
    </xf>
    <xf numFmtId="0" fontId="3" fillId="2" borderId="6" xfId="28" applyFont="1" applyFill="1" applyBorder="1" applyAlignment="1">
      <alignment vertical="center" wrapText="1"/>
    </xf>
    <xf numFmtId="0" fontId="3" fillId="0" borderId="85" xfId="28" applyFont="1" applyBorder="1" applyAlignment="1">
      <alignment horizontal="center" vertical="center"/>
    </xf>
    <xf numFmtId="0" fontId="14" fillId="0" borderId="85" xfId="28" applyFont="1" applyBorder="1" applyAlignment="1">
      <alignment horizontal="center" vertical="center"/>
    </xf>
    <xf numFmtId="0" fontId="20" fillId="0" borderId="0" xfId="20" applyFont="1" applyAlignment="1">
      <alignment horizontal="left" vertical="center"/>
    </xf>
    <xf numFmtId="0" fontId="3" fillId="0" borderId="0" xfId="28" applyFont="1" applyAlignment="1">
      <alignment vertical="center" wrapText="1"/>
    </xf>
    <xf numFmtId="0" fontId="3" fillId="0" borderId="10" xfId="28" applyFont="1" applyBorder="1" applyAlignment="1">
      <alignment wrapText="1"/>
    </xf>
    <xf numFmtId="0" fontId="3" fillId="2" borderId="196" xfId="20" applyFont="1" applyFill="1" applyBorder="1" applyAlignment="1">
      <alignment horizontal="centerContinuous" vertical="center"/>
    </xf>
    <xf numFmtId="166" fontId="27" fillId="0" borderId="0" xfId="0" applyNumberFormat="1" applyFont="1" applyAlignment="1" applyProtection="1">
      <alignment vertical="center"/>
      <protection locked="0"/>
    </xf>
    <xf numFmtId="10" fontId="3" fillId="0" borderId="0" xfId="20" applyNumberFormat="1" applyFont="1" applyAlignment="1">
      <alignment vertical="center"/>
    </xf>
    <xf numFmtId="0" fontId="6" fillId="0" borderId="10" xfId="20" applyFont="1" applyBorder="1"/>
    <xf numFmtId="0" fontId="6" fillId="0" borderId="0" xfId="20" applyFont="1" applyAlignment="1">
      <alignment vertical="center" wrapText="1"/>
    </xf>
    <xf numFmtId="3" fontId="6" fillId="0" borderId="0" xfId="71" applyNumberFormat="1" applyFont="1" applyFill="1" applyBorder="1" applyAlignment="1" applyProtection="1">
      <alignment horizontal="right" vertical="center" readingOrder="1"/>
      <protection locked="0"/>
    </xf>
    <xf numFmtId="0" fontId="6" fillId="0" borderId="0" xfId="20" applyFont="1" applyAlignment="1">
      <alignment wrapText="1"/>
    </xf>
    <xf numFmtId="0" fontId="6" fillId="0" borderId="0" xfId="0" applyFont="1" applyAlignment="1" applyProtection="1">
      <alignment vertical="center" readingOrder="1"/>
      <protection locked="0"/>
    </xf>
    <xf numFmtId="3" fontId="27" fillId="0" borderId="0" xfId="1" applyNumberFormat="1" applyFont="1" applyFill="1" applyBorder="1" applyAlignment="1" applyProtection="1">
      <alignment horizontal="right" vertical="center" readingOrder="1"/>
      <protection locked="0"/>
    </xf>
    <xf numFmtId="0" fontId="6" fillId="0" borderId="0" xfId="28" applyFont="1" applyAlignment="1">
      <alignment horizontal="left" vertical="center"/>
    </xf>
    <xf numFmtId="49" fontId="3" fillId="0" borderId="0" xfId="20" applyNumberFormat="1" applyFont="1" applyAlignment="1">
      <alignment vertical="center"/>
    </xf>
    <xf numFmtId="0" fontId="6" fillId="0" borderId="0" xfId="72" applyFont="1" applyAlignment="1">
      <alignment vertical="center"/>
    </xf>
    <xf numFmtId="49" fontId="6" fillId="0" borderId="0" xfId="72" applyNumberFormat="1" applyFont="1" applyAlignment="1">
      <alignment vertical="center"/>
    </xf>
    <xf numFmtId="41" fontId="6" fillId="0" borderId="0" xfId="72" applyNumberFormat="1" applyFont="1" applyAlignment="1">
      <alignment vertical="center"/>
    </xf>
    <xf numFmtId="0" fontId="3" fillId="0" borderId="25" xfId="72" applyFont="1" applyBorder="1" applyAlignment="1">
      <alignment horizontal="centerContinuous" vertical="center"/>
    </xf>
    <xf numFmtId="0" fontId="3" fillId="0" borderId="26" xfId="72" applyFont="1" applyBorder="1" applyAlignment="1">
      <alignment horizontal="centerContinuous" vertical="center"/>
    </xf>
    <xf numFmtId="0" fontId="3" fillId="0" borderId="27" xfId="72" applyFont="1" applyBorder="1" applyAlignment="1">
      <alignment horizontal="centerContinuous" vertical="center"/>
    </xf>
    <xf numFmtId="0" fontId="28" fillId="0" borderId="85" xfId="73" applyFont="1" applyBorder="1" applyAlignment="1" applyProtection="1">
      <alignment horizontal="center" vertical="center"/>
      <protection locked="0"/>
    </xf>
    <xf numFmtId="49" fontId="6" fillId="0" borderId="0" xfId="74" applyNumberFormat="1" applyFont="1" applyAlignment="1" applyProtection="1">
      <alignment horizontal="left" vertical="center"/>
      <protection locked="0"/>
    </xf>
    <xf numFmtId="49" fontId="6" fillId="0" borderId="0" xfId="20" applyNumberFormat="1" applyFont="1" applyAlignment="1">
      <alignment horizontal="left" vertical="center"/>
    </xf>
    <xf numFmtId="49" fontId="6" fillId="0" borderId="0" xfId="73" applyNumberFormat="1" applyAlignment="1">
      <alignment horizontal="left" vertical="center"/>
    </xf>
    <xf numFmtId="0" fontId="3" fillId="0" borderId="0" xfId="7" applyFont="1" applyAlignment="1" applyProtection="1">
      <alignment horizontal="left" vertical="center"/>
      <protection locked="0"/>
    </xf>
    <xf numFmtId="0" fontId="27" fillId="0" borderId="0" xfId="7" applyFont="1" applyAlignment="1" applyProtection="1">
      <alignment vertical="center" wrapText="1"/>
      <protection locked="0"/>
    </xf>
    <xf numFmtId="0" fontId="28" fillId="2" borderId="196" xfId="7" applyFont="1" applyFill="1" applyBorder="1" applyAlignment="1" applyProtection="1">
      <alignment horizontal="centerContinuous" vertical="center" wrapText="1"/>
      <protection locked="0"/>
    </xf>
    <xf numFmtId="0" fontId="28" fillId="2" borderId="196" xfId="7" applyFont="1" applyFill="1" applyBorder="1" applyAlignment="1" applyProtection="1">
      <alignment horizontal="centerContinuous" vertical="center"/>
      <protection locked="0"/>
    </xf>
    <xf numFmtId="0" fontId="28" fillId="0" borderId="25" xfId="7" applyFont="1" applyBorder="1" applyAlignment="1" applyProtection="1">
      <alignment horizontal="centerContinuous" vertical="center"/>
      <protection locked="0"/>
    </xf>
    <xf numFmtId="0" fontId="6" fillId="2" borderId="6" xfId="7" applyFont="1" applyFill="1" applyBorder="1" applyAlignment="1">
      <alignment vertical="center"/>
    </xf>
    <xf numFmtId="0" fontId="28" fillId="0" borderId="8" xfId="7" applyFont="1" applyBorder="1" applyAlignment="1" applyProtection="1">
      <alignment horizontal="center" vertical="center" wrapText="1"/>
      <protection locked="0"/>
    </xf>
    <xf numFmtId="0" fontId="28" fillId="0" borderId="6" xfId="7" applyFont="1" applyBorder="1" applyAlignment="1" applyProtection="1">
      <alignment horizontal="center" vertical="center" wrapText="1"/>
      <protection locked="0"/>
    </xf>
    <xf numFmtId="0" fontId="27" fillId="0" borderId="0" xfId="7" applyFont="1" applyAlignment="1" applyProtection="1">
      <alignment horizontal="left" vertical="center" wrapText="1"/>
      <protection locked="0"/>
    </xf>
    <xf numFmtId="166" fontId="28" fillId="0" borderId="0" xfId="71" applyNumberFormat="1" applyFont="1" applyBorder="1" applyAlignment="1" applyProtection="1">
      <alignment horizontal="right" vertical="center" wrapText="1"/>
      <protection locked="0"/>
    </xf>
    <xf numFmtId="166" fontId="27" fillId="0" borderId="0" xfId="71" applyNumberFormat="1" applyFont="1" applyFill="1" applyBorder="1" applyAlignment="1" applyProtection="1">
      <alignment horizontal="right" vertical="center" wrapText="1"/>
      <protection locked="0"/>
    </xf>
    <xf numFmtId="166" fontId="3" fillId="0" borderId="0" xfId="71" applyNumberFormat="1" applyFont="1" applyBorder="1" applyAlignment="1" applyProtection="1">
      <alignment horizontal="right" vertical="center" wrapText="1"/>
      <protection locked="0"/>
    </xf>
    <xf numFmtId="166" fontId="6" fillId="0" borderId="0" xfId="71" applyNumberFormat="1" applyFont="1" applyFill="1" applyBorder="1" applyAlignment="1" applyProtection="1">
      <alignment horizontal="right" vertical="center" wrapText="1"/>
      <protection locked="0"/>
    </xf>
    <xf numFmtId="166" fontId="28" fillId="0" borderId="0" xfId="71" applyNumberFormat="1" applyFont="1" applyFill="1" applyBorder="1" applyAlignment="1" applyProtection="1">
      <alignment horizontal="right" vertical="center" wrapText="1"/>
      <protection locked="0"/>
    </xf>
    <xf numFmtId="169" fontId="28" fillId="0" borderId="0" xfId="22" applyNumberFormat="1" applyFont="1" applyBorder="1" applyAlignment="1" applyProtection="1">
      <alignment horizontal="right" vertical="center" wrapText="1"/>
      <protection locked="0"/>
    </xf>
    <xf numFmtId="169" fontId="27" fillId="0" borderId="0" xfId="22" applyNumberFormat="1" applyFont="1" applyBorder="1" applyAlignment="1" applyProtection="1">
      <alignment horizontal="right" vertical="center" wrapText="1"/>
      <protection locked="0"/>
    </xf>
    <xf numFmtId="0" fontId="27" fillId="0" borderId="0" xfId="7" applyFont="1" applyAlignment="1" applyProtection="1">
      <alignment vertical="center"/>
      <protection locked="0"/>
    </xf>
    <xf numFmtId="0" fontId="27" fillId="0" borderId="0" xfId="7" applyFont="1" applyAlignment="1" applyProtection="1">
      <alignment horizontal="left" vertical="center"/>
      <protection locked="0"/>
    </xf>
    <xf numFmtId="0" fontId="28" fillId="0" borderId="0" xfId="5" applyFont="1" applyAlignment="1" applyProtection="1">
      <alignment horizontal="left" vertical="center"/>
      <protection locked="0"/>
    </xf>
    <xf numFmtId="0" fontId="28" fillId="0" borderId="0" xfId="5" applyFont="1" applyAlignment="1" applyProtection="1">
      <alignment vertical="center"/>
      <protection locked="0"/>
    </xf>
    <xf numFmtId="0" fontId="27" fillId="0" borderId="0" xfId="5" applyFont="1" applyAlignment="1" applyProtection="1">
      <alignment vertical="center" wrapText="1"/>
      <protection locked="0"/>
    </xf>
    <xf numFmtId="0" fontId="28" fillId="2" borderId="196" xfId="5" applyFont="1" applyFill="1" applyBorder="1" applyAlignment="1" applyProtection="1">
      <alignment horizontal="center" vertical="center" wrapText="1"/>
      <protection locked="0"/>
    </xf>
    <xf numFmtId="0" fontId="28" fillId="0" borderId="26" xfId="5" applyFont="1" applyBorder="1" applyAlignment="1" applyProtection="1">
      <alignment horizontal="centerContinuous" vertical="center" wrapText="1"/>
      <protection locked="0"/>
    </xf>
    <xf numFmtId="0" fontId="28" fillId="0" borderId="27" xfId="5" applyFont="1" applyBorder="1" applyAlignment="1" applyProtection="1">
      <alignment horizontal="centerContinuous" vertical="center" wrapText="1"/>
      <protection locked="0"/>
    </xf>
    <xf numFmtId="0" fontId="28" fillId="0" borderId="25" xfId="5" applyFont="1" applyBorder="1" applyAlignment="1" applyProtection="1">
      <alignment horizontal="centerContinuous" vertical="center" wrapText="1"/>
      <protection locked="0"/>
    </xf>
    <xf numFmtId="0" fontId="28" fillId="2" borderId="6" xfId="5" applyFont="1" applyFill="1" applyBorder="1" applyAlignment="1" applyProtection="1">
      <alignment vertical="center" wrapText="1"/>
      <protection locked="0"/>
    </xf>
    <xf numFmtId="0" fontId="28" fillId="0" borderId="6" xfId="5" applyFont="1" applyBorder="1" applyAlignment="1" applyProtection="1">
      <alignment horizontal="center" vertical="center" wrapText="1"/>
      <protection locked="0"/>
    </xf>
    <xf numFmtId="0" fontId="3" fillId="0" borderId="6" xfId="5" applyFont="1" applyBorder="1" applyAlignment="1" applyProtection="1">
      <alignment horizontal="center" vertical="center" wrapText="1"/>
      <protection locked="0"/>
    </xf>
    <xf numFmtId="0" fontId="28" fillId="0" borderId="0" xfId="5" applyFont="1" applyAlignment="1" applyProtection="1">
      <alignment horizontal="left" vertical="center" wrapText="1"/>
      <protection locked="0"/>
    </xf>
    <xf numFmtId="0" fontId="27" fillId="0" borderId="0" xfId="5" applyFont="1" applyAlignment="1" applyProtection="1">
      <alignment horizontal="left" vertical="center"/>
      <protection locked="0"/>
    </xf>
    <xf numFmtId="166" fontId="27" fillId="0" borderId="0" xfId="9" applyNumberFormat="1" applyFont="1" applyFill="1" applyBorder="1" applyAlignment="1" applyProtection="1">
      <alignment horizontal="right" vertical="center" wrapText="1"/>
      <protection locked="0"/>
    </xf>
    <xf numFmtId="49" fontId="27" fillId="0" borderId="0" xfId="5" applyNumberFormat="1" applyFont="1" applyAlignment="1" applyProtection="1">
      <alignment horizontal="left" vertical="center"/>
      <protection locked="0"/>
    </xf>
    <xf numFmtId="0" fontId="3" fillId="0" borderId="10" xfId="20" applyFont="1" applyBorder="1" applyAlignment="1">
      <alignment vertical="center" wrapText="1"/>
    </xf>
    <xf numFmtId="0" fontId="6" fillId="0" borderId="27" xfId="5" applyFont="1" applyBorder="1" applyAlignment="1">
      <alignment horizontal="centerContinuous" vertical="center"/>
    </xf>
    <xf numFmtId="3" fontId="3" fillId="0" borderId="0" xfId="9" applyNumberFormat="1" applyFont="1" applyBorder="1" applyAlignment="1">
      <alignment horizontal="right" vertical="center"/>
    </xf>
    <xf numFmtId="3" fontId="3" fillId="0" borderId="0" xfId="53" applyNumberFormat="1" applyFont="1" applyFill="1" applyAlignment="1">
      <alignment horizontal="right" vertical="center"/>
    </xf>
    <xf numFmtId="3" fontId="3" fillId="0" borderId="0" xfId="53" applyNumberFormat="1" applyFont="1" applyAlignment="1">
      <alignment horizontal="right" vertical="center"/>
    </xf>
    <xf numFmtId="3" fontId="6" fillId="0" borderId="0" xfId="9" applyNumberFormat="1" applyFont="1" applyAlignment="1">
      <alignment horizontal="right" vertical="center"/>
    </xf>
    <xf numFmtId="3" fontId="6" fillId="0" borderId="0" xfId="5" applyNumberFormat="1" applyFont="1" applyAlignment="1">
      <alignment horizontal="right" vertical="center"/>
    </xf>
    <xf numFmtId="3" fontId="6" fillId="0" borderId="0" xfId="9" applyNumberFormat="1" applyFont="1" applyBorder="1" applyAlignment="1">
      <alignment horizontal="right" vertical="center"/>
    </xf>
    <xf numFmtId="0" fontId="6" fillId="0" borderId="0" xfId="5" applyFont="1" applyAlignment="1" applyProtection="1">
      <alignment horizontal="left" vertical="center"/>
      <protection locked="0"/>
    </xf>
    <xf numFmtId="0" fontId="6" fillId="0" borderId="0" xfId="5" applyFont="1" applyAlignment="1" applyProtection="1">
      <alignment vertical="center" wrapText="1"/>
      <protection locked="0"/>
    </xf>
    <xf numFmtId="49" fontId="6" fillId="0" borderId="0" xfId="7" applyNumberFormat="1" applyFont="1" applyAlignment="1" applyProtection="1">
      <alignment horizontal="justify" vertical="center" wrapText="1"/>
      <protection locked="0"/>
    </xf>
    <xf numFmtId="2" fontId="3" fillId="0" borderId="0" xfId="5" applyNumberFormat="1" applyFont="1" applyAlignment="1" applyProtection="1">
      <alignment horizontal="left" vertical="center"/>
      <protection locked="0"/>
    </xf>
    <xf numFmtId="2" fontId="3" fillId="0" borderId="0" xfId="5" applyNumberFormat="1" applyFont="1" applyAlignment="1" applyProtection="1">
      <alignment vertical="center"/>
      <protection locked="0"/>
    </xf>
    <xf numFmtId="2" fontId="28" fillId="0" borderId="0" xfId="5" applyNumberFormat="1" applyFont="1" applyAlignment="1" applyProtection="1">
      <alignment vertical="center" wrapText="1"/>
      <protection locked="0"/>
    </xf>
    <xf numFmtId="0" fontId="6" fillId="0" borderId="196" xfId="5" applyFont="1" applyBorder="1" applyAlignment="1">
      <alignment vertical="center"/>
    </xf>
    <xf numFmtId="0" fontId="3" fillId="2" borderId="26" xfId="5" applyFont="1" applyFill="1" applyBorder="1" applyAlignment="1">
      <alignment horizontal="centerContinuous" vertical="center"/>
    </xf>
    <xf numFmtId="0" fontId="3" fillId="2" borderId="27" xfId="5" applyFont="1" applyFill="1" applyBorder="1" applyAlignment="1">
      <alignment horizontal="centerContinuous" vertical="center"/>
    </xf>
    <xf numFmtId="0" fontId="3" fillId="2" borderId="9" xfId="5" applyFont="1" applyFill="1" applyBorder="1" applyAlignment="1">
      <alignment horizontal="center" vertical="center"/>
    </xf>
    <xf numFmtId="0" fontId="28" fillId="0" borderId="15" xfId="5" applyFont="1" applyBorder="1" applyAlignment="1" applyProtection="1">
      <alignment horizontal="centerContinuous" vertical="center"/>
      <protection locked="0"/>
    </xf>
    <xf numFmtId="0" fontId="28" fillId="0" borderId="10" xfId="5" applyFont="1" applyBorder="1" applyAlignment="1" applyProtection="1">
      <alignment horizontal="centerContinuous" vertical="center"/>
      <protection locked="0"/>
    </xf>
    <xf numFmtId="0" fontId="28" fillId="0" borderId="8" xfId="5" applyFont="1" applyBorder="1" applyAlignment="1" applyProtection="1">
      <alignment horizontal="centerContinuous" vertical="center"/>
      <protection locked="0"/>
    </xf>
    <xf numFmtId="0" fontId="3" fillId="0" borderId="15" xfId="5" applyFont="1" applyBorder="1" applyAlignment="1" applyProtection="1">
      <alignment horizontal="centerContinuous" vertical="center"/>
      <protection locked="0"/>
    </xf>
    <xf numFmtId="0" fontId="3" fillId="0" borderId="10" xfId="5" applyFont="1" applyBorder="1" applyAlignment="1" applyProtection="1">
      <alignment horizontal="centerContinuous" vertical="center"/>
      <protection locked="0"/>
    </xf>
    <xf numFmtId="0" fontId="3" fillId="0" borderId="8" xfId="5" applyFont="1" applyBorder="1" applyAlignment="1" applyProtection="1">
      <alignment horizontal="centerContinuous" vertical="center"/>
      <protection locked="0"/>
    </xf>
    <xf numFmtId="0" fontId="28" fillId="2" borderId="6" xfId="5" applyFont="1" applyFill="1" applyBorder="1" applyAlignment="1" applyProtection="1">
      <alignment vertical="center"/>
      <protection locked="0"/>
    </xf>
    <xf numFmtId="41" fontId="28" fillId="0" borderId="85" xfId="5" applyNumberFormat="1" applyFont="1" applyBorder="1" applyAlignment="1" applyProtection="1">
      <alignment horizontal="center" vertical="center" wrapText="1"/>
      <protection locked="0"/>
    </xf>
    <xf numFmtId="41" fontId="3" fillId="0" borderId="85" xfId="5" applyNumberFormat="1" applyFont="1" applyBorder="1" applyAlignment="1" applyProtection="1">
      <alignment horizontal="center" vertical="center" wrapText="1"/>
      <protection locked="0"/>
    </xf>
    <xf numFmtId="41" fontId="3" fillId="0" borderId="0" xfId="31" applyNumberFormat="1" applyFont="1" applyFill="1" applyBorder="1" applyAlignment="1" applyProtection="1">
      <alignment horizontal="right" vertical="center" wrapText="1"/>
      <protection locked="0"/>
    </xf>
    <xf numFmtId="41" fontId="6" fillId="0" borderId="0" xfId="31" applyNumberFormat="1" applyFont="1" applyFill="1" applyBorder="1" applyAlignment="1" applyProtection="1">
      <alignment horizontal="right" vertical="center" wrapText="1"/>
      <protection locked="0"/>
    </xf>
    <xf numFmtId="0" fontId="27" fillId="0" borderId="0" xfId="5" applyFont="1" applyAlignment="1">
      <alignment horizontal="left" vertical="center"/>
    </xf>
    <xf numFmtId="0" fontId="41" fillId="0" borderId="0" xfId="20" applyFont="1" applyAlignment="1">
      <alignment vertical="center"/>
    </xf>
    <xf numFmtId="0" fontId="3" fillId="2" borderId="32" xfId="20" applyFont="1" applyFill="1" applyBorder="1" applyAlignment="1">
      <alignment horizontal="centerContinuous" vertical="center"/>
    </xf>
    <xf numFmtId="0" fontId="28" fillId="0" borderId="25" xfId="16" applyFont="1" applyBorder="1" applyAlignment="1">
      <alignment horizontal="centerContinuous" vertical="center"/>
    </xf>
    <xf numFmtId="0" fontId="28" fillId="0" borderId="27" xfId="16" applyFont="1" applyBorder="1" applyAlignment="1">
      <alignment horizontal="centerContinuous" vertical="center"/>
    </xf>
    <xf numFmtId="0" fontId="3" fillId="2" borderId="9" xfId="61" applyFont="1" applyFill="1" applyBorder="1" applyAlignment="1">
      <alignment horizontal="center" vertical="center"/>
    </xf>
    <xf numFmtId="0" fontId="3" fillId="2" borderId="6" xfId="61" applyFont="1" applyFill="1" applyBorder="1" applyAlignment="1">
      <alignment horizontal="center" vertical="center"/>
    </xf>
    <xf numFmtId="0" fontId="6" fillId="2" borderId="6" xfId="20" applyFont="1" applyFill="1" applyBorder="1" applyAlignment="1">
      <alignment vertical="center"/>
    </xf>
    <xf numFmtId="166" fontId="6" fillId="0" borderId="0" xfId="72" applyNumberFormat="1" applyFont="1" applyAlignment="1">
      <alignment horizontal="right"/>
    </xf>
    <xf numFmtId="41" fontId="3" fillId="0" borderId="0" xfId="20" applyNumberFormat="1" applyFont="1" applyAlignment="1">
      <alignment horizontal="center" vertical="center"/>
    </xf>
    <xf numFmtId="41" fontId="6" fillId="0" borderId="0" xfId="72" applyNumberFormat="1" applyFont="1" applyAlignment="1">
      <alignment horizontal="center"/>
    </xf>
    <xf numFmtId="0" fontId="6" fillId="0" borderId="0" xfId="72" applyFont="1"/>
    <xf numFmtId="0" fontId="41" fillId="0" borderId="0" xfId="72" applyFont="1"/>
    <xf numFmtId="0" fontId="9" fillId="0" borderId="0" xfId="72" applyFont="1"/>
    <xf numFmtId="0" fontId="6" fillId="0" borderId="85" xfId="20" applyFont="1" applyBorder="1" applyAlignment="1">
      <alignment horizontal="centerContinuous" vertical="center"/>
    </xf>
    <xf numFmtId="0" fontId="9" fillId="0" borderId="85" xfId="72" applyFont="1" applyBorder="1" applyAlignment="1">
      <alignment horizontal="centerContinuous" vertical="center"/>
    </xf>
    <xf numFmtId="3" fontId="3" fillId="0" borderId="0" xfId="20" applyNumberFormat="1" applyFont="1" applyAlignment="1">
      <alignment horizontal="right" vertical="center"/>
    </xf>
    <xf numFmtId="3" fontId="9" fillId="0" borderId="0" xfId="72" applyNumberFormat="1" applyFont="1" applyAlignment="1">
      <alignment horizontal="right" vertical="center"/>
    </xf>
    <xf numFmtId="3" fontId="6" fillId="0" borderId="0" xfId="72" applyNumberFormat="1" applyFont="1" applyAlignment="1">
      <alignment horizontal="right" vertical="center"/>
    </xf>
    <xf numFmtId="3" fontId="9" fillId="0" borderId="0" xfId="72" applyNumberFormat="1" applyFont="1" applyAlignment="1">
      <alignment horizontal="right"/>
    </xf>
    <xf numFmtId="3" fontId="6" fillId="0" borderId="0" xfId="72" applyNumberFormat="1" applyFont="1" applyAlignment="1">
      <alignment horizontal="right"/>
    </xf>
    <xf numFmtId="0" fontId="9" fillId="0" borderId="0" xfId="16" applyFont="1" applyAlignment="1">
      <alignment horizontal="right" vertical="center"/>
    </xf>
    <xf numFmtId="0" fontId="9" fillId="0" borderId="0" xfId="72" applyFont="1" applyAlignment="1">
      <alignment horizontal="right"/>
    </xf>
    <xf numFmtId="0" fontId="6" fillId="0" borderId="0" xfId="20" applyFont="1" applyAlignment="1">
      <alignment horizontal="justify" vertical="center"/>
    </xf>
    <xf numFmtId="0" fontId="3" fillId="0" borderId="0" xfId="72" applyFont="1" applyAlignment="1">
      <alignment wrapText="1"/>
    </xf>
    <xf numFmtId="41" fontId="3" fillId="0" borderId="0" xfId="20" applyNumberFormat="1" applyFont="1" applyAlignment="1">
      <alignment vertical="center"/>
    </xf>
    <xf numFmtId="0" fontId="3" fillId="0" borderId="0" xfId="20" applyFont="1" applyAlignment="1">
      <alignment horizontal="center" vertical="center"/>
    </xf>
    <xf numFmtId="0" fontId="3" fillId="0" borderId="0" xfId="72" applyFont="1"/>
    <xf numFmtId="0" fontId="9" fillId="0" borderId="0" xfId="72" applyFont="1" applyAlignment="1">
      <alignment vertical="center"/>
    </xf>
    <xf numFmtId="0" fontId="41" fillId="0" borderId="0" xfId="20" applyFont="1" applyAlignment="1">
      <alignment vertical="center" wrapText="1"/>
    </xf>
    <xf numFmtId="0" fontId="14" fillId="2" borderId="85" xfId="20" applyFont="1" applyFill="1" applyBorder="1" applyAlignment="1">
      <alignment horizontal="centerContinuous" vertical="center" wrapText="1"/>
    </xf>
    <xf numFmtId="0" fontId="6" fillId="0" borderId="6" xfId="20" applyFont="1" applyBorder="1" applyAlignment="1">
      <alignment vertical="center"/>
    </xf>
    <xf numFmtId="166" fontId="6" fillId="0" borderId="0" xfId="71" applyNumberFormat="1" applyFont="1" applyFill="1" applyBorder="1" applyAlignment="1">
      <alignment horizontal="right" vertical="center"/>
    </xf>
    <xf numFmtId="41" fontId="6" fillId="0" borderId="0" xfId="72" applyNumberFormat="1" applyFont="1" applyAlignment="1">
      <alignment horizontal="left" vertical="center"/>
    </xf>
    <xf numFmtId="41" fontId="6" fillId="0" borderId="0" xfId="71" applyNumberFormat="1" applyFont="1" applyFill="1" applyBorder="1" applyAlignment="1">
      <alignment horizontal="left" vertical="center"/>
    </xf>
    <xf numFmtId="42" fontId="9" fillId="0" borderId="0" xfId="72" applyNumberFormat="1" applyFont="1" applyAlignment="1">
      <alignment horizontal="left" vertical="center"/>
    </xf>
    <xf numFmtId="42" fontId="6" fillId="0" borderId="0" xfId="72" applyNumberFormat="1" applyFont="1" applyAlignment="1">
      <alignment horizontal="left" vertical="center"/>
    </xf>
    <xf numFmtId="42" fontId="6" fillId="0" borderId="0" xfId="71" applyFont="1" applyFill="1" applyBorder="1" applyAlignment="1">
      <alignment horizontal="left" vertical="center"/>
    </xf>
    <xf numFmtId="0" fontId="3" fillId="0" borderId="0" xfId="20" applyFont="1" applyAlignment="1">
      <alignment horizontal="justify" vertical="center"/>
    </xf>
    <xf numFmtId="0" fontId="41" fillId="0" borderId="0" xfId="20" applyFont="1"/>
    <xf numFmtId="0" fontId="3" fillId="0" borderId="85" xfId="20" applyFont="1" applyBorder="1" applyAlignment="1">
      <alignment horizontal="centerContinuous" vertical="distributed"/>
    </xf>
    <xf numFmtId="3" fontId="3" fillId="0" borderId="0" xfId="63" applyNumberFormat="1" applyFont="1" applyFill="1" applyBorder="1" applyAlignment="1">
      <alignment horizontal="right" vertical="center"/>
    </xf>
    <xf numFmtId="3" fontId="27" fillId="0" borderId="0" xfId="64" applyNumberFormat="1" applyFont="1" applyFill="1" applyBorder="1" applyAlignment="1" applyProtection="1">
      <alignment horizontal="right" vertical="top" wrapText="1"/>
      <protection locked="0"/>
    </xf>
    <xf numFmtId="3" fontId="6" fillId="0" borderId="0" xfId="64" applyNumberFormat="1" applyFont="1" applyFill="1" applyBorder="1" applyAlignment="1" applyProtection="1">
      <alignment horizontal="right" vertical="top" wrapText="1"/>
      <protection locked="0"/>
    </xf>
    <xf numFmtId="0" fontId="14" fillId="0" borderId="0" xfId="7" applyFont="1" applyAlignment="1">
      <alignment vertical="center"/>
    </xf>
    <xf numFmtId="0" fontId="14" fillId="2" borderId="196" xfId="7" applyFont="1" applyFill="1" applyBorder="1" applyAlignment="1" applyProtection="1">
      <alignment horizontal="centerContinuous" vertical="center" wrapText="1" readingOrder="1"/>
      <protection locked="0"/>
    </xf>
    <xf numFmtId="0" fontId="28" fillId="0" borderId="26" xfId="7" applyFont="1" applyBorder="1" applyAlignment="1" applyProtection="1">
      <alignment horizontal="centerContinuous" vertical="top" wrapText="1" readingOrder="1"/>
      <protection locked="0"/>
    </xf>
    <xf numFmtId="0" fontId="28" fillId="0" borderId="27" xfId="7" applyFont="1" applyBorder="1" applyAlignment="1" applyProtection="1">
      <alignment horizontal="centerContinuous" vertical="top" wrapText="1" readingOrder="1"/>
      <protection locked="0"/>
    </xf>
    <xf numFmtId="0" fontId="6" fillId="0" borderId="27" xfId="7" applyFont="1" applyBorder="1" applyAlignment="1">
      <alignment horizontal="centerContinuous"/>
    </xf>
    <xf numFmtId="0" fontId="28" fillId="2" borderId="6" xfId="7" applyFont="1" applyFill="1" applyBorder="1" applyAlignment="1" applyProtection="1">
      <alignment horizontal="center" vertical="center" wrapText="1" readingOrder="1"/>
      <protection locked="0"/>
    </xf>
    <xf numFmtId="0" fontId="14" fillId="0" borderId="85" xfId="7" applyFont="1" applyBorder="1" applyAlignment="1" applyProtection="1">
      <alignment horizontal="center" vertical="center" wrapText="1" readingOrder="1"/>
      <protection locked="0"/>
    </xf>
    <xf numFmtId="0" fontId="6" fillId="0" borderId="0" xfId="7" applyFont="1" applyAlignment="1" applyProtection="1">
      <alignment horizontal="left" vertical="top" wrapText="1" readingOrder="1"/>
      <protection locked="0"/>
    </xf>
    <xf numFmtId="3" fontId="6" fillId="0" borderId="0" xfId="22" applyNumberFormat="1" applyFont="1" applyFill="1" applyBorder="1" applyAlignment="1" applyProtection="1">
      <alignment horizontal="right" vertical="top" wrapText="1" readingOrder="1"/>
      <protection locked="0"/>
    </xf>
    <xf numFmtId="0" fontId="20" fillId="0" borderId="0" xfId="7" applyFont="1" applyAlignment="1" applyProtection="1">
      <alignment horizontal="left" vertical="top" wrapText="1" readingOrder="1"/>
      <protection locked="0"/>
    </xf>
    <xf numFmtId="0" fontId="14" fillId="0" borderId="0" xfId="7" applyFont="1" applyAlignment="1">
      <alignment vertical="top"/>
    </xf>
    <xf numFmtId="49" fontId="27" fillId="0" borderId="0" xfId="7" applyNumberFormat="1" applyFont="1" applyAlignment="1" applyProtection="1">
      <alignment vertical="top"/>
      <protection locked="0"/>
    </xf>
    <xf numFmtId="0" fontId="27" fillId="0" borderId="0" xfId="7" applyFont="1" applyAlignment="1" applyProtection="1">
      <alignment vertical="top"/>
      <protection locked="0"/>
    </xf>
    <xf numFmtId="49" fontId="28" fillId="0" borderId="85" xfId="7" applyNumberFormat="1" applyFont="1" applyBorder="1" applyAlignment="1" applyProtection="1">
      <alignment horizontal="center" vertical="top" wrapText="1" readingOrder="1"/>
      <protection locked="0"/>
    </xf>
    <xf numFmtId="49" fontId="3" fillId="0" borderId="85" xfId="7" applyNumberFormat="1" applyFont="1" applyBorder="1" applyAlignment="1" applyProtection="1">
      <alignment horizontal="center" vertical="top" wrapText="1" readingOrder="1"/>
      <protection locked="0"/>
    </xf>
    <xf numFmtId="166" fontId="3" fillId="0" borderId="0" xfId="22" applyNumberFormat="1" applyFont="1" applyFill="1" applyBorder="1" applyAlignment="1" applyProtection="1">
      <alignment horizontal="right" vertical="top" wrapText="1" readingOrder="1"/>
    </xf>
    <xf numFmtId="0" fontId="20" fillId="0" borderId="0" xfId="7" applyFont="1" applyAlignment="1" applyProtection="1">
      <alignment vertical="center" readingOrder="1"/>
      <protection locked="0"/>
    </xf>
    <xf numFmtId="0" fontId="3" fillId="0" borderId="10" xfId="20" applyFont="1" applyBorder="1"/>
    <xf numFmtId="0" fontId="9" fillId="0" borderId="27" xfId="12" applyFont="1" applyBorder="1" applyAlignment="1">
      <alignment horizontal="centerContinuous"/>
    </xf>
    <xf numFmtId="41" fontId="3" fillId="0" borderId="0" xfId="20" applyNumberFormat="1" applyFont="1" applyAlignment="1">
      <alignment horizontal="left" vertical="center"/>
    </xf>
    <xf numFmtId="41" fontId="9" fillId="0" borderId="0" xfId="12" applyNumberFormat="1" applyFont="1"/>
    <xf numFmtId="41" fontId="27" fillId="0" borderId="0" xfId="12" applyNumberFormat="1" applyFont="1" applyAlignment="1" applyProtection="1">
      <alignment horizontal="right" vertical="center"/>
      <protection locked="0"/>
    </xf>
    <xf numFmtId="41" fontId="6" fillId="0" borderId="0" xfId="12" applyNumberFormat="1" applyFont="1" applyAlignment="1" applyProtection="1">
      <alignment horizontal="right" vertical="center"/>
      <protection locked="0"/>
    </xf>
    <xf numFmtId="0" fontId="3" fillId="0" borderId="0" xfId="20" applyFont="1" applyAlignment="1">
      <alignment horizontal="left"/>
    </xf>
    <xf numFmtId="41" fontId="3" fillId="0" borderId="0" xfId="20" applyNumberFormat="1" applyFont="1" applyAlignment="1">
      <alignment horizontal="right" vertical="center"/>
    </xf>
    <xf numFmtId="0" fontId="9" fillId="0" borderId="0" xfId="12" applyFont="1" applyAlignment="1">
      <alignment horizontal="justify" vertical="top"/>
    </xf>
    <xf numFmtId="0" fontId="3" fillId="2" borderId="6" xfId="20" applyFont="1" applyFill="1" applyBorder="1" applyAlignment="1">
      <alignment horizontal="centerContinuous" vertical="center"/>
    </xf>
    <xf numFmtId="166" fontId="3" fillId="0" borderId="0" xfId="20" applyNumberFormat="1" applyFont="1" applyAlignment="1">
      <alignment horizontal="center"/>
    </xf>
    <xf numFmtId="0" fontId="6" fillId="0" borderId="0" xfId="20" applyFont="1" applyAlignment="1">
      <alignment horizontal="left" indent="1"/>
    </xf>
    <xf numFmtId="166" fontId="6" fillId="0" borderId="0" xfId="12" applyNumberFormat="1" applyFont="1" applyAlignment="1" applyProtection="1">
      <alignment horizontal="center" vertical="top"/>
      <protection locked="0"/>
    </xf>
    <xf numFmtId="0" fontId="6" fillId="0" borderId="10" xfId="16" applyFont="1" applyBorder="1"/>
    <xf numFmtId="0" fontId="3" fillId="2" borderId="25" xfId="16" applyFont="1" applyFill="1" applyBorder="1" applyAlignment="1">
      <alignment horizontal="centerContinuous" vertical="center"/>
    </xf>
    <xf numFmtId="0" fontId="3" fillId="2" borderId="26" xfId="16" applyFont="1" applyFill="1" applyBorder="1" applyAlignment="1">
      <alignment horizontal="centerContinuous" vertical="center"/>
    </xf>
    <xf numFmtId="0" fontId="3" fillId="2" borderId="27" xfId="16" applyFont="1" applyFill="1" applyBorder="1" applyAlignment="1">
      <alignment horizontal="centerContinuous" vertical="center"/>
    </xf>
    <xf numFmtId="0" fontId="14" fillId="0" borderId="85" xfId="20" applyFont="1" applyBorder="1" applyAlignment="1">
      <alignment horizontal="center" vertical="center"/>
    </xf>
    <xf numFmtId="0" fontId="28" fillId="0" borderId="196" xfId="7" applyFont="1" applyBorder="1" applyAlignment="1" applyProtection="1">
      <alignment horizontal="centerContinuous" vertical="center" wrapText="1" readingOrder="1"/>
      <protection locked="0"/>
    </xf>
    <xf numFmtId="3" fontId="20" fillId="0" borderId="0" xfId="0" applyNumberFormat="1" applyFont="1" applyAlignment="1">
      <alignment horizontal="right" vertical="center" wrapText="1"/>
    </xf>
    <xf numFmtId="0" fontId="3" fillId="0" borderId="201" xfId="0" applyFont="1" applyBorder="1" applyAlignment="1">
      <alignment horizontal="center" vertical="center"/>
    </xf>
    <xf numFmtId="0" fontId="3" fillId="0" borderId="201" xfId="0" applyFont="1" applyBorder="1" applyAlignment="1">
      <alignment horizontal="center" vertical="center" wrapText="1"/>
    </xf>
    <xf numFmtId="193" fontId="6" fillId="0" borderId="0" xfId="24" applyNumberFormat="1" applyFont="1" applyFill="1" applyBorder="1" applyAlignment="1">
      <alignment horizontal="center" vertical="center"/>
    </xf>
    <xf numFmtId="0" fontId="6" fillId="0" borderId="0" xfId="0" applyFont="1" applyAlignment="1">
      <alignment horizontal="center" vertical="center" wrapText="1"/>
    </xf>
    <xf numFmtId="0" fontId="20" fillId="0" borderId="0" xfId="0" applyFont="1" applyAlignment="1">
      <alignment horizontal="center" vertical="center" wrapText="1"/>
    </xf>
    <xf numFmtId="0" fontId="28" fillId="2" borderId="37" xfId="18" applyFont="1" applyFill="1" applyBorder="1" applyAlignment="1" applyProtection="1">
      <alignment horizontal="center" vertical="top" wrapText="1" readingOrder="1"/>
      <protection locked="0"/>
    </xf>
    <xf numFmtId="0" fontId="28" fillId="0" borderId="32" xfId="18" applyFont="1" applyBorder="1" applyAlignment="1" applyProtection="1">
      <alignment horizontal="center" vertical="top" wrapText="1" readingOrder="1"/>
      <protection locked="0"/>
    </xf>
    <xf numFmtId="0" fontId="3" fillId="0" borderId="175" xfId="18" applyFont="1" applyBorder="1" applyAlignment="1">
      <alignment horizontal="centerContinuous"/>
    </xf>
    <xf numFmtId="0" fontId="6" fillId="0" borderId="177" xfId="18" applyFont="1" applyBorder="1" applyAlignment="1">
      <alignment horizontal="centerContinuous"/>
    </xf>
    <xf numFmtId="0" fontId="28" fillId="2" borderId="7" xfId="18" applyFont="1" applyFill="1" applyBorder="1" applyAlignment="1" applyProtection="1">
      <alignment horizontal="centerContinuous" vertical="center" wrapText="1" readingOrder="1"/>
      <protection locked="0"/>
    </xf>
    <xf numFmtId="0" fontId="28" fillId="0" borderId="201" xfId="18" applyFont="1" applyBorder="1" applyAlignment="1" applyProtection="1">
      <alignment horizontal="centerContinuous" vertical="center" wrapText="1" readingOrder="1"/>
      <protection locked="0"/>
    </xf>
    <xf numFmtId="0" fontId="6" fillId="0" borderId="201" xfId="18" applyFont="1" applyBorder="1" applyAlignment="1" applyProtection="1">
      <alignment horizontal="centerContinuous" vertical="center" wrapText="1"/>
      <protection locked="0"/>
    </xf>
    <xf numFmtId="0" fontId="28" fillId="0" borderId="201" xfId="18" applyFont="1" applyBorder="1" applyAlignment="1" applyProtection="1">
      <alignment horizontal="center" vertical="center" wrapText="1" readingOrder="1"/>
      <protection locked="0"/>
    </xf>
    <xf numFmtId="3" fontId="28" fillId="0" borderId="0" xfId="0" applyNumberFormat="1" applyFont="1" applyAlignment="1" applyProtection="1">
      <alignment horizontal="right" vertical="top" wrapText="1" readingOrder="1"/>
      <protection locked="0"/>
    </xf>
    <xf numFmtId="166" fontId="9" fillId="0" borderId="0" xfId="12" applyNumberFormat="1" applyFont="1" applyAlignment="1">
      <alignment horizontal="right" vertical="center"/>
    </xf>
    <xf numFmtId="0" fontId="3" fillId="0" borderId="31" xfId="5" applyFont="1" applyBorder="1" applyAlignment="1">
      <alignment horizontal="center" vertical="center"/>
    </xf>
    <xf numFmtId="0" fontId="3" fillId="0" borderId="175" xfId="5" applyFont="1" applyBorder="1" applyAlignment="1">
      <alignment horizontal="centerContinuous" vertical="center"/>
    </xf>
    <xf numFmtId="0" fontId="3" fillId="0" borderId="202" xfId="5" applyFont="1" applyBorder="1" applyAlignment="1">
      <alignment horizontal="centerContinuous" vertical="center"/>
    </xf>
    <xf numFmtId="0" fontId="3" fillId="0" borderId="177" xfId="5" applyFont="1" applyBorder="1" applyAlignment="1">
      <alignment horizontal="centerContinuous" vertical="center"/>
    </xf>
    <xf numFmtId="49" fontId="3" fillId="0" borderId="201" xfId="5" applyNumberFormat="1" applyFont="1" applyBorder="1" applyAlignment="1">
      <alignment horizontal="centerContinuous" vertical="center"/>
    </xf>
    <xf numFmtId="0" fontId="21" fillId="0" borderId="0" xfId="7" applyFont="1" applyAlignment="1" applyProtection="1">
      <alignment vertical="center" wrapText="1"/>
      <protection locked="0"/>
    </xf>
    <xf numFmtId="1" fontId="6" fillId="0" borderId="0" xfId="0" applyNumberFormat="1" applyFont="1" applyAlignment="1">
      <alignment horizontal="left" vertical="center"/>
    </xf>
    <xf numFmtId="0" fontId="28" fillId="0" borderId="177" xfId="18" applyFont="1" applyBorder="1" applyAlignment="1" applyProtection="1">
      <alignment horizontal="center" vertical="center" wrapText="1" readingOrder="1"/>
      <protection locked="0"/>
    </xf>
    <xf numFmtId="0" fontId="3" fillId="0" borderId="201" xfId="18" applyFont="1" applyBorder="1" applyAlignment="1">
      <alignment horizontal="centerContinuous" wrapText="1"/>
    </xf>
    <xf numFmtId="0" fontId="28" fillId="0" borderId="0" xfId="18" applyFont="1" applyAlignment="1">
      <alignment vertical="top"/>
    </xf>
    <xf numFmtId="49" fontId="3" fillId="0" borderId="201" xfId="5" applyNumberFormat="1" applyFont="1" applyBorder="1" applyAlignment="1">
      <alignment horizontal="center" vertical="center"/>
    </xf>
    <xf numFmtId="0" fontId="3" fillId="2" borderId="201" xfId="5" applyFont="1" applyFill="1" applyBorder="1" applyAlignment="1">
      <alignment horizontal="centerContinuous" vertical="center"/>
    </xf>
    <xf numFmtId="3" fontId="27" fillId="0" borderId="0" xfId="0" applyNumberFormat="1" applyFont="1" applyAlignment="1" applyProtection="1">
      <alignment horizontal="right" vertical="top" wrapText="1" readingOrder="1"/>
      <protection locked="0"/>
    </xf>
    <xf numFmtId="0" fontId="18" fillId="0" borderId="0" xfId="0" applyFont="1"/>
    <xf numFmtId="0" fontId="0" fillId="0" borderId="0" xfId="0" applyAlignment="1">
      <alignment horizontal="left" vertical="top" wrapText="1"/>
    </xf>
    <xf numFmtId="0" fontId="19" fillId="0" borderId="203" xfId="0" applyFont="1" applyBorder="1"/>
    <xf numFmtId="0" fontId="43" fillId="0" borderId="203" xfId="75" applyBorder="1"/>
    <xf numFmtId="0" fontId="0" fillId="0" borderId="203" xfId="0" applyBorder="1" applyAlignment="1">
      <alignment vertical="top" wrapText="1"/>
    </xf>
    <xf numFmtId="0" fontId="0" fillId="0" borderId="203" xfId="0" applyBorder="1" applyAlignment="1">
      <alignment wrapText="1"/>
    </xf>
    <xf numFmtId="0" fontId="43" fillId="0" borderId="203" xfId="75" applyBorder="1" applyAlignment="1">
      <alignment horizontal="left" vertical="top" wrapText="1"/>
    </xf>
    <xf numFmtId="0" fontId="0" fillId="0" borderId="203" xfId="0" applyBorder="1" applyAlignment="1">
      <alignment horizontal="left" vertical="top" wrapText="1"/>
    </xf>
    <xf numFmtId="0" fontId="0" fillId="0" borderId="203" xfId="0" applyBorder="1"/>
    <xf numFmtId="0" fontId="0" fillId="0" borderId="203" xfId="0" applyBorder="1" applyAlignment="1">
      <alignment horizontal="left"/>
    </xf>
    <xf numFmtId="0" fontId="3" fillId="0" borderId="103" xfId="54" applyFont="1" applyBorder="1" applyAlignment="1">
      <alignment horizontal="center" vertical="center"/>
    </xf>
    <xf numFmtId="0" fontId="6" fillId="0" borderId="104" xfId="54" applyFont="1" applyBorder="1"/>
    <xf numFmtId="49" fontId="3" fillId="2" borderId="196" xfId="61" applyNumberFormat="1" applyFont="1" applyFill="1" applyBorder="1" applyAlignment="1">
      <alignment horizontal="center" vertical="center"/>
    </xf>
    <xf numFmtId="49" fontId="3" fillId="2" borderId="6" xfId="61" applyNumberFormat="1" applyFont="1" applyFill="1" applyBorder="1" applyAlignment="1">
      <alignment horizontal="center" vertical="center"/>
    </xf>
  </cellXfs>
  <cellStyles count="76">
    <cellStyle name="Hipervínculo" xfId="75" builtinId="8"/>
    <cellStyle name="Millares" xfId="10" builtinId="3"/>
    <cellStyle name="Millares [0]" xfId="1" builtinId="6"/>
    <cellStyle name="Millares [0] 2" xfId="4"/>
    <cellStyle name="Millares [0] 2 2" xfId="9"/>
    <cellStyle name="Millares [0] 2 3" xfId="40"/>
    <cellStyle name="Millares [0] 3" xfId="24"/>
    <cellStyle name="Millares [0] 4" xfId="38"/>
    <cellStyle name="Millares 10" xfId="36"/>
    <cellStyle name="Millares 11 2" xfId="58"/>
    <cellStyle name="Millares 12" xfId="53"/>
    <cellStyle name="Millares 13" xfId="41"/>
    <cellStyle name="Millares 2" xfId="6"/>
    <cellStyle name="Millares 2 2" xfId="26"/>
    <cellStyle name="Millares 2 3" xfId="23"/>
    <cellStyle name="Millares 2 4" xfId="31"/>
    <cellStyle name="Millares 2 5" xfId="17"/>
    <cellStyle name="Millares 3" xfId="19"/>
    <cellStyle name="Millares 3 2" xfId="48"/>
    <cellStyle name="Millares 4" xfId="47"/>
    <cellStyle name="Millares 5" xfId="22"/>
    <cellStyle name="Moneda [0] 2" xfId="71"/>
    <cellStyle name="Moneda 2" xfId="63"/>
    <cellStyle name="Moneda 3" xfId="64"/>
    <cellStyle name="Normal" xfId="0" builtinId="0"/>
    <cellStyle name="Normal 10" xfId="7"/>
    <cellStyle name="Normal 10 3" xfId="73"/>
    <cellStyle name="Normal 10_Cultura y Tiempo libre 2011 base 2012 PGM - EMV  2013" xfId="16"/>
    <cellStyle name="Normal 14" xfId="12"/>
    <cellStyle name="Normal 14 2" xfId="14"/>
    <cellStyle name="Normal 17" xfId="32"/>
    <cellStyle name="Normal 2" xfId="2"/>
    <cellStyle name="Normal 2 12" xfId="5"/>
    <cellStyle name="Normal 2 18" xfId="3"/>
    <cellStyle name="Normal 2 2" xfId="8"/>
    <cellStyle name="Normal 2 2 2" xfId="59"/>
    <cellStyle name="Normal 2 2 3_Cultura y Tiempo libre 2011 base 2012 PGM - EMV  2013" xfId="21"/>
    <cellStyle name="Normal 2 3" xfId="54"/>
    <cellStyle name="Normal 2 88" xfId="60"/>
    <cellStyle name="Normal 22 2" xfId="68"/>
    <cellStyle name="Normal 26" xfId="65"/>
    <cellStyle name="Normal 27" xfId="66"/>
    <cellStyle name="Normal 28" xfId="67"/>
    <cellStyle name="Normal 29 2 2" xfId="69"/>
    <cellStyle name="Normal 3" xfId="27"/>
    <cellStyle name="Normal 3 91" xfId="55"/>
    <cellStyle name="Normal 32 10" xfId="72"/>
    <cellStyle name="Normal 32 21" xfId="74"/>
    <cellStyle name="Normal 32 3 14" xfId="45"/>
    <cellStyle name="Normal 32 30" xfId="34"/>
    <cellStyle name="Normal 32 31" xfId="30"/>
    <cellStyle name="Normal 32 33" xfId="13"/>
    <cellStyle name="Normal 32 36" xfId="15"/>
    <cellStyle name="Normal 32 48" xfId="62"/>
    <cellStyle name="Normal 32 72 2" xfId="37"/>
    <cellStyle name="Normal 32 72 3" xfId="42"/>
    <cellStyle name="Normal 32 9" xfId="70"/>
    <cellStyle name="Normal 35 2" xfId="46"/>
    <cellStyle name="Normal 35 2 2" xfId="49"/>
    <cellStyle name="Normal 44" xfId="18"/>
    <cellStyle name="Normal 5" xfId="28"/>
    <cellStyle name="Normal_153-03 compendio 2008" xfId="33"/>
    <cellStyle name="Normal_Anuario CTL 2006 al 28 nov 2007" xfId="20"/>
    <cellStyle name="Normal_CINES PORREGIÓN 2005 CALIFICACIÓN CINEMATOGRÁFICA" xfId="43"/>
    <cellStyle name="Normal_CINES PORREGIÓN 2005 MESES" xfId="44"/>
    <cellStyle name="Normal_cuadro presupuesto 2006" xfId="56"/>
    <cellStyle name="Normal_Cuadros Anuario 2006-INDICADORES TRANSVERSALES" xfId="57"/>
    <cellStyle name="Normal_Datos 2005" xfId="61"/>
    <cellStyle name="Normal_Fondo CNTV oferta y consumo" xfId="52"/>
    <cellStyle name="Normal_Hoja1" xfId="50"/>
    <cellStyle name="Normal_PENAL A INE CAPJ" xfId="25"/>
    <cellStyle name="Normal_Prog Inf segun Procedencia" xfId="51"/>
    <cellStyle name="Normal_Tabla 3-2-03" xfId="29"/>
    <cellStyle name="Porcentaje" xfId="11" builtinId="5"/>
    <cellStyle name="Porcentaje 2 2" xfId="35"/>
    <cellStyle name="Porcentual 2" xfId="39"/>
  </cellStyles>
  <dxfs count="4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303"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268" Type="http://schemas.openxmlformats.org/officeDocument/2006/relationships/worksheet" Target="worksheets/sheet268.xml"/><Relationship Id="rId289" Type="http://schemas.openxmlformats.org/officeDocument/2006/relationships/worksheet" Target="worksheets/sheet289.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79" Type="http://schemas.openxmlformats.org/officeDocument/2006/relationships/worksheet" Target="worksheets/sheet279.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sharedStrings" Target="sharedStrings.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worksheet" Target="worksheets/sheet280.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worksheet" Target="worksheets/sheet291.xml"/><Relationship Id="rId305" Type="http://schemas.openxmlformats.org/officeDocument/2006/relationships/calcChain" Target="calcChain.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306" Type="http://schemas.openxmlformats.org/officeDocument/2006/relationships/customXml" Target="../customXml/item1.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worksheet" Target="worksheets/sheet245.xml"/><Relationship Id="rId261" Type="http://schemas.openxmlformats.org/officeDocument/2006/relationships/worksheet" Target="worksheets/sheet261.xml"/><Relationship Id="rId266" Type="http://schemas.openxmlformats.org/officeDocument/2006/relationships/worksheet" Target="worksheets/sheet266.xml"/><Relationship Id="rId287" Type="http://schemas.openxmlformats.org/officeDocument/2006/relationships/worksheet" Target="worksheets/sheet287.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282" Type="http://schemas.openxmlformats.org/officeDocument/2006/relationships/worksheet" Target="worksheets/sheet28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worksheet" Target="worksheets/sheet251.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72" Type="http://schemas.openxmlformats.org/officeDocument/2006/relationships/worksheet" Target="worksheets/sheet272.xml"/><Relationship Id="rId293" Type="http://schemas.openxmlformats.org/officeDocument/2006/relationships/worksheet" Target="worksheets/sheet293.xml"/><Relationship Id="rId302" Type="http://schemas.openxmlformats.org/officeDocument/2006/relationships/theme" Target="theme/theme1.xml"/><Relationship Id="rId307"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262" Type="http://schemas.openxmlformats.org/officeDocument/2006/relationships/worksheet" Target="worksheets/sheet262.xml"/><Relationship Id="rId283" Type="http://schemas.openxmlformats.org/officeDocument/2006/relationships/worksheet" Target="worksheets/sheet28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customXml" Target="../customXml/item3.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microsoft.com/office/2017/10/relationships/person" Target="persons/person.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s>
</file>

<file path=xl/drawings/drawing1.xml><?xml version="1.0" encoding="utf-8"?>
<xdr:wsDr xmlns:xdr="http://schemas.openxmlformats.org/drawingml/2006/spreadsheetDrawing" xmlns:a="http://schemas.openxmlformats.org/drawingml/2006/main">
  <xdr:oneCellAnchor>
    <xdr:from>
      <xdr:col>1</xdr:col>
      <xdr:colOff>314325</xdr:colOff>
      <xdr:row>11</xdr:row>
      <xdr:rowOff>0</xdr:rowOff>
    </xdr:from>
    <xdr:ext cx="65" cy="172227"/>
    <xdr:sp macro="" textlink="">
      <xdr:nvSpPr>
        <xdr:cNvPr id="2" name="CuadroTexto 1">
          <a:extLst>
            <a:ext uri="{FF2B5EF4-FFF2-40B4-BE49-F238E27FC236}">
              <a16:creationId xmlns:a16="http://schemas.microsoft.com/office/drawing/2014/main" id="{24A0C399-999D-4477-B7AE-AB111BFFD8B7}"/>
            </a:ext>
          </a:extLst>
        </xdr:cNvPr>
        <xdr:cNvSpPr txBox="1"/>
      </xdr:nvSpPr>
      <xdr:spPr>
        <a:xfrm>
          <a:off x="1885950" y="146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L" sz="1100"/>
        </a:p>
      </xdr:txBody>
    </xdr:sp>
    <xdr:clientData/>
  </xdr:oneCellAnchor>
  <xdr:oneCellAnchor>
    <xdr:from>
      <xdr:col>1</xdr:col>
      <xdr:colOff>304800</xdr:colOff>
      <xdr:row>11</xdr:row>
      <xdr:rowOff>0</xdr:rowOff>
    </xdr:from>
    <xdr:ext cx="65" cy="172227"/>
    <xdr:sp macro="" textlink="">
      <xdr:nvSpPr>
        <xdr:cNvPr id="3" name="CuadroTexto 2">
          <a:extLst>
            <a:ext uri="{FF2B5EF4-FFF2-40B4-BE49-F238E27FC236}">
              <a16:creationId xmlns:a16="http://schemas.microsoft.com/office/drawing/2014/main" id="{10A655D9-C3C0-40AC-9EC6-7E1AC70D523A}"/>
            </a:ext>
          </a:extLst>
        </xdr:cNvPr>
        <xdr:cNvSpPr txBox="1"/>
      </xdr:nvSpPr>
      <xdr:spPr>
        <a:xfrm>
          <a:off x="1876425" y="146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L"/>
        </a:p>
      </xdr:txBody>
    </xdr:sp>
    <xdr:clientData/>
  </xdr:oneCellAnchor>
  <xdr:oneCellAnchor>
    <xdr:from>
      <xdr:col>1</xdr:col>
      <xdr:colOff>314325</xdr:colOff>
      <xdr:row>11</xdr:row>
      <xdr:rowOff>0</xdr:rowOff>
    </xdr:from>
    <xdr:ext cx="65" cy="172227"/>
    <xdr:sp macro="" textlink="">
      <xdr:nvSpPr>
        <xdr:cNvPr id="4" name="CuadroTexto 3">
          <a:extLst>
            <a:ext uri="{FF2B5EF4-FFF2-40B4-BE49-F238E27FC236}">
              <a16:creationId xmlns:a16="http://schemas.microsoft.com/office/drawing/2014/main" id="{AB5C9692-1D35-42FB-B89D-130FDF2866F5}"/>
            </a:ext>
          </a:extLst>
        </xdr:cNvPr>
        <xdr:cNvSpPr txBox="1"/>
      </xdr:nvSpPr>
      <xdr:spPr>
        <a:xfrm>
          <a:off x="1885950" y="146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L" sz="1100"/>
        </a:p>
      </xdr:txBody>
    </xdr:sp>
    <xdr:clientData/>
  </xdr:oneCellAnchor>
  <xdr:oneCellAnchor>
    <xdr:from>
      <xdr:col>1</xdr:col>
      <xdr:colOff>304800</xdr:colOff>
      <xdr:row>11</xdr:row>
      <xdr:rowOff>0</xdr:rowOff>
    </xdr:from>
    <xdr:ext cx="65" cy="172227"/>
    <xdr:sp macro="" textlink="">
      <xdr:nvSpPr>
        <xdr:cNvPr id="5" name="CuadroTexto 4">
          <a:extLst>
            <a:ext uri="{FF2B5EF4-FFF2-40B4-BE49-F238E27FC236}">
              <a16:creationId xmlns:a16="http://schemas.microsoft.com/office/drawing/2014/main" id="{7E545511-8ACD-4151-AE71-AA2B3DA905DD}"/>
            </a:ext>
          </a:extLst>
        </xdr:cNvPr>
        <xdr:cNvSpPr txBox="1"/>
      </xdr:nvSpPr>
      <xdr:spPr>
        <a:xfrm>
          <a:off x="1876425" y="146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L"/>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6</xdr:col>
      <xdr:colOff>0</xdr:colOff>
      <xdr:row>12</xdr:row>
      <xdr:rowOff>0</xdr:rowOff>
    </xdr:from>
    <xdr:ext cx="65" cy="172227"/>
    <xdr:sp macro="" textlink="">
      <xdr:nvSpPr>
        <xdr:cNvPr id="2" name="CuadroTexto 1">
          <a:extLst>
            <a:ext uri="{FF2B5EF4-FFF2-40B4-BE49-F238E27FC236}">
              <a16:creationId xmlns:a16="http://schemas.microsoft.com/office/drawing/2014/main" id="{3435DCBE-8F49-43C5-9577-C319B3BCFC50}"/>
            </a:ext>
          </a:extLst>
        </xdr:cNvPr>
        <xdr:cNvSpPr txBox="1"/>
      </xdr:nvSpPr>
      <xdr:spPr>
        <a:xfrm>
          <a:off x="6591300" y="171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L" sz="1100"/>
        </a:p>
      </xdr:txBody>
    </xdr:sp>
    <xdr:clientData/>
  </xdr:oneCellAnchor>
  <xdr:oneCellAnchor>
    <xdr:from>
      <xdr:col>6</xdr:col>
      <xdr:colOff>0</xdr:colOff>
      <xdr:row>12</xdr:row>
      <xdr:rowOff>0</xdr:rowOff>
    </xdr:from>
    <xdr:ext cx="65" cy="172227"/>
    <xdr:sp macro="" textlink="">
      <xdr:nvSpPr>
        <xdr:cNvPr id="3" name="CuadroTexto 2">
          <a:extLst>
            <a:ext uri="{FF2B5EF4-FFF2-40B4-BE49-F238E27FC236}">
              <a16:creationId xmlns:a16="http://schemas.microsoft.com/office/drawing/2014/main" id="{4D8B6A82-288D-43BB-AC64-F2F4C75807E2}"/>
            </a:ext>
          </a:extLst>
        </xdr:cNvPr>
        <xdr:cNvSpPr txBox="1"/>
      </xdr:nvSpPr>
      <xdr:spPr>
        <a:xfrm>
          <a:off x="6591300" y="171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L"/>
        </a:p>
      </xdr:txBody>
    </xdr:sp>
    <xdr:clientData/>
  </xdr:oneCellAnchor>
  <xdr:oneCellAnchor>
    <xdr:from>
      <xdr:col>6</xdr:col>
      <xdr:colOff>0</xdr:colOff>
      <xdr:row>12</xdr:row>
      <xdr:rowOff>0</xdr:rowOff>
    </xdr:from>
    <xdr:ext cx="65" cy="172227"/>
    <xdr:sp macro="" textlink="">
      <xdr:nvSpPr>
        <xdr:cNvPr id="4" name="CuadroTexto 3">
          <a:extLst>
            <a:ext uri="{FF2B5EF4-FFF2-40B4-BE49-F238E27FC236}">
              <a16:creationId xmlns:a16="http://schemas.microsoft.com/office/drawing/2014/main" id="{DA491E9D-DC58-4741-AA12-0CDCC20CB511}"/>
            </a:ext>
          </a:extLst>
        </xdr:cNvPr>
        <xdr:cNvSpPr txBox="1"/>
      </xdr:nvSpPr>
      <xdr:spPr>
        <a:xfrm>
          <a:off x="6591300" y="171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L" sz="1100"/>
        </a:p>
      </xdr:txBody>
    </xdr:sp>
    <xdr:clientData/>
  </xdr:oneCellAnchor>
  <xdr:oneCellAnchor>
    <xdr:from>
      <xdr:col>6</xdr:col>
      <xdr:colOff>0</xdr:colOff>
      <xdr:row>12</xdr:row>
      <xdr:rowOff>0</xdr:rowOff>
    </xdr:from>
    <xdr:ext cx="65" cy="172227"/>
    <xdr:sp macro="" textlink="">
      <xdr:nvSpPr>
        <xdr:cNvPr id="5" name="CuadroTexto 4">
          <a:extLst>
            <a:ext uri="{FF2B5EF4-FFF2-40B4-BE49-F238E27FC236}">
              <a16:creationId xmlns:a16="http://schemas.microsoft.com/office/drawing/2014/main" id="{35A40DB3-05A9-45E7-A38D-6DC94A2019E4}"/>
            </a:ext>
          </a:extLst>
        </xdr:cNvPr>
        <xdr:cNvSpPr txBox="1"/>
      </xdr:nvSpPr>
      <xdr:spPr>
        <a:xfrm>
          <a:off x="6591300" y="1714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L"/>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xdr:col>
      <xdr:colOff>314325</xdr:colOff>
      <xdr:row>19</xdr:row>
      <xdr:rowOff>0</xdr:rowOff>
    </xdr:from>
    <xdr:ext cx="65" cy="172227"/>
    <xdr:sp macro="" textlink="">
      <xdr:nvSpPr>
        <xdr:cNvPr id="2" name="CuadroTexto 1">
          <a:extLst>
            <a:ext uri="{FF2B5EF4-FFF2-40B4-BE49-F238E27FC236}">
              <a16:creationId xmlns:a16="http://schemas.microsoft.com/office/drawing/2014/main" id="{66CE84E6-908B-442D-939A-367AE3387777}"/>
            </a:ext>
          </a:extLst>
        </xdr:cNvPr>
        <xdr:cNvSpPr txBox="1"/>
      </xdr:nvSpPr>
      <xdr:spPr>
        <a:xfrm>
          <a:off x="2219325" y="2562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L" sz="1100"/>
        </a:p>
      </xdr:txBody>
    </xdr:sp>
    <xdr:clientData/>
  </xdr:oneCellAnchor>
  <xdr:oneCellAnchor>
    <xdr:from>
      <xdr:col>1</xdr:col>
      <xdr:colOff>304800</xdr:colOff>
      <xdr:row>19</xdr:row>
      <xdr:rowOff>0</xdr:rowOff>
    </xdr:from>
    <xdr:ext cx="65" cy="172227"/>
    <xdr:sp macro="" textlink="">
      <xdr:nvSpPr>
        <xdr:cNvPr id="3" name="CuadroTexto 2">
          <a:extLst>
            <a:ext uri="{FF2B5EF4-FFF2-40B4-BE49-F238E27FC236}">
              <a16:creationId xmlns:a16="http://schemas.microsoft.com/office/drawing/2014/main" id="{30CE2849-2725-4833-89BA-A5EB2DD29210}"/>
            </a:ext>
          </a:extLst>
        </xdr:cNvPr>
        <xdr:cNvSpPr txBox="1"/>
      </xdr:nvSpPr>
      <xdr:spPr>
        <a:xfrm>
          <a:off x="2209800" y="2562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L"/>
        </a:p>
      </xdr:txBody>
    </xdr:sp>
    <xdr:clientData/>
  </xdr:oneCellAnchor>
  <xdr:oneCellAnchor>
    <xdr:from>
      <xdr:col>1</xdr:col>
      <xdr:colOff>314325</xdr:colOff>
      <xdr:row>19</xdr:row>
      <xdr:rowOff>0</xdr:rowOff>
    </xdr:from>
    <xdr:ext cx="65" cy="172227"/>
    <xdr:sp macro="" textlink="">
      <xdr:nvSpPr>
        <xdr:cNvPr id="4" name="CuadroTexto 3">
          <a:extLst>
            <a:ext uri="{FF2B5EF4-FFF2-40B4-BE49-F238E27FC236}">
              <a16:creationId xmlns:a16="http://schemas.microsoft.com/office/drawing/2014/main" id="{A72CDBA5-5FFC-4337-8E6B-3C9F29C97A92}"/>
            </a:ext>
          </a:extLst>
        </xdr:cNvPr>
        <xdr:cNvSpPr txBox="1"/>
      </xdr:nvSpPr>
      <xdr:spPr>
        <a:xfrm>
          <a:off x="2219325" y="2562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L" sz="1100"/>
        </a:p>
      </xdr:txBody>
    </xdr:sp>
    <xdr:clientData/>
  </xdr:oneCellAnchor>
  <xdr:oneCellAnchor>
    <xdr:from>
      <xdr:col>1</xdr:col>
      <xdr:colOff>304800</xdr:colOff>
      <xdr:row>19</xdr:row>
      <xdr:rowOff>0</xdr:rowOff>
    </xdr:from>
    <xdr:ext cx="65" cy="172227"/>
    <xdr:sp macro="" textlink="">
      <xdr:nvSpPr>
        <xdr:cNvPr id="5" name="CuadroTexto 4">
          <a:extLst>
            <a:ext uri="{FF2B5EF4-FFF2-40B4-BE49-F238E27FC236}">
              <a16:creationId xmlns:a16="http://schemas.microsoft.com/office/drawing/2014/main" id="{D569733D-6B3B-400E-89F9-A1CD9A3294D2}"/>
            </a:ext>
          </a:extLst>
        </xdr:cNvPr>
        <xdr:cNvSpPr txBox="1"/>
      </xdr:nvSpPr>
      <xdr:spPr>
        <a:xfrm>
          <a:off x="2209800" y="25622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L"/>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xdr:col>
      <xdr:colOff>314325</xdr:colOff>
      <xdr:row>14</xdr:row>
      <xdr:rowOff>0</xdr:rowOff>
    </xdr:from>
    <xdr:ext cx="65" cy="172227"/>
    <xdr:sp macro="" textlink="">
      <xdr:nvSpPr>
        <xdr:cNvPr id="2" name="CuadroTexto 1">
          <a:extLst>
            <a:ext uri="{FF2B5EF4-FFF2-40B4-BE49-F238E27FC236}">
              <a16:creationId xmlns:a16="http://schemas.microsoft.com/office/drawing/2014/main" id="{43A8F3A4-661B-4630-82F7-87C495713E5D}"/>
            </a:ext>
          </a:extLst>
        </xdr:cNvPr>
        <xdr:cNvSpPr txBox="1"/>
      </xdr:nvSpPr>
      <xdr:spPr>
        <a:xfrm>
          <a:off x="4143375"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L" sz="1100"/>
        </a:p>
      </xdr:txBody>
    </xdr:sp>
    <xdr:clientData/>
  </xdr:oneCellAnchor>
  <xdr:oneCellAnchor>
    <xdr:from>
      <xdr:col>1</xdr:col>
      <xdr:colOff>304800</xdr:colOff>
      <xdr:row>14</xdr:row>
      <xdr:rowOff>0</xdr:rowOff>
    </xdr:from>
    <xdr:ext cx="65" cy="172227"/>
    <xdr:sp macro="" textlink="">
      <xdr:nvSpPr>
        <xdr:cNvPr id="3" name="CuadroTexto 2">
          <a:extLst>
            <a:ext uri="{FF2B5EF4-FFF2-40B4-BE49-F238E27FC236}">
              <a16:creationId xmlns:a16="http://schemas.microsoft.com/office/drawing/2014/main" id="{A382AF66-562C-4466-9AC4-125AC0371BD1}"/>
            </a:ext>
          </a:extLst>
        </xdr:cNvPr>
        <xdr:cNvSpPr txBox="1"/>
      </xdr:nvSpPr>
      <xdr:spPr>
        <a:xfrm>
          <a:off x="4133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L"/>
        </a:p>
      </xdr:txBody>
    </xdr:sp>
    <xdr:clientData/>
  </xdr:oneCellAnchor>
  <xdr:oneCellAnchor>
    <xdr:from>
      <xdr:col>1</xdr:col>
      <xdr:colOff>314325</xdr:colOff>
      <xdr:row>14</xdr:row>
      <xdr:rowOff>0</xdr:rowOff>
    </xdr:from>
    <xdr:ext cx="65" cy="172227"/>
    <xdr:sp macro="" textlink="">
      <xdr:nvSpPr>
        <xdr:cNvPr id="4" name="CuadroTexto 3">
          <a:extLst>
            <a:ext uri="{FF2B5EF4-FFF2-40B4-BE49-F238E27FC236}">
              <a16:creationId xmlns:a16="http://schemas.microsoft.com/office/drawing/2014/main" id="{C4918689-6F6E-4541-AA2A-09B41147B775}"/>
            </a:ext>
          </a:extLst>
        </xdr:cNvPr>
        <xdr:cNvSpPr txBox="1"/>
      </xdr:nvSpPr>
      <xdr:spPr>
        <a:xfrm>
          <a:off x="4143375"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L" sz="1100"/>
        </a:p>
      </xdr:txBody>
    </xdr:sp>
    <xdr:clientData/>
  </xdr:oneCellAnchor>
  <xdr:oneCellAnchor>
    <xdr:from>
      <xdr:col>1</xdr:col>
      <xdr:colOff>304800</xdr:colOff>
      <xdr:row>14</xdr:row>
      <xdr:rowOff>0</xdr:rowOff>
    </xdr:from>
    <xdr:ext cx="65" cy="172227"/>
    <xdr:sp macro="" textlink="">
      <xdr:nvSpPr>
        <xdr:cNvPr id="5" name="CuadroTexto 4">
          <a:extLst>
            <a:ext uri="{FF2B5EF4-FFF2-40B4-BE49-F238E27FC236}">
              <a16:creationId xmlns:a16="http://schemas.microsoft.com/office/drawing/2014/main" id="{41D249CF-3984-47DE-BF60-5F4531E30C63}"/>
            </a:ext>
          </a:extLst>
        </xdr:cNvPr>
        <xdr:cNvSpPr txBox="1"/>
      </xdr:nvSpPr>
      <xdr:spPr>
        <a:xfrm>
          <a:off x="4133850" y="18859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L"/>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6</xdr:col>
      <xdr:colOff>0</xdr:colOff>
      <xdr:row>4</xdr:row>
      <xdr:rowOff>0</xdr:rowOff>
    </xdr:from>
    <xdr:ext cx="65" cy="172227"/>
    <xdr:sp macro="" textlink="">
      <xdr:nvSpPr>
        <xdr:cNvPr id="2" name="CuadroTexto 1">
          <a:extLst>
            <a:ext uri="{FF2B5EF4-FFF2-40B4-BE49-F238E27FC236}">
              <a16:creationId xmlns:a16="http://schemas.microsoft.com/office/drawing/2014/main" id="{DF22E637-035C-41B1-B622-BA8231C672F4}"/>
            </a:ext>
          </a:extLst>
        </xdr:cNvPr>
        <xdr:cNvSpPr txBox="1"/>
      </xdr:nvSpPr>
      <xdr:spPr>
        <a:xfrm>
          <a:off x="6886575" y="533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L" sz="1100"/>
        </a:p>
      </xdr:txBody>
    </xdr:sp>
    <xdr:clientData/>
  </xdr:oneCellAnchor>
  <xdr:oneCellAnchor>
    <xdr:from>
      <xdr:col>6</xdr:col>
      <xdr:colOff>0</xdr:colOff>
      <xdr:row>4</xdr:row>
      <xdr:rowOff>0</xdr:rowOff>
    </xdr:from>
    <xdr:ext cx="65" cy="172227"/>
    <xdr:sp macro="" textlink="">
      <xdr:nvSpPr>
        <xdr:cNvPr id="3" name="CuadroTexto 2">
          <a:extLst>
            <a:ext uri="{FF2B5EF4-FFF2-40B4-BE49-F238E27FC236}">
              <a16:creationId xmlns:a16="http://schemas.microsoft.com/office/drawing/2014/main" id="{10070975-7637-4894-BE36-E510956AC0F4}"/>
            </a:ext>
          </a:extLst>
        </xdr:cNvPr>
        <xdr:cNvSpPr txBox="1"/>
      </xdr:nvSpPr>
      <xdr:spPr>
        <a:xfrm>
          <a:off x="6886575" y="533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L"/>
        </a:p>
      </xdr:txBody>
    </xdr:sp>
    <xdr:clientData/>
  </xdr:oneCellAnchor>
  <xdr:oneCellAnchor>
    <xdr:from>
      <xdr:col>6</xdr:col>
      <xdr:colOff>0</xdr:colOff>
      <xdr:row>8</xdr:row>
      <xdr:rowOff>0</xdr:rowOff>
    </xdr:from>
    <xdr:ext cx="65" cy="172227"/>
    <xdr:sp macro="" textlink="">
      <xdr:nvSpPr>
        <xdr:cNvPr id="4" name="CuadroTexto 3">
          <a:extLst>
            <a:ext uri="{FF2B5EF4-FFF2-40B4-BE49-F238E27FC236}">
              <a16:creationId xmlns:a16="http://schemas.microsoft.com/office/drawing/2014/main" id="{0B8197FB-A3AC-402D-B00B-54DC51CE976C}"/>
            </a:ext>
          </a:extLst>
        </xdr:cNvPr>
        <xdr:cNvSpPr txBox="1"/>
      </xdr:nvSpPr>
      <xdr:spPr>
        <a:xfrm>
          <a:off x="68865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L" sz="1100"/>
        </a:p>
      </xdr:txBody>
    </xdr:sp>
    <xdr:clientData/>
  </xdr:oneCellAnchor>
  <xdr:oneCellAnchor>
    <xdr:from>
      <xdr:col>6</xdr:col>
      <xdr:colOff>0</xdr:colOff>
      <xdr:row>8</xdr:row>
      <xdr:rowOff>0</xdr:rowOff>
    </xdr:from>
    <xdr:ext cx="65" cy="172227"/>
    <xdr:sp macro="" textlink="">
      <xdr:nvSpPr>
        <xdr:cNvPr id="5" name="CuadroTexto 4">
          <a:extLst>
            <a:ext uri="{FF2B5EF4-FFF2-40B4-BE49-F238E27FC236}">
              <a16:creationId xmlns:a16="http://schemas.microsoft.com/office/drawing/2014/main" id="{C395DF0D-0461-4DF0-8CAA-C92677E94055}"/>
            </a:ext>
          </a:extLst>
        </xdr:cNvPr>
        <xdr:cNvSpPr txBox="1"/>
      </xdr:nvSpPr>
      <xdr:spPr>
        <a:xfrm>
          <a:off x="68865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L"/>
        </a:p>
      </xdr:txBody>
    </xdr:sp>
    <xdr:clientData/>
  </xdr:oneCellAnchor>
  <xdr:oneCellAnchor>
    <xdr:from>
      <xdr:col>6</xdr:col>
      <xdr:colOff>0</xdr:colOff>
      <xdr:row>4</xdr:row>
      <xdr:rowOff>0</xdr:rowOff>
    </xdr:from>
    <xdr:ext cx="65" cy="172227"/>
    <xdr:sp macro="" textlink="">
      <xdr:nvSpPr>
        <xdr:cNvPr id="6" name="CuadroTexto 5">
          <a:extLst>
            <a:ext uri="{FF2B5EF4-FFF2-40B4-BE49-F238E27FC236}">
              <a16:creationId xmlns:a16="http://schemas.microsoft.com/office/drawing/2014/main" id="{F51F51B0-14EA-49C8-8F39-D4BEC1DBD65C}"/>
            </a:ext>
          </a:extLst>
        </xdr:cNvPr>
        <xdr:cNvSpPr txBox="1"/>
      </xdr:nvSpPr>
      <xdr:spPr>
        <a:xfrm>
          <a:off x="6886575" y="533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L" sz="1100"/>
        </a:p>
      </xdr:txBody>
    </xdr:sp>
    <xdr:clientData/>
  </xdr:oneCellAnchor>
  <xdr:oneCellAnchor>
    <xdr:from>
      <xdr:col>6</xdr:col>
      <xdr:colOff>0</xdr:colOff>
      <xdr:row>4</xdr:row>
      <xdr:rowOff>0</xdr:rowOff>
    </xdr:from>
    <xdr:ext cx="65" cy="172227"/>
    <xdr:sp macro="" textlink="">
      <xdr:nvSpPr>
        <xdr:cNvPr id="7" name="CuadroTexto 6">
          <a:extLst>
            <a:ext uri="{FF2B5EF4-FFF2-40B4-BE49-F238E27FC236}">
              <a16:creationId xmlns:a16="http://schemas.microsoft.com/office/drawing/2014/main" id="{5CBA055A-38EF-4A2F-9023-BC7F7F25538C}"/>
            </a:ext>
          </a:extLst>
        </xdr:cNvPr>
        <xdr:cNvSpPr txBox="1"/>
      </xdr:nvSpPr>
      <xdr:spPr>
        <a:xfrm>
          <a:off x="6886575" y="533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L"/>
        </a:p>
      </xdr:txBody>
    </xdr:sp>
    <xdr:clientData/>
  </xdr:oneCellAnchor>
  <xdr:oneCellAnchor>
    <xdr:from>
      <xdr:col>6</xdr:col>
      <xdr:colOff>0</xdr:colOff>
      <xdr:row>8</xdr:row>
      <xdr:rowOff>0</xdr:rowOff>
    </xdr:from>
    <xdr:ext cx="65" cy="172227"/>
    <xdr:sp macro="" textlink="">
      <xdr:nvSpPr>
        <xdr:cNvPr id="8" name="CuadroTexto 7">
          <a:extLst>
            <a:ext uri="{FF2B5EF4-FFF2-40B4-BE49-F238E27FC236}">
              <a16:creationId xmlns:a16="http://schemas.microsoft.com/office/drawing/2014/main" id="{E43AED5F-6374-4D70-8AA4-04C3B586FD26}"/>
            </a:ext>
          </a:extLst>
        </xdr:cNvPr>
        <xdr:cNvSpPr txBox="1"/>
      </xdr:nvSpPr>
      <xdr:spPr>
        <a:xfrm>
          <a:off x="68865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L" sz="1100"/>
        </a:p>
      </xdr:txBody>
    </xdr:sp>
    <xdr:clientData/>
  </xdr:oneCellAnchor>
  <xdr:oneCellAnchor>
    <xdr:from>
      <xdr:col>6</xdr:col>
      <xdr:colOff>0</xdr:colOff>
      <xdr:row>8</xdr:row>
      <xdr:rowOff>0</xdr:rowOff>
    </xdr:from>
    <xdr:ext cx="65" cy="172227"/>
    <xdr:sp macro="" textlink="">
      <xdr:nvSpPr>
        <xdr:cNvPr id="9" name="CuadroTexto 8">
          <a:extLst>
            <a:ext uri="{FF2B5EF4-FFF2-40B4-BE49-F238E27FC236}">
              <a16:creationId xmlns:a16="http://schemas.microsoft.com/office/drawing/2014/main" id="{0E36FF40-EC06-46D2-9F04-8EB1C3F4B773}"/>
            </a:ext>
          </a:extLst>
        </xdr:cNvPr>
        <xdr:cNvSpPr txBox="1"/>
      </xdr:nvSpPr>
      <xdr:spPr>
        <a:xfrm>
          <a:off x="6886575" y="1085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L"/>
        </a:p>
      </xdr:txBody>
    </xdr:sp>
    <xdr:clientData/>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55.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256.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257.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258.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259.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262.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263.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264.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265.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266.xml.rels><?xml version="1.0" encoding="UTF-8" standalone="yes"?>
<Relationships xmlns="http://schemas.openxmlformats.org/package/2006/relationships"><Relationship Id="rId1" Type="http://schemas.openxmlformats.org/officeDocument/2006/relationships/printerSettings" Target="../printerSettings/printerSettings253.bin"/></Relationships>
</file>

<file path=xl/worksheets/_rels/sheet267.xml.rels><?xml version="1.0" encoding="UTF-8" standalone="yes"?>
<Relationships xmlns="http://schemas.openxmlformats.org/package/2006/relationships"><Relationship Id="rId1" Type="http://schemas.openxmlformats.org/officeDocument/2006/relationships/printerSettings" Target="../printerSettings/printerSettings254.bin"/></Relationships>
</file>

<file path=xl/worksheets/_rels/sheet268.xml.rels><?xml version="1.0" encoding="UTF-8" standalone="yes"?>
<Relationships xmlns="http://schemas.openxmlformats.org/package/2006/relationships"><Relationship Id="rId1" Type="http://schemas.openxmlformats.org/officeDocument/2006/relationships/printerSettings" Target="../printerSettings/printerSettings255.bin"/></Relationships>
</file>

<file path=xl/worksheets/_rels/sheet269.xml.rels><?xml version="1.0" encoding="UTF-8" standalone="yes"?>
<Relationships xmlns="http://schemas.openxmlformats.org/package/2006/relationships"><Relationship Id="rId1" Type="http://schemas.openxmlformats.org/officeDocument/2006/relationships/printerSettings" Target="../printerSettings/printerSettings25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0.xml.rels><?xml version="1.0" encoding="UTF-8" standalone="yes"?>
<Relationships xmlns="http://schemas.openxmlformats.org/package/2006/relationships"><Relationship Id="rId1" Type="http://schemas.openxmlformats.org/officeDocument/2006/relationships/printerSettings" Target="../printerSettings/printerSettings257.bin"/></Relationships>
</file>

<file path=xl/worksheets/_rels/sheet271.xml.rels><?xml version="1.0" encoding="UTF-8" standalone="yes"?>
<Relationships xmlns="http://schemas.openxmlformats.org/package/2006/relationships"><Relationship Id="rId1" Type="http://schemas.openxmlformats.org/officeDocument/2006/relationships/printerSettings" Target="../printerSettings/printerSettings258.bin"/></Relationships>
</file>

<file path=xl/worksheets/_rels/sheet272.xml.rels><?xml version="1.0" encoding="UTF-8" standalone="yes"?>
<Relationships xmlns="http://schemas.openxmlformats.org/package/2006/relationships"><Relationship Id="rId1" Type="http://schemas.openxmlformats.org/officeDocument/2006/relationships/printerSettings" Target="../printerSettings/printerSettings259.bin"/></Relationships>
</file>

<file path=xl/worksheets/_rels/sheet273.xml.rels><?xml version="1.0" encoding="UTF-8" standalone="yes"?>
<Relationships xmlns="http://schemas.openxmlformats.org/package/2006/relationships"><Relationship Id="rId1" Type="http://schemas.openxmlformats.org/officeDocument/2006/relationships/printerSettings" Target="../printerSettings/printerSettings260.bin"/></Relationships>
</file>

<file path=xl/worksheets/_rels/sheet274.xml.rels><?xml version="1.0" encoding="UTF-8" standalone="yes"?>
<Relationships xmlns="http://schemas.openxmlformats.org/package/2006/relationships"><Relationship Id="rId1" Type="http://schemas.openxmlformats.org/officeDocument/2006/relationships/printerSettings" Target="../printerSettings/printerSettings261.bin"/></Relationships>
</file>

<file path=xl/worksheets/_rels/sheet275.xml.rels><?xml version="1.0" encoding="UTF-8" standalone="yes"?>
<Relationships xmlns="http://schemas.openxmlformats.org/package/2006/relationships"><Relationship Id="rId1" Type="http://schemas.openxmlformats.org/officeDocument/2006/relationships/printerSettings" Target="../printerSettings/printerSettings262.bin"/></Relationships>
</file>

<file path=xl/worksheets/_rels/sheet276.xml.rels><?xml version="1.0" encoding="UTF-8" standalone="yes"?>
<Relationships xmlns="http://schemas.openxmlformats.org/package/2006/relationships"><Relationship Id="rId1" Type="http://schemas.openxmlformats.org/officeDocument/2006/relationships/printerSettings" Target="../printerSettings/printerSettings263.bin"/></Relationships>
</file>

<file path=xl/worksheets/_rels/sheet277.xml.rels><?xml version="1.0" encoding="UTF-8" standalone="yes"?>
<Relationships xmlns="http://schemas.openxmlformats.org/package/2006/relationships"><Relationship Id="rId1" Type="http://schemas.openxmlformats.org/officeDocument/2006/relationships/printerSettings" Target="../printerSettings/printerSettings264.bin"/></Relationships>
</file>

<file path=xl/worksheets/_rels/sheet278.xml.rels><?xml version="1.0" encoding="UTF-8" standalone="yes"?>
<Relationships xmlns="http://schemas.openxmlformats.org/package/2006/relationships"><Relationship Id="rId1" Type="http://schemas.openxmlformats.org/officeDocument/2006/relationships/printerSettings" Target="../printerSettings/printerSettings265.bin"/></Relationships>
</file>

<file path=xl/worksheets/_rels/sheet279.xml.rels><?xml version="1.0" encoding="UTF-8" standalone="yes"?>
<Relationships xmlns="http://schemas.openxmlformats.org/package/2006/relationships"><Relationship Id="rId1" Type="http://schemas.openxmlformats.org/officeDocument/2006/relationships/printerSettings" Target="../printerSettings/printerSettings26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0.xml.rels><?xml version="1.0" encoding="UTF-8" standalone="yes"?>
<Relationships xmlns="http://schemas.openxmlformats.org/package/2006/relationships"><Relationship Id="rId1" Type="http://schemas.openxmlformats.org/officeDocument/2006/relationships/printerSettings" Target="../printerSettings/printerSettings267.bin"/></Relationships>
</file>

<file path=xl/worksheets/_rels/sheet281.xml.rels><?xml version="1.0" encoding="UTF-8" standalone="yes"?>
<Relationships xmlns="http://schemas.openxmlformats.org/package/2006/relationships"><Relationship Id="rId1" Type="http://schemas.openxmlformats.org/officeDocument/2006/relationships/printerSettings" Target="../printerSettings/printerSettings268.bin"/></Relationships>
</file>

<file path=xl/worksheets/_rels/sheet282.xml.rels><?xml version="1.0" encoding="UTF-8" standalone="yes"?>
<Relationships xmlns="http://schemas.openxmlformats.org/package/2006/relationships"><Relationship Id="rId1" Type="http://schemas.openxmlformats.org/officeDocument/2006/relationships/printerSettings" Target="../printerSettings/printerSettings269.bin"/></Relationships>
</file>

<file path=xl/worksheets/_rels/sheet283.xml.rels><?xml version="1.0" encoding="UTF-8" standalone="yes"?>
<Relationships xmlns="http://schemas.openxmlformats.org/package/2006/relationships"><Relationship Id="rId1" Type="http://schemas.openxmlformats.org/officeDocument/2006/relationships/printerSettings" Target="../printerSettings/printerSettings270.bin"/></Relationships>
</file>

<file path=xl/worksheets/_rels/sheet284.xml.rels><?xml version="1.0" encoding="UTF-8" standalone="yes"?>
<Relationships xmlns="http://schemas.openxmlformats.org/package/2006/relationships"><Relationship Id="rId1" Type="http://schemas.openxmlformats.org/officeDocument/2006/relationships/printerSettings" Target="../printerSettings/printerSettings271.bin"/></Relationships>
</file>

<file path=xl/worksheets/_rels/sheet285.xml.rels><?xml version="1.0" encoding="UTF-8" standalone="yes"?>
<Relationships xmlns="http://schemas.openxmlformats.org/package/2006/relationships"><Relationship Id="rId1" Type="http://schemas.openxmlformats.org/officeDocument/2006/relationships/printerSettings" Target="../printerSettings/printerSettings272.bin"/></Relationships>
</file>

<file path=xl/worksheets/_rels/sheet286.xml.rels><?xml version="1.0" encoding="UTF-8" standalone="yes"?>
<Relationships xmlns="http://schemas.openxmlformats.org/package/2006/relationships"><Relationship Id="rId1" Type="http://schemas.openxmlformats.org/officeDocument/2006/relationships/printerSettings" Target="../printerSettings/printerSettings273.bin"/></Relationships>
</file>

<file path=xl/worksheets/_rels/sheet287.xml.rels><?xml version="1.0" encoding="UTF-8" standalone="yes"?>
<Relationships xmlns="http://schemas.openxmlformats.org/package/2006/relationships"><Relationship Id="rId1" Type="http://schemas.openxmlformats.org/officeDocument/2006/relationships/printerSettings" Target="../printerSettings/printerSettings274.bin"/></Relationships>
</file>

<file path=xl/worksheets/_rels/sheet288.xml.rels><?xml version="1.0" encoding="UTF-8" standalone="yes"?>
<Relationships xmlns="http://schemas.openxmlformats.org/package/2006/relationships"><Relationship Id="rId1" Type="http://schemas.openxmlformats.org/officeDocument/2006/relationships/printerSettings" Target="../printerSettings/printerSettings275.bin"/></Relationships>
</file>

<file path=xl/worksheets/_rels/sheet289.xml.rels><?xml version="1.0" encoding="UTF-8" standalone="yes"?>
<Relationships xmlns="http://schemas.openxmlformats.org/package/2006/relationships"><Relationship Id="rId1" Type="http://schemas.openxmlformats.org/officeDocument/2006/relationships/printerSettings" Target="../printerSettings/printerSettings27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0.xml.rels><?xml version="1.0" encoding="UTF-8" standalone="yes"?>
<Relationships xmlns="http://schemas.openxmlformats.org/package/2006/relationships"><Relationship Id="rId1" Type="http://schemas.openxmlformats.org/officeDocument/2006/relationships/printerSettings" Target="../printerSettings/printerSettings277.bin"/></Relationships>
</file>

<file path=xl/worksheets/_rels/sheet291.xml.rels><?xml version="1.0" encoding="UTF-8" standalone="yes"?>
<Relationships xmlns="http://schemas.openxmlformats.org/package/2006/relationships"><Relationship Id="rId1" Type="http://schemas.openxmlformats.org/officeDocument/2006/relationships/printerSettings" Target="../printerSettings/printerSettings278.bin"/></Relationships>
</file>

<file path=xl/worksheets/_rels/sheet292.xml.rels><?xml version="1.0" encoding="UTF-8" standalone="yes"?>
<Relationships xmlns="http://schemas.openxmlformats.org/package/2006/relationships"><Relationship Id="rId1" Type="http://schemas.openxmlformats.org/officeDocument/2006/relationships/printerSettings" Target="../printerSettings/printerSettings279.bin"/></Relationships>
</file>

<file path=xl/worksheets/_rels/sheet293.xml.rels><?xml version="1.0" encoding="UTF-8" standalone="yes"?>
<Relationships xmlns="http://schemas.openxmlformats.org/package/2006/relationships"><Relationship Id="rId1" Type="http://schemas.openxmlformats.org/officeDocument/2006/relationships/printerSettings" Target="../printerSettings/printerSettings280.bin"/></Relationships>
</file>

<file path=xl/worksheets/_rels/sheet294.xml.rels><?xml version="1.0" encoding="UTF-8" standalone="yes"?>
<Relationships xmlns="http://schemas.openxmlformats.org/package/2006/relationships"><Relationship Id="rId1" Type="http://schemas.openxmlformats.org/officeDocument/2006/relationships/printerSettings" Target="../printerSettings/printerSettings281.bin"/></Relationships>
</file>

<file path=xl/worksheets/_rels/sheet296.xml.rels><?xml version="1.0" encoding="UTF-8" standalone="yes"?>
<Relationships xmlns="http://schemas.openxmlformats.org/package/2006/relationships"><Relationship Id="rId1" Type="http://schemas.openxmlformats.org/officeDocument/2006/relationships/printerSettings" Target="../printerSettings/printerSettings28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01.xml.rels><?xml version="1.0" encoding="UTF-8" standalone="yes"?>
<Relationships xmlns="http://schemas.openxmlformats.org/package/2006/relationships"><Relationship Id="rId1" Type="http://schemas.openxmlformats.org/officeDocument/2006/relationships/printerSettings" Target="../printerSettings/printerSettings28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0.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1.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3"/>
  <dimension ref="A2:C302"/>
  <sheetViews>
    <sheetView topLeftCell="A103" workbookViewId="0">
      <selection activeCell="B125" sqref="B125"/>
    </sheetView>
  </sheetViews>
  <sheetFormatPr baseColWidth="10" defaultRowHeight="15" x14ac:dyDescent="0.25"/>
  <cols>
    <col min="1" max="1" width="21.42578125" customWidth="1"/>
    <col min="2" max="2" width="121.42578125" customWidth="1"/>
    <col min="3" max="3" width="64.28515625" customWidth="1"/>
  </cols>
  <sheetData>
    <row r="2" spans="1:3" x14ac:dyDescent="0.25">
      <c r="A2" s="3035" t="s">
        <v>3195</v>
      </c>
      <c r="B2" s="3035" t="s">
        <v>3196</v>
      </c>
      <c r="C2" s="3035" t="s">
        <v>3197</v>
      </c>
    </row>
    <row r="3" spans="1:3" x14ac:dyDescent="0.25">
      <c r="A3" s="3036" t="s">
        <v>2805</v>
      </c>
      <c r="B3" s="3037" t="s">
        <v>3220</v>
      </c>
      <c r="C3" s="3038" t="s">
        <v>3198</v>
      </c>
    </row>
    <row r="4" spans="1:3" s="3034" customFormat="1" ht="30" x14ac:dyDescent="0.25">
      <c r="A4" s="3039" t="s">
        <v>2806</v>
      </c>
      <c r="B4" s="3040" t="s">
        <v>3221</v>
      </c>
      <c r="C4" s="3038" t="s">
        <v>3198</v>
      </c>
    </row>
    <row r="5" spans="1:3" s="3034" customFormat="1" ht="30" x14ac:dyDescent="0.25">
      <c r="A5" s="3039" t="s">
        <v>2807</v>
      </c>
      <c r="B5" s="3040" t="s">
        <v>3222</v>
      </c>
      <c r="C5" s="3038" t="s">
        <v>3198</v>
      </c>
    </row>
    <row r="6" spans="1:3" s="3034" customFormat="1" ht="30" x14ac:dyDescent="0.25">
      <c r="A6" s="3039" t="s">
        <v>2808</v>
      </c>
      <c r="B6" s="3040" t="s">
        <v>3223</v>
      </c>
      <c r="C6" s="3038" t="s">
        <v>3198</v>
      </c>
    </row>
    <row r="7" spans="1:3" s="3034" customFormat="1" ht="30" x14ac:dyDescent="0.25">
      <c r="A7" s="3039" t="s">
        <v>2809</v>
      </c>
      <c r="B7" s="3040" t="s">
        <v>3224</v>
      </c>
      <c r="C7" s="3038" t="s">
        <v>3198</v>
      </c>
    </row>
    <row r="8" spans="1:3" s="3034" customFormat="1" ht="30" x14ac:dyDescent="0.25">
      <c r="A8" s="3039" t="s">
        <v>2810</v>
      </c>
      <c r="B8" s="3040" t="s">
        <v>3106</v>
      </c>
      <c r="C8" s="3038" t="s">
        <v>3198</v>
      </c>
    </row>
    <row r="9" spans="1:3" s="3034" customFormat="1" ht="30" x14ac:dyDescent="0.25">
      <c r="A9" s="3039" t="s">
        <v>2811</v>
      </c>
      <c r="B9" s="3040" t="s">
        <v>3107</v>
      </c>
      <c r="C9" s="3038" t="s">
        <v>3198</v>
      </c>
    </row>
    <row r="10" spans="1:3" s="3034" customFormat="1" ht="30" x14ac:dyDescent="0.25">
      <c r="A10" s="3039" t="s">
        <v>2812</v>
      </c>
      <c r="B10" s="3040" t="s">
        <v>3225</v>
      </c>
      <c r="C10" s="3038" t="s">
        <v>3198</v>
      </c>
    </row>
    <row r="11" spans="1:3" s="3034" customFormat="1" ht="30" x14ac:dyDescent="0.25">
      <c r="A11" s="3039" t="s">
        <v>2813</v>
      </c>
      <c r="B11" s="3040" t="s">
        <v>3226</v>
      </c>
      <c r="C11" s="3038" t="s">
        <v>3198</v>
      </c>
    </row>
    <row r="12" spans="1:3" x14ac:dyDescent="0.25">
      <c r="A12" s="3036" t="s">
        <v>2814</v>
      </c>
      <c r="B12" s="3037" t="s">
        <v>3568</v>
      </c>
      <c r="C12" s="3041" t="s">
        <v>3199</v>
      </c>
    </row>
    <row r="13" spans="1:3" ht="30" x14ac:dyDescent="0.25">
      <c r="A13" s="3036" t="s">
        <v>2815</v>
      </c>
      <c r="B13" s="3037" t="s">
        <v>3227</v>
      </c>
      <c r="C13" s="3041" t="s">
        <v>3199</v>
      </c>
    </row>
    <row r="14" spans="1:3" x14ac:dyDescent="0.25">
      <c r="A14" s="3036" t="s">
        <v>2816</v>
      </c>
      <c r="B14" s="3037" t="s">
        <v>3228</v>
      </c>
      <c r="C14" s="3041" t="s">
        <v>3199</v>
      </c>
    </row>
    <row r="15" spans="1:3" ht="30" x14ac:dyDescent="0.25">
      <c r="A15" s="3036" t="s">
        <v>2817</v>
      </c>
      <c r="B15" s="3037" t="s">
        <v>3229</v>
      </c>
      <c r="C15" s="3041" t="s">
        <v>3199</v>
      </c>
    </row>
    <row r="16" spans="1:3" x14ac:dyDescent="0.25">
      <c r="A16" s="3036" t="s">
        <v>2818</v>
      </c>
      <c r="B16" s="3037" t="s">
        <v>3230</v>
      </c>
      <c r="C16" s="3041" t="s">
        <v>3199</v>
      </c>
    </row>
    <row r="17" spans="1:3" ht="30" x14ac:dyDescent="0.25">
      <c r="A17" s="3036" t="s">
        <v>2819</v>
      </c>
      <c r="B17" s="3037" t="s">
        <v>3569</v>
      </c>
      <c r="C17" s="3041" t="s">
        <v>3199</v>
      </c>
    </row>
    <row r="18" spans="1:3" x14ac:dyDescent="0.25">
      <c r="A18" s="3036" t="s">
        <v>2820</v>
      </c>
      <c r="B18" s="3037" t="s">
        <v>3231</v>
      </c>
      <c r="C18" s="3041" t="s">
        <v>3199</v>
      </c>
    </row>
    <row r="19" spans="1:3" ht="30" x14ac:dyDescent="0.25">
      <c r="A19" s="3036" t="s">
        <v>2821</v>
      </c>
      <c r="B19" s="3037" t="s">
        <v>3232</v>
      </c>
      <c r="C19" s="3041" t="s">
        <v>3199</v>
      </c>
    </row>
    <row r="20" spans="1:3" ht="45" x14ac:dyDescent="0.25">
      <c r="A20" s="3036" t="s">
        <v>2822</v>
      </c>
      <c r="B20" s="3037" t="s">
        <v>3845</v>
      </c>
      <c r="C20" s="3041" t="s">
        <v>3199</v>
      </c>
    </row>
    <row r="21" spans="1:3" ht="30" x14ac:dyDescent="0.25">
      <c r="A21" s="3036" t="s">
        <v>2823</v>
      </c>
      <c r="B21" s="3037" t="s">
        <v>3745</v>
      </c>
      <c r="C21" s="3041" t="s">
        <v>3199</v>
      </c>
    </row>
    <row r="22" spans="1:3" ht="30" x14ac:dyDescent="0.25">
      <c r="A22" s="3036" t="s">
        <v>2824</v>
      </c>
      <c r="B22" s="3037" t="s">
        <v>3846</v>
      </c>
      <c r="C22" s="3041" t="s">
        <v>3199</v>
      </c>
    </row>
    <row r="23" spans="1:3" ht="30" x14ac:dyDescent="0.25">
      <c r="A23" s="3036" t="s">
        <v>2825</v>
      </c>
      <c r="B23" s="3037" t="s">
        <v>3746</v>
      </c>
      <c r="C23" s="3041" t="s">
        <v>3199</v>
      </c>
    </row>
    <row r="24" spans="1:3" x14ac:dyDescent="0.25">
      <c r="A24" s="3036" t="s">
        <v>2826</v>
      </c>
      <c r="B24" s="3037" t="s">
        <v>3233</v>
      </c>
      <c r="C24" s="3041" t="s">
        <v>3199</v>
      </c>
    </row>
    <row r="25" spans="1:3" ht="15" customHeight="1" x14ac:dyDescent="0.25">
      <c r="A25" s="3036" t="s">
        <v>2827</v>
      </c>
      <c r="B25" s="3037" t="s">
        <v>3234</v>
      </c>
      <c r="C25" s="3041" t="s">
        <v>3199</v>
      </c>
    </row>
    <row r="26" spans="1:3" x14ac:dyDescent="0.25">
      <c r="A26" s="3036" t="s">
        <v>2828</v>
      </c>
      <c r="B26" s="3037" t="s">
        <v>3235</v>
      </c>
      <c r="C26" s="3041" t="s">
        <v>3199</v>
      </c>
    </row>
    <row r="27" spans="1:3" ht="30" x14ac:dyDescent="0.25">
      <c r="A27" s="3036" t="s">
        <v>2829</v>
      </c>
      <c r="B27" s="3037" t="s">
        <v>3236</v>
      </c>
      <c r="C27" s="3041" t="s">
        <v>3199</v>
      </c>
    </row>
    <row r="28" spans="1:3" ht="30" x14ac:dyDescent="0.25">
      <c r="A28" s="3036" t="s">
        <v>2830</v>
      </c>
      <c r="B28" s="3037" t="s">
        <v>3237</v>
      </c>
      <c r="C28" s="3041" t="s">
        <v>3199</v>
      </c>
    </row>
    <row r="29" spans="1:3" ht="30" x14ac:dyDescent="0.25">
      <c r="A29" s="3036" t="s">
        <v>2831</v>
      </c>
      <c r="B29" s="3037" t="s">
        <v>3238</v>
      </c>
      <c r="C29" s="3041" t="s">
        <v>3199</v>
      </c>
    </row>
    <row r="30" spans="1:3" ht="30" x14ac:dyDescent="0.25">
      <c r="A30" s="3036" t="s">
        <v>2832</v>
      </c>
      <c r="B30" s="3037" t="s">
        <v>3239</v>
      </c>
      <c r="C30" s="3041" t="s">
        <v>3199</v>
      </c>
    </row>
    <row r="31" spans="1:3" ht="45" x14ac:dyDescent="0.25">
      <c r="A31" s="3036" t="s">
        <v>2833</v>
      </c>
      <c r="B31" s="3037" t="s">
        <v>3570</v>
      </c>
      <c r="C31" s="3041" t="s">
        <v>3199</v>
      </c>
    </row>
    <row r="32" spans="1:3" ht="30" x14ac:dyDescent="0.25">
      <c r="A32" s="3036" t="s">
        <v>2834</v>
      </c>
      <c r="B32" s="3037" t="s">
        <v>3108</v>
      </c>
      <c r="C32" s="3041" t="s">
        <v>3199</v>
      </c>
    </row>
    <row r="33" spans="1:3" ht="30" x14ac:dyDescent="0.25">
      <c r="A33" s="3036" t="s">
        <v>2835</v>
      </c>
      <c r="B33" s="3037" t="s">
        <v>3240</v>
      </c>
      <c r="C33" s="3041" t="s">
        <v>3199</v>
      </c>
    </row>
    <row r="34" spans="1:3" ht="30" x14ac:dyDescent="0.25">
      <c r="A34" s="3036" t="s">
        <v>2836</v>
      </c>
      <c r="B34" s="3037" t="s">
        <v>3109</v>
      </c>
      <c r="C34" s="3041" t="s">
        <v>3199</v>
      </c>
    </row>
    <row r="35" spans="1:3" ht="15" customHeight="1" x14ac:dyDescent="0.25">
      <c r="A35" s="3036" t="s">
        <v>2837</v>
      </c>
      <c r="B35" s="3037" t="s">
        <v>3110</v>
      </c>
      <c r="C35" s="3041" t="s">
        <v>3199</v>
      </c>
    </row>
    <row r="36" spans="1:3" ht="30" x14ac:dyDescent="0.25">
      <c r="A36" s="3036" t="s">
        <v>2838</v>
      </c>
      <c r="B36" s="3037" t="s">
        <v>3241</v>
      </c>
      <c r="C36" s="3041" t="s">
        <v>3199</v>
      </c>
    </row>
    <row r="37" spans="1:3" x14ac:dyDescent="0.25">
      <c r="A37" s="3036" t="s">
        <v>2839</v>
      </c>
      <c r="B37" s="3037" t="s">
        <v>3111</v>
      </c>
      <c r="C37" s="3038" t="s">
        <v>3200</v>
      </c>
    </row>
    <row r="38" spans="1:3" x14ac:dyDescent="0.25">
      <c r="A38" s="3036" t="s">
        <v>2840</v>
      </c>
      <c r="B38" s="3037" t="s">
        <v>3112</v>
      </c>
      <c r="C38" s="3038" t="s">
        <v>3200</v>
      </c>
    </row>
    <row r="39" spans="1:3" x14ac:dyDescent="0.25">
      <c r="A39" s="3036" t="s">
        <v>2841</v>
      </c>
      <c r="B39" s="3037" t="s">
        <v>3242</v>
      </c>
      <c r="C39" s="3038" t="s">
        <v>3200</v>
      </c>
    </row>
    <row r="40" spans="1:3" ht="30" x14ac:dyDescent="0.25">
      <c r="A40" s="3036" t="s">
        <v>2842</v>
      </c>
      <c r="B40" s="3037" t="s">
        <v>3113</v>
      </c>
      <c r="C40" s="3041" t="s">
        <v>3201</v>
      </c>
    </row>
    <row r="41" spans="1:3" ht="30" x14ac:dyDescent="0.25">
      <c r="A41" s="3036" t="s">
        <v>2843</v>
      </c>
      <c r="B41" s="3037" t="s">
        <v>3114</v>
      </c>
      <c r="C41" s="3041" t="s">
        <v>3201</v>
      </c>
    </row>
    <row r="42" spans="1:3" ht="30" x14ac:dyDescent="0.25">
      <c r="A42" s="3036" t="s">
        <v>2844</v>
      </c>
      <c r="B42" s="3037" t="s">
        <v>3243</v>
      </c>
      <c r="C42" s="3041" t="s">
        <v>3201</v>
      </c>
    </row>
    <row r="43" spans="1:3" x14ac:dyDescent="0.25">
      <c r="A43" s="3036" t="s">
        <v>2845</v>
      </c>
      <c r="B43" s="3037" t="s">
        <v>3115</v>
      </c>
      <c r="C43" s="3041" t="s">
        <v>3201</v>
      </c>
    </row>
    <row r="44" spans="1:3" ht="30" x14ac:dyDescent="0.25">
      <c r="A44" s="3036" t="s">
        <v>2846</v>
      </c>
      <c r="B44" s="3037" t="s">
        <v>3244</v>
      </c>
      <c r="C44" s="3041" t="s">
        <v>3201</v>
      </c>
    </row>
    <row r="45" spans="1:3" ht="30" x14ac:dyDescent="0.25">
      <c r="A45" s="3036" t="s">
        <v>2847</v>
      </c>
      <c r="B45" s="3037" t="s">
        <v>3116</v>
      </c>
      <c r="C45" s="3041" t="s">
        <v>3201</v>
      </c>
    </row>
    <row r="46" spans="1:3" ht="30" x14ac:dyDescent="0.25">
      <c r="A46" s="3036" t="s">
        <v>2848</v>
      </c>
      <c r="B46" s="3037" t="s">
        <v>3245</v>
      </c>
      <c r="C46" s="3041" t="s">
        <v>3201</v>
      </c>
    </row>
    <row r="47" spans="1:3" ht="30" x14ac:dyDescent="0.25">
      <c r="A47" s="3036" t="s">
        <v>2849</v>
      </c>
      <c r="B47" s="3037" t="s">
        <v>3246</v>
      </c>
      <c r="C47" s="3041" t="s">
        <v>3201</v>
      </c>
    </row>
    <row r="48" spans="1:3" ht="30" x14ac:dyDescent="0.25">
      <c r="A48" s="3036" t="s">
        <v>2850</v>
      </c>
      <c r="B48" s="3037" t="s">
        <v>3571</v>
      </c>
      <c r="C48" s="3041" t="s">
        <v>3201</v>
      </c>
    </row>
    <row r="49" spans="1:3" ht="45" x14ac:dyDescent="0.25">
      <c r="A49" s="3036" t="s">
        <v>2851</v>
      </c>
      <c r="B49" s="3037" t="s">
        <v>3572</v>
      </c>
      <c r="C49" s="3041" t="s">
        <v>3201</v>
      </c>
    </row>
    <row r="50" spans="1:3" ht="45" x14ac:dyDescent="0.25">
      <c r="A50" s="3036" t="s">
        <v>2852</v>
      </c>
      <c r="B50" s="3037" t="s">
        <v>3247</v>
      </c>
      <c r="C50" s="3041" t="s">
        <v>3201</v>
      </c>
    </row>
    <row r="51" spans="1:3" ht="30" x14ac:dyDescent="0.25">
      <c r="A51" s="3036" t="s">
        <v>2853</v>
      </c>
      <c r="B51" s="3037" t="s">
        <v>3248</v>
      </c>
      <c r="C51" s="3041" t="s">
        <v>3201</v>
      </c>
    </row>
    <row r="52" spans="1:3" ht="30" x14ac:dyDescent="0.25">
      <c r="A52" s="3036" t="s">
        <v>2854</v>
      </c>
      <c r="B52" s="3037" t="s">
        <v>3249</v>
      </c>
      <c r="C52" s="3041" t="s">
        <v>3201</v>
      </c>
    </row>
    <row r="53" spans="1:3" ht="30" x14ac:dyDescent="0.25">
      <c r="A53" s="3036" t="s">
        <v>2855</v>
      </c>
      <c r="B53" s="3037" t="s">
        <v>3117</v>
      </c>
      <c r="C53" s="3041" t="s">
        <v>3201</v>
      </c>
    </row>
    <row r="54" spans="1:3" ht="30" x14ac:dyDescent="0.25">
      <c r="A54" s="3036" t="s">
        <v>2856</v>
      </c>
      <c r="B54" s="3037" t="s">
        <v>3573</v>
      </c>
      <c r="C54" s="3041" t="s">
        <v>3201</v>
      </c>
    </row>
    <row r="55" spans="1:3" ht="30" x14ac:dyDescent="0.25">
      <c r="A55" s="3036" t="s">
        <v>2857</v>
      </c>
      <c r="B55" s="3037" t="s">
        <v>3250</v>
      </c>
      <c r="C55" s="3041" t="s">
        <v>3201</v>
      </c>
    </row>
    <row r="56" spans="1:3" ht="30" x14ac:dyDescent="0.25">
      <c r="A56" s="3036" t="s">
        <v>2858</v>
      </c>
      <c r="B56" s="3037" t="s">
        <v>3251</v>
      </c>
      <c r="C56" s="3038" t="s">
        <v>3202</v>
      </c>
    </row>
    <row r="57" spans="1:3" ht="15" customHeight="1" x14ac:dyDescent="0.25">
      <c r="A57" s="3036" t="s">
        <v>2859</v>
      </c>
      <c r="B57" s="3037" t="s">
        <v>3252</v>
      </c>
      <c r="C57" s="3038" t="s">
        <v>3202</v>
      </c>
    </row>
    <row r="58" spans="1:3" ht="30" x14ac:dyDescent="0.25">
      <c r="A58" s="3036" t="s">
        <v>2860</v>
      </c>
      <c r="B58" s="3037" t="s">
        <v>3253</v>
      </c>
      <c r="C58" s="3038" t="s">
        <v>3202</v>
      </c>
    </row>
    <row r="59" spans="1:3" ht="30" x14ac:dyDescent="0.25">
      <c r="A59" s="3036" t="s">
        <v>2861</v>
      </c>
      <c r="B59" s="3037" t="s">
        <v>3254</v>
      </c>
      <c r="C59" s="3038" t="s">
        <v>3202</v>
      </c>
    </row>
    <row r="60" spans="1:3" ht="30" x14ac:dyDescent="0.25">
      <c r="A60" s="3036" t="s">
        <v>2862</v>
      </c>
      <c r="B60" s="3037" t="s">
        <v>3255</v>
      </c>
      <c r="C60" s="3038" t="s">
        <v>3202</v>
      </c>
    </row>
    <row r="61" spans="1:3" ht="30" x14ac:dyDescent="0.25">
      <c r="A61" s="3036" t="s">
        <v>2863</v>
      </c>
      <c r="B61" s="3037" t="s">
        <v>3256</v>
      </c>
      <c r="C61" s="3038" t="s">
        <v>3202</v>
      </c>
    </row>
    <row r="62" spans="1:3" ht="30" x14ac:dyDescent="0.25">
      <c r="A62" s="3036" t="s">
        <v>2864</v>
      </c>
      <c r="B62" s="3037" t="s">
        <v>3257</v>
      </c>
      <c r="C62" s="3038" t="s">
        <v>3202</v>
      </c>
    </row>
    <row r="63" spans="1:3" ht="30" x14ac:dyDescent="0.25">
      <c r="A63" s="3036" t="s">
        <v>2865</v>
      </c>
      <c r="B63" s="3037" t="s">
        <v>3258</v>
      </c>
      <c r="C63" s="3038" t="s">
        <v>3202</v>
      </c>
    </row>
    <row r="64" spans="1:3" ht="30" x14ac:dyDescent="0.25">
      <c r="A64" s="3036" t="s">
        <v>2866</v>
      </c>
      <c r="B64" s="3037" t="s">
        <v>3259</v>
      </c>
      <c r="C64" s="3038" t="s">
        <v>3202</v>
      </c>
    </row>
    <row r="65" spans="1:3" ht="30" x14ac:dyDescent="0.25">
      <c r="A65" s="3036" t="s">
        <v>2867</v>
      </c>
      <c r="B65" s="3037" t="s">
        <v>3260</v>
      </c>
      <c r="C65" s="3038" t="s">
        <v>3202</v>
      </c>
    </row>
    <row r="66" spans="1:3" ht="15" customHeight="1" x14ac:dyDescent="0.25">
      <c r="A66" s="3036" t="s">
        <v>2868</v>
      </c>
      <c r="B66" s="3037" t="s">
        <v>3261</v>
      </c>
      <c r="C66" s="3038" t="s">
        <v>3202</v>
      </c>
    </row>
    <row r="67" spans="1:3" x14ac:dyDescent="0.25">
      <c r="A67" s="3036" t="s">
        <v>2869</v>
      </c>
      <c r="B67" s="3037" t="s">
        <v>3262</v>
      </c>
      <c r="C67" s="3038" t="s">
        <v>3202</v>
      </c>
    </row>
    <row r="68" spans="1:3" ht="30" x14ac:dyDescent="0.25">
      <c r="A68" s="3036" t="s">
        <v>2870</v>
      </c>
      <c r="B68" s="3037" t="s">
        <v>3574</v>
      </c>
      <c r="C68" s="3038" t="s">
        <v>3202</v>
      </c>
    </row>
    <row r="69" spans="1:3" ht="30" x14ac:dyDescent="0.25">
      <c r="A69" s="3036" t="s">
        <v>2871</v>
      </c>
      <c r="B69" s="3037" t="s">
        <v>3263</v>
      </c>
      <c r="C69" s="3038" t="s">
        <v>3202</v>
      </c>
    </row>
    <row r="70" spans="1:3" ht="30" x14ac:dyDescent="0.25">
      <c r="A70" s="3036" t="s">
        <v>2872</v>
      </c>
      <c r="B70" s="3037" t="s">
        <v>3264</v>
      </c>
      <c r="C70" s="3038" t="s">
        <v>3202</v>
      </c>
    </row>
    <row r="71" spans="1:3" ht="15.75" customHeight="1" x14ac:dyDescent="0.25">
      <c r="A71" s="3036" t="s">
        <v>2873</v>
      </c>
      <c r="B71" s="3037" t="s">
        <v>3265</v>
      </c>
      <c r="C71" s="3038" t="s">
        <v>3202</v>
      </c>
    </row>
    <row r="72" spans="1:3" ht="30" x14ac:dyDescent="0.25">
      <c r="A72" s="3036" t="s">
        <v>2874</v>
      </c>
      <c r="B72" s="3037" t="s">
        <v>3118</v>
      </c>
      <c r="C72" s="3038" t="s">
        <v>3202</v>
      </c>
    </row>
    <row r="73" spans="1:3" ht="30" x14ac:dyDescent="0.25">
      <c r="A73" s="3036" t="s">
        <v>2875</v>
      </c>
      <c r="B73" s="3037" t="s">
        <v>3747</v>
      </c>
      <c r="C73" s="3038" t="s">
        <v>3203</v>
      </c>
    </row>
    <row r="74" spans="1:3" ht="15" customHeight="1" x14ac:dyDescent="0.25">
      <c r="A74" s="3036" t="s">
        <v>2876</v>
      </c>
      <c r="B74" s="3037" t="s">
        <v>3575</v>
      </c>
      <c r="C74" s="3038" t="s">
        <v>3203</v>
      </c>
    </row>
    <row r="75" spans="1:3" ht="30" x14ac:dyDescent="0.25">
      <c r="A75" s="3036" t="s">
        <v>2877</v>
      </c>
      <c r="B75" s="3037" t="s">
        <v>3748</v>
      </c>
      <c r="C75" s="3038" t="s">
        <v>3203</v>
      </c>
    </row>
    <row r="76" spans="1:3" ht="30" x14ac:dyDescent="0.25">
      <c r="A76" s="3036" t="s">
        <v>2878</v>
      </c>
      <c r="B76" s="3037" t="s">
        <v>3749</v>
      </c>
      <c r="C76" s="3038" t="s">
        <v>3203</v>
      </c>
    </row>
    <row r="77" spans="1:3" x14ac:dyDescent="0.25">
      <c r="A77" s="3036" t="s">
        <v>2879</v>
      </c>
      <c r="B77" s="3037" t="s">
        <v>3750</v>
      </c>
      <c r="C77" s="3038" t="s">
        <v>3203</v>
      </c>
    </row>
    <row r="78" spans="1:3" ht="30" x14ac:dyDescent="0.25">
      <c r="A78" s="3036" t="s">
        <v>2880</v>
      </c>
      <c r="B78" s="3037" t="s">
        <v>3751</v>
      </c>
      <c r="C78" s="3038" t="s">
        <v>3203</v>
      </c>
    </row>
    <row r="79" spans="1:3" ht="30" x14ac:dyDescent="0.25">
      <c r="A79" s="3036" t="s">
        <v>2881</v>
      </c>
      <c r="B79" s="3037" t="s">
        <v>3847</v>
      </c>
      <c r="C79" s="3038" t="s">
        <v>3203</v>
      </c>
    </row>
    <row r="80" spans="1:3" ht="30" x14ac:dyDescent="0.25">
      <c r="A80" s="3036" t="s">
        <v>2882</v>
      </c>
      <c r="B80" s="3037" t="s">
        <v>3752</v>
      </c>
      <c r="C80" s="3038" t="s">
        <v>3203</v>
      </c>
    </row>
    <row r="81" spans="1:3" ht="15" customHeight="1" x14ac:dyDescent="0.25">
      <c r="A81" s="3036" t="s">
        <v>2883</v>
      </c>
      <c r="B81" s="3037" t="s">
        <v>3753</v>
      </c>
      <c r="C81" s="3038" t="s">
        <v>3203</v>
      </c>
    </row>
    <row r="82" spans="1:3" ht="30" x14ac:dyDescent="0.25">
      <c r="A82" s="3036" t="s">
        <v>2884</v>
      </c>
      <c r="B82" s="3037" t="s">
        <v>3119</v>
      </c>
      <c r="C82" s="3038" t="s">
        <v>3204</v>
      </c>
    </row>
    <row r="83" spans="1:3" x14ac:dyDescent="0.25">
      <c r="A83" s="3036" t="s">
        <v>2885</v>
      </c>
      <c r="B83" s="3037" t="s">
        <v>3266</v>
      </c>
      <c r="C83" s="3038" t="s">
        <v>3204</v>
      </c>
    </row>
    <row r="84" spans="1:3" x14ac:dyDescent="0.25">
      <c r="A84" s="3036" t="s">
        <v>2886</v>
      </c>
      <c r="B84" s="3037" t="s">
        <v>3120</v>
      </c>
      <c r="C84" s="3038" t="s">
        <v>3204</v>
      </c>
    </row>
    <row r="85" spans="1:3" x14ac:dyDescent="0.25">
      <c r="A85" s="3036" t="s">
        <v>2887</v>
      </c>
      <c r="B85" s="3037" t="s">
        <v>3121</v>
      </c>
      <c r="C85" s="3038" t="s">
        <v>3204</v>
      </c>
    </row>
    <row r="86" spans="1:3" ht="30" x14ac:dyDescent="0.25">
      <c r="A86" s="3036" t="s">
        <v>2888</v>
      </c>
      <c r="B86" s="3037" t="s">
        <v>3122</v>
      </c>
      <c r="C86" s="3038" t="s">
        <v>3204</v>
      </c>
    </row>
    <row r="87" spans="1:3" ht="30" x14ac:dyDescent="0.25">
      <c r="A87" s="3036" t="s">
        <v>2889</v>
      </c>
      <c r="B87" s="3037" t="s">
        <v>3123</v>
      </c>
      <c r="C87" s="3038" t="s">
        <v>3204</v>
      </c>
    </row>
    <row r="88" spans="1:3" ht="30" x14ac:dyDescent="0.25">
      <c r="A88" s="3036" t="s">
        <v>2890</v>
      </c>
      <c r="B88" s="3037" t="s">
        <v>3124</v>
      </c>
      <c r="C88" s="3038" t="s">
        <v>3204</v>
      </c>
    </row>
    <row r="89" spans="1:3" ht="30" x14ac:dyDescent="0.25">
      <c r="A89" s="3036" t="s">
        <v>2891</v>
      </c>
      <c r="B89" s="3037" t="s">
        <v>3125</v>
      </c>
      <c r="C89" s="3038" t="s">
        <v>3204</v>
      </c>
    </row>
    <row r="90" spans="1:3" ht="30" x14ac:dyDescent="0.25">
      <c r="A90" s="3036" t="s">
        <v>2892</v>
      </c>
      <c r="B90" s="3037" t="s">
        <v>3126</v>
      </c>
      <c r="C90" s="3038" t="s">
        <v>3204</v>
      </c>
    </row>
    <row r="91" spans="1:3" ht="30" x14ac:dyDescent="0.25">
      <c r="A91" s="3036" t="s">
        <v>2893</v>
      </c>
      <c r="B91" s="3037" t="s">
        <v>3267</v>
      </c>
      <c r="C91" s="3038" t="s">
        <v>3204</v>
      </c>
    </row>
    <row r="92" spans="1:3" ht="30" x14ac:dyDescent="0.25">
      <c r="A92" s="3036" t="s">
        <v>2894</v>
      </c>
      <c r="B92" s="3037" t="s">
        <v>3127</v>
      </c>
      <c r="C92" s="3038" t="s">
        <v>3204</v>
      </c>
    </row>
    <row r="93" spans="1:3" ht="30" x14ac:dyDescent="0.25">
      <c r="A93" s="3036" t="s">
        <v>2895</v>
      </c>
      <c r="B93" s="3037" t="s">
        <v>3128</v>
      </c>
      <c r="C93" s="3038" t="s">
        <v>3204</v>
      </c>
    </row>
    <row r="94" spans="1:3" ht="30" x14ac:dyDescent="0.25">
      <c r="A94" s="3036" t="s">
        <v>2896</v>
      </c>
      <c r="B94" s="3037" t="s">
        <v>3268</v>
      </c>
      <c r="C94" s="3038" t="s">
        <v>3205</v>
      </c>
    </row>
    <row r="95" spans="1:3" ht="30" x14ac:dyDescent="0.25">
      <c r="A95" s="3036" t="s">
        <v>2897</v>
      </c>
      <c r="B95" s="3037" t="s">
        <v>3129</v>
      </c>
      <c r="C95" s="3038" t="s">
        <v>3205</v>
      </c>
    </row>
    <row r="96" spans="1:3" ht="30" x14ac:dyDescent="0.25">
      <c r="A96" s="3036" t="s">
        <v>2898</v>
      </c>
      <c r="B96" s="3037" t="s">
        <v>3130</v>
      </c>
      <c r="C96" s="3038" t="s">
        <v>3205</v>
      </c>
    </row>
    <row r="97" spans="1:3" ht="30" x14ac:dyDescent="0.25">
      <c r="A97" s="3036" t="s">
        <v>2899</v>
      </c>
      <c r="B97" s="3037" t="s">
        <v>3131</v>
      </c>
      <c r="C97" s="3038" t="s">
        <v>3205</v>
      </c>
    </row>
    <row r="98" spans="1:3" x14ac:dyDescent="0.25">
      <c r="A98" s="3036" t="s">
        <v>2900</v>
      </c>
      <c r="B98" s="3037" t="s">
        <v>3269</v>
      </c>
      <c r="C98" s="3038" t="s">
        <v>3206</v>
      </c>
    </row>
    <row r="99" spans="1:3" x14ac:dyDescent="0.25">
      <c r="A99" s="3036" t="s">
        <v>2901</v>
      </c>
      <c r="B99" s="3037" t="s">
        <v>3270</v>
      </c>
      <c r="C99" s="3038" t="s">
        <v>3206</v>
      </c>
    </row>
    <row r="100" spans="1:3" x14ac:dyDescent="0.25">
      <c r="A100" s="3036" t="s">
        <v>2902</v>
      </c>
      <c r="B100" s="3037" t="s">
        <v>3271</v>
      </c>
      <c r="C100" s="3038" t="s">
        <v>3206</v>
      </c>
    </row>
    <row r="101" spans="1:3" ht="30" x14ac:dyDescent="0.25">
      <c r="A101" s="3036" t="s">
        <v>2903</v>
      </c>
      <c r="B101" s="3037" t="s">
        <v>3132</v>
      </c>
      <c r="C101" s="3038" t="s">
        <v>3206</v>
      </c>
    </row>
    <row r="102" spans="1:3" ht="30" x14ac:dyDescent="0.25">
      <c r="A102" s="3036" t="s">
        <v>2904</v>
      </c>
      <c r="B102" s="3037" t="s">
        <v>3133</v>
      </c>
      <c r="C102" s="3038" t="s">
        <v>3206</v>
      </c>
    </row>
    <row r="103" spans="1:3" x14ac:dyDescent="0.25">
      <c r="A103" s="3036" t="s">
        <v>2905</v>
      </c>
      <c r="B103" s="3037" t="s">
        <v>3272</v>
      </c>
      <c r="C103" s="3038" t="s">
        <v>3207</v>
      </c>
    </row>
    <row r="104" spans="1:3" x14ac:dyDescent="0.25">
      <c r="A104" s="3036" t="s">
        <v>2906</v>
      </c>
      <c r="B104" s="3037" t="s">
        <v>3273</v>
      </c>
      <c r="C104" s="3038" t="s">
        <v>3207</v>
      </c>
    </row>
    <row r="105" spans="1:3" ht="15" customHeight="1" x14ac:dyDescent="0.25">
      <c r="A105" s="3036" t="s">
        <v>2907</v>
      </c>
      <c r="B105" s="3037" t="s">
        <v>3274</v>
      </c>
      <c r="C105" s="3038" t="s">
        <v>3207</v>
      </c>
    </row>
    <row r="106" spans="1:3" ht="30" x14ac:dyDescent="0.25">
      <c r="A106" s="3036" t="s">
        <v>2908</v>
      </c>
      <c r="B106" s="3037" t="s">
        <v>3275</v>
      </c>
      <c r="C106" s="3038" t="s">
        <v>3207</v>
      </c>
    </row>
    <row r="107" spans="1:3" ht="30" x14ac:dyDescent="0.25">
      <c r="A107" s="3036" t="s">
        <v>2909</v>
      </c>
      <c r="B107" s="3037" t="s">
        <v>3276</v>
      </c>
      <c r="C107" s="3038" t="s">
        <v>3207</v>
      </c>
    </row>
    <row r="108" spans="1:3" ht="30" x14ac:dyDescent="0.25">
      <c r="A108" s="3036" t="s">
        <v>2910</v>
      </c>
      <c r="B108" s="3037" t="s">
        <v>3277</v>
      </c>
      <c r="C108" s="3038" t="s">
        <v>3207</v>
      </c>
    </row>
    <row r="109" spans="1:3" ht="30" x14ac:dyDescent="0.25">
      <c r="A109" s="3036" t="s">
        <v>2911</v>
      </c>
      <c r="B109" s="3037" t="s">
        <v>3278</v>
      </c>
      <c r="C109" s="3038" t="s">
        <v>3207</v>
      </c>
    </row>
    <row r="110" spans="1:3" ht="30" x14ac:dyDescent="0.25">
      <c r="A110" s="3036" t="s">
        <v>2912</v>
      </c>
      <c r="B110" s="3037" t="s">
        <v>3279</v>
      </c>
      <c r="C110" s="3038" t="s">
        <v>3207</v>
      </c>
    </row>
    <row r="111" spans="1:3" ht="15" customHeight="1" x14ac:dyDescent="0.25">
      <c r="A111" s="3036" t="s">
        <v>2913</v>
      </c>
      <c r="B111" s="3037" t="s">
        <v>3576</v>
      </c>
      <c r="C111" s="3038" t="s">
        <v>3207</v>
      </c>
    </row>
    <row r="112" spans="1:3" x14ac:dyDescent="0.25">
      <c r="A112" s="3036" t="s">
        <v>2914</v>
      </c>
      <c r="B112" s="3037" t="s">
        <v>3280</v>
      </c>
      <c r="C112" s="3038" t="s">
        <v>3208</v>
      </c>
    </row>
    <row r="113" spans="1:3" x14ac:dyDescent="0.25">
      <c r="A113" s="3036" t="s">
        <v>2915</v>
      </c>
      <c r="B113" s="3037" t="s">
        <v>3281</v>
      </c>
      <c r="C113" s="3038" t="s">
        <v>3208</v>
      </c>
    </row>
    <row r="114" spans="1:3" x14ac:dyDescent="0.25">
      <c r="A114" s="3036" t="s">
        <v>2916</v>
      </c>
      <c r="B114" s="3037" t="s">
        <v>3282</v>
      </c>
      <c r="C114" s="3038" t="s">
        <v>3208</v>
      </c>
    </row>
    <row r="115" spans="1:3" x14ac:dyDescent="0.25">
      <c r="A115" s="3036" t="s">
        <v>2917</v>
      </c>
      <c r="B115" s="3037" t="s">
        <v>3283</v>
      </c>
      <c r="C115" s="3038" t="s">
        <v>3208</v>
      </c>
    </row>
    <row r="116" spans="1:3" ht="30" x14ac:dyDescent="0.25">
      <c r="A116" s="3036" t="s">
        <v>2918</v>
      </c>
      <c r="B116" s="3037" t="s">
        <v>3284</v>
      </c>
      <c r="C116" s="3038" t="s">
        <v>3208</v>
      </c>
    </row>
    <row r="117" spans="1:3" x14ac:dyDescent="0.25">
      <c r="A117" s="3036" t="s">
        <v>2919</v>
      </c>
      <c r="B117" s="3037" t="s">
        <v>3285</v>
      </c>
      <c r="C117" s="3038" t="s">
        <v>3208</v>
      </c>
    </row>
    <row r="118" spans="1:3" ht="15" customHeight="1" x14ac:dyDescent="0.25">
      <c r="A118" s="3036" t="s">
        <v>2920</v>
      </c>
      <c r="B118" s="3037" t="s">
        <v>3286</v>
      </c>
      <c r="C118" s="3038" t="s">
        <v>3208</v>
      </c>
    </row>
    <row r="119" spans="1:3" ht="30" x14ac:dyDescent="0.25">
      <c r="A119" s="3036" t="s">
        <v>2921</v>
      </c>
      <c r="B119" s="3037" t="s">
        <v>3287</v>
      </c>
      <c r="C119" s="3038" t="s">
        <v>3208</v>
      </c>
    </row>
    <row r="120" spans="1:3" x14ac:dyDescent="0.25">
      <c r="A120" s="3036" t="s">
        <v>2922</v>
      </c>
      <c r="B120" s="3037" t="s">
        <v>3577</v>
      </c>
      <c r="C120" s="3038" t="s">
        <v>3208</v>
      </c>
    </row>
    <row r="121" spans="1:3" x14ac:dyDescent="0.25">
      <c r="A121" s="3036" t="s">
        <v>2923</v>
      </c>
      <c r="B121" s="3037" t="s">
        <v>3578</v>
      </c>
      <c r="C121" s="3038" t="s">
        <v>3208</v>
      </c>
    </row>
    <row r="122" spans="1:3" x14ac:dyDescent="0.25">
      <c r="A122" s="3036" t="s">
        <v>2924</v>
      </c>
      <c r="B122" s="3037" t="s">
        <v>3579</v>
      </c>
      <c r="C122" s="3038" t="s">
        <v>3208</v>
      </c>
    </row>
    <row r="123" spans="1:3" x14ac:dyDescent="0.25">
      <c r="A123" s="3036" t="s">
        <v>2925</v>
      </c>
      <c r="B123" s="3037" t="s">
        <v>3580</v>
      </c>
      <c r="C123" s="3038" t="s">
        <v>3208</v>
      </c>
    </row>
    <row r="124" spans="1:3" x14ac:dyDescent="0.25">
      <c r="A124" s="3036" t="s">
        <v>2926</v>
      </c>
      <c r="B124" s="3037" t="s">
        <v>3288</v>
      </c>
      <c r="C124" s="3038" t="s">
        <v>3208</v>
      </c>
    </row>
    <row r="125" spans="1:3" ht="30" x14ac:dyDescent="0.25">
      <c r="A125" s="3036" t="s">
        <v>2927</v>
      </c>
      <c r="B125" s="3037" t="s">
        <v>3289</v>
      </c>
      <c r="C125" s="3038" t="s">
        <v>3208</v>
      </c>
    </row>
    <row r="126" spans="1:3" ht="30" x14ac:dyDescent="0.25">
      <c r="A126" s="3036" t="s">
        <v>2928</v>
      </c>
      <c r="B126" s="3037" t="s">
        <v>3754</v>
      </c>
      <c r="C126" s="3038" t="s">
        <v>3208</v>
      </c>
    </row>
    <row r="127" spans="1:3" ht="30" x14ac:dyDescent="0.25">
      <c r="A127" s="3036" t="s">
        <v>2929</v>
      </c>
      <c r="B127" s="3037" t="s">
        <v>3290</v>
      </c>
      <c r="C127" s="3038" t="s">
        <v>3209</v>
      </c>
    </row>
    <row r="128" spans="1:3" ht="30" x14ac:dyDescent="0.25">
      <c r="A128" s="3036" t="s">
        <v>2930</v>
      </c>
      <c r="B128" s="3037" t="s">
        <v>3291</v>
      </c>
      <c r="C128" s="3038" t="s">
        <v>3209</v>
      </c>
    </row>
    <row r="129" spans="1:3" ht="30" x14ac:dyDescent="0.25">
      <c r="A129" s="3036" t="s">
        <v>2931</v>
      </c>
      <c r="B129" s="3037" t="s">
        <v>3292</v>
      </c>
      <c r="C129" s="3038" t="s">
        <v>3209</v>
      </c>
    </row>
    <row r="130" spans="1:3" ht="30" x14ac:dyDescent="0.25">
      <c r="A130" s="3036" t="s">
        <v>2932</v>
      </c>
      <c r="B130" s="3037" t="s">
        <v>3581</v>
      </c>
      <c r="C130" s="3038" t="s">
        <v>3209</v>
      </c>
    </row>
    <row r="131" spans="1:3" ht="30" x14ac:dyDescent="0.25">
      <c r="A131" s="3036" t="s">
        <v>2933</v>
      </c>
      <c r="B131" s="3037" t="s">
        <v>3293</v>
      </c>
      <c r="C131" s="3038" t="s">
        <v>3209</v>
      </c>
    </row>
    <row r="132" spans="1:3" ht="15" customHeight="1" x14ac:dyDescent="0.25">
      <c r="A132" s="3036" t="s">
        <v>2934</v>
      </c>
      <c r="B132" s="3037" t="s">
        <v>3582</v>
      </c>
      <c r="C132" s="3038" t="s">
        <v>3209</v>
      </c>
    </row>
    <row r="133" spans="1:3" ht="30" x14ac:dyDescent="0.25">
      <c r="A133" s="3036" t="s">
        <v>2935</v>
      </c>
      <c r="B133" s="3037" t="s">
        <v>3294</v>
      </c>
      <c r="C133" s="3038" t="s">
        <v>3209</v>
      </c>
    </row>
    <row r="134" spans="1:3" ht="30" x14ac:dyDescent="0.25">
      <c r="A134" s="3036" t="s">
        <v>2936</v>
      </c>
      <c r="B134" s="3037" t="s">
        <v>3295</v>
      </c>
      <c r="C134" s="3038" t="s">
        <v>3209</v>
      </c>
    </row>
    <row r="135" spans="1:3" ht="30" x14ac:dyDescent="0.25">
      <c r="A135" s="3036" t="s">
        <v>2937</v>
      </c>
      <c r="B135" s="3037" t="s">
        <v>3296</v>
      </c>
      <c r="C135" s="3038" t="s">
        <v>3209</v>
      </c>
    </row>
    <row r="136" spans="1:3" ht="30" x14ac:dyDescent="0.25">
      <c r="A136" s="3036" t="s">
        <v>2938</v>
      </c>
      <c r="B136" s="3037" t="s">
        <v>3297</v>
      </c>
      <c r="C136" s="3038" t="s">
        <v>3209</v>
      </c>
    </row>
    <row r="137" spans="1:3" x14ac:dyDescent="0.25">
      <c r="A137" s="3036" t="s">
        <v>2939</v>
      </c>
      <c r="B137" s="3037" t="s">
        <v>3583</v>
      </c>
      <c r="C137" s="3038" t="s">
        <v>3209</v>
      </c>
    </row>
    <row r="138" spans="1:3" ht="30" x14ac:dyDescent="0.25">
      <c r="A138" s="3036" t="s">
        <v>2940</v>
      </c>
      <c r="B138" s="3037" t="s">
        <v>3298</v>
      </c>
      <c r="C138" s="3038" t="s">
        <v>3209</v>
      </c>
    </row>
    <row r="139" spans="1:3" x14ac:dyDescent="0.25">
      <c r="A139" s="3036" t="s">
        <v>2941</v>
      </c>
      <c r="B139" s="3037" t="s">
        <v>3584</v>
      </c>
      <c r="C139" s="3038" t="s">
        <v>3210</v>
      </c>
    </row>
    <row r="140" spans="1:3" x14ac:dyDescent="0.25">
      <c r="A140" s="3036" t="s">
        <v>2942</v>
      </c>
      <c r="B140" s="3037" t="s">
        <v>3585</v>
      </c>
      <c r="C140" s="3038" t="s">
        <v>3210</v>
      </c>
    </row>
    <row r="141" spans="1:3" x14ac:dyDescent="0.25">
      <c r="A141" s="3036" t="s">
        <v>2943</v>
      </c>
      <c r="B141" s="3037" t="s">
        <v>3299</v>
      </c>
      <c r="C141" s="3038" t="s">
        <v>3210</v>
      </c>
    </row>
    <row r="142" spans="1:3" x14ac:dyDescent="0.25">
      <c r="A142" s="3036" t="s">
        <v>2944</v>
      </c>
      <c r="B142" s="3037" t="s">
        <v>3586</v>
      </c>
      <c r="C142" s="3038" t="s">
        <v>3210</v>
      </c>
    </row>
    <row r="143" spans="1:3" x14ac:dyDescent="0.25">
      <c r="A143" s="3036" t="s">
        <v>2945</v>
      </c>
      <c r="B143" s="3037" t="s">
        <v>3587</v>
      </c>
      <c r="C143" s="3038" t="s">
        <v>3210</v>
      </c>
    </row>
    <row r="144" spans="1:3" ht="30" x14ac:dyDescent="0.25">
      <c r="A144" s="3036" t="s">
        <v>2946</v>
      </c>
      <c r="B144" s="3037" t="s">
        <v>3588</v>
      </c>
      <c r="C144" s="3038" t="s">
        <v>3210</v>
      </c>
    </row>
    <row r="145" spans="1:3" x14ac:dyDescent="0.25">
      <c r="A145" s="3036" t="s">
        <v>2947</v>
      </c>
      <c r="B145" s="3037" t="s">
        <v>3589</v>
      </c>
      <c r="C145" s="3038" t="s">
        <v>3210</v>
      </c>
    </row>
    <row r="146" spans="1:3" ht="45" x14ac:dyDescent="0.25">
      <c r="A146" s="3036" t="s">
        <v>2948</v>
      </c>
      <c r="B146" s="3037" t="s">
        <v>3590</v>
      </c>
      <c r="C146" s="3038" t="s">
        <v>3210</v>
      </c>
    </row>
    <row r="147" spans="1:3" ht="45" x14ac:dyDescent="0.25">
      <c r="A147" s="3036" t="s">
        <v>2949</v>
      </c>
      <c r="B147" s="3037" t="s">
        <v>3300</v>
      </c>
      <c r="C147" s="3038" t="s">
        <v>3210</v>
      </c>
    </row>
    <row r="148" spans="1:3" x14ac:dyDescent="0.25">
      <c r="A148" s="3036" t="s">
        <v>2950</v>
      </c>
      <c r="B148" s="3037" t="s">
        <v>3591</v>
      </c>
      <c r="C148" s="3038" t="s">
        <v>3210</v>
      </c>
    </row>
    <row r="149" spans="1:3" x14ac:dyDescent="0.25">
      <c r="A149" s="3036" t="s">
        <v>2951</v>
      </c>
      <c r="B149" s="3037" t="s">
        <v>3134</v>
      </c>
      <c r="C149" s="3038" t="s">
        <v>3211</v>
      </c>
    </row>
    <row r="150" spans="1:3" x14ac:dyDescent="0.25">
      <c r="A150" s="3036" t="s">
        <v>2952</v>
      </c>
      <c r="B150" s="3037" t="s">
        <v>3135</v>
      </c>
      <c r="C150" s="3038" t="s">
        <v>3211</v>
      </c>
    </row>
    <row r="151" spans="1:3" x14ac:dyDescent="0.25">
      <c r="A151" s="3036" t="s">
        <v>2953</v>
      </c>
      <c r="B151" s="3037" t="s">
        <v>3136</v>
      </c>
      <c r="C151" s="3038" t="s">
        <v>3211</v>
      </c>
    </row>
    <row r="152" spans="1:3" ht="30" x14ac:dyDescent="0.25">
      <c r="A152" s="3036" t="s">
        <v>2954</v>
      </c>
      <c r="B152" s="3037" t="s">
        <v>3137</v>
      </c>
      <c r="C152" s="3038" t="s">
        <v>3211</v>
      </c>
    </row>
    <row r="153" spans="1:3" ht="30" x14ac:dyDescent="0.25">
      <c r="A153" s="3036" t="s">
        <v>2955</v>
      </c>
      <c r="B153" s="3037" t="s">
        <v>3138</v>
      </c>
      <c r="C153" s="3038" t="s">
        <v>3211</v>
      </c>
    </row>
    <row r="154" spans="1:3" ht="15" customHeight="1" x14ac:dyDescent="0.25">
      <c r="A154" s="3036" t="s">
        <v>2956</v>
      </c>
      <c r="B154" s="3037" t="s">
        <v>3139</v>
      </c>
      <c r="C154" s="3038" t="s">
        <v>3211</v>
      </c>
    </row>
    <row r="155" spans="1:3" ht="30" x14ac:dyDescent="0.25">
      <c r="A155" s="3036" t="s">
        <v>2957</v>
      </c>
      <c r="B155" s="3037" t="s">
        <v>3140</v>
      </c>
      <c r="C155" s="3038" t="s">
        <v>3211</v>
      </c>
    </row>
    <row r="156" spans="1:3" x14ac:dyDescent="0.25">
      <c r="A156" s="3036" t="s">
        <v>2958</v>
      </c>
      <c r="B156" s="3037" t="s">
        <v>3141</v>
      </c>
      <c r="C156" s="3038" t="s">
        <v>3211</v>
      </c>
    </row>
    <row r="157" spans="1:3" x14ac:dyDescent="0.25">
      <c r="A157" s="3036" t="s">
        <v>2959</v>
      </c>
      <c r="B157" s="3037" t="s">
        <v>3142</v>
      </c>
      <c r="C157" s="3038" t="s">
        <v>3211</v>
      </c>
    </row>
    <row r="158" spans="1:3" x14ac:dyDescent="0.25">
      <c r="A158" s="3036" t="s">
        <v>2960</v>
      </c>
      <c r="B158" s="3037" t="s">
        <v>3143</v>
      </c>
      <c r="C158" s="3038" t="s">
        <v>3211</v>
      </c>
    </row>
    <row r="159" spans="1:3" x14ac:dyDescent="0.25">
      <c r="A159" s="3036" t="s">
        <v>2961</v>
      </c>
      <c r="B159" s="3037" t="s">
        <v>3144</v>
      </c>
      <c r="C159" s="3038" t="s">
        <v>3211</v>
      </c>
    </row>
    <row r="160" spans="1:3" x14ac:dyDescent="0.25">
      <c r="A160" s="3036" t="s">
        <v>2962</v>
      </c>
      <c r="B160" s="3037" t="s">
        <v>3145</v>
      </c>
      <c r="C160" s="3038" t="s">
        <v>3211</v>
      </c>
    </row>
    <row r="161" spans="1:3" x14ac:dyDescent="0.25">
      <c r="A161" s="3036" t="s">
        <v>2963</v>
      </c>
      <c r="B161" s="3037" t="s">
        <v>3592</v>
      </c>
      <c r="C161" s="3038" t="s">
        <v>3212</v>
      </c>
    </row>
    <row r="162" spans="1:3" x14ac:dyDescent="0.25">
      <c r="A162" s="3036" t="s">
        <v>2964</v>
      </c>
      <c r="B162" s="3037" t="s">
        <v>3146</v>
      </c>
      <c r="C162" s="3038" t="s">
        <v>3212</v>
      </c>
    </row>
    <row r="163" spans="1:3" x14ac:dyDescent="0.25">
      <c r="A163" s="3036" t="s">
        <v>2965</v>
      </c>
      <c r="B163" s="3037" t="s">
        <v>3301</v>
      </c>
      <c r="C163" s="3038" t="s">
        <v>3212</v>
      </c>
    </row>
    <row r="164" spans="1:3" x14ac:dyDescent="0.25">
      <c r="A164" s="3036" t="s">
        <v>2966</v>
      </c>
      <c r="B164" s="3037" t="s">
        <v>3147</v>
      </c>
      <c r="C164" s="3038" t="s">
        <v>3212</v>
      </c>
    </row>
    <row r="165" spans="1:3" x14ac:dyDescent="0.25">
      <c r="A165" s="3036" t="s">
        <v>2967</v>
      </c>
      <c r="B165" s="3037" t="s">
        <v>3302</v>
      </c>
      <c r="C165" s="3038" t="s">
        <v>3212</v>
      </c>
    </row>
    <row r="166" spans="1:3" x14ac:dyDescent="0.25">
      <c r="A166" s="3036" t="s">
        <v>2968</v>
      </c>
      <c r="B166" s="3037" t="s">
        <v>3303</v>
      </c>
      <c r="C166" s="3038" t="s">
        <v>3212</v>
      </c>
    </row>
    <row r="167" spans="1:3" ht="15" customHeight="1" x14ac:dyDescent="0.25">
      <c r="A167" s="3036" t="s">
        <v>2969</v>
      </c>
      <c r="B167" s="3037" t="s">
        <v>3304</v>
      </c>
      <c r="C167" s="3038" t="s">
        <v>3212</v>
      </c>
    </row>
    <row r="168" spans="1:3" ht="30" x14ac:dyDescent="0.25">
      <c r="A168" s="3036" t="s">
        <v>2970</v>
      </c>
      <c r="B168" s="3037" t="s">
        <v>3305</v>
      </c>
      <c r="C168" s="3038" t="s">
        <v>3212</v>
      </c>
    </row>
    <row r="169" spans="1:3" x14ac:dyDescent="0.25">
      <c r="A169" s="3036" t="s">
        <v>2971</v>
      </c>
      <c r="B169" s="3037" t="s">
        <v>3306</v>
      </c>
      <c r="C169" s="3038" t="s">
        <v>3212</v>
      </c>
    </row>
    <row r="170" spans="1:3" ht="30" x14ac:dyDescent="0.25">
      <c r="A170" s="3036" t="s">
        <v>2972</v>
      </c>
      <c r="B170" s="3037" t="s">
        <v>3593</v>
      </c>
      <c r="C170" s="3038" t="s">
        <v>3212</v>
      </c>
    </row>
    <row r="171" spans="1:3" x14ac:dyDescent="0.25">
      <c r="A171" s="3036" t="s">
        <v>2973</v>
      </c>
      <c r="B171" s="3037" t="s">
        <v>3307</v>
      </c>
      <c r="C171" s="3038" t="s">
        <v>3212</v>
      </c>
    </row>
    <row r="172" spans="1:3" ht="30" x14ac:dyDescent="0.25">
      <c r="A172" s="3036" t="s">
        <v>2974</v>
      </c>
      <c r="B172" s="3037" t="s">
        <v>3308</v>
      </c>
      <c r="C172" s="3038" t="s">
        <v>3212</v>
      </c>
    </row>
    <row r="173" spans="1:3" x14ac:dyDescent="0.25">
      <c r="A173" s="3036" t="s">
        <v>2975</v>
      </c>
      <c r="B173" s="3037" t="s">
        <v>3309</v>
      </c>
      <c r="C173" s="3038" t="s">
        <v>3212</v>
      </c>
    </row>
    <row r="174" spans="1:3" ht="30" x14ac:dyDescent="0.25">
      <c r="A174" s="3036" t="s">
        <v>2976</v>
      </c>
      <c r="B174" s="3037" t="s">
        <v>3310</v>
      </c>
      <c r="C174" s="3038" t="s">
        <v>3212</v>
      </c>
    </row>
    <row r="175" spans="1:3" x14ac:dyDescent="0.25">
      <c r="A175" s="3036" t="s">
        <v>2977</v>
      </c>
      <c r="B175" s="3037" t="s">
        <v>3594</v>
      </c>
      <c r="C175" s="3038" t="s">
        <v>3213</v>
      </c>
    </row>
    <row r="176" spans="1:3" ht="30" x14ac:dyDescent="0.25">
      <c r="A176" s="3036" t="s">
        <v>2978</v>
      </c>
      <c r="B176" s="3037" t="s">
        <v>3311</v>
      </c>
      <c r="C176" s="3038" t="s">
        <v>3213</v>
      </c>
    </row>
    <row r="177" spans="1:3" ht="30" x14ac:dyDescent="0.25">
      <c r="A177" s="3036" t="s">
        <v>2979</v>
      </c>
      <c r="B177" s="3037" t="s">
        <v>3595</v>
      </c>
      <c r="C177" s="3038" t="s">
        <v>3213</v>
      </c>
    </row>
    <row r="178" spans="1:3" ht="30" x14ac:dyDescent="0.25">
      <c r="A178" s="3036" t="s">
        <v>2980</v>
      </c>
      <c r="B178" s="3037" t="s">
        <v>3595</v>
      </c>
      <c r="C178" s="3038" t="s">
        <v>3213</v>
      </c>
    </row>
    <row r="179" spans="1:3" ht="30" x14ac:dyDescent="0.25">
      <c r="A179" s="3036" t="s">
        <v>2981</v>
      </c>
      <c r="B179" s="3037" t="s">
        <v>3596</v>
      </c>
      <c r="C179" s="3038" t="s">
        <v>3213</v>
      </c>
    </row>
    <row r="180" spans="1:3" ht="30" x14ac:dyDescent="0.25">
      <c r="A180" s="3036" t="s">
        <v>2982</v>
      </c>
      <c r="B180" s="3037" t="s">
        <v>3597</v>
      </c>
      <c r="C180" s="3038" t="s">
        <v>3213</v>
      </c>
    </row>
    <row r="181" spans="1:3" ht="30" x14ac:dyDescent="0.25">
      <c r="A181" s="3036" t="s">
        <v>2983</v>
      </c>
      <c r="B181" s="3037" t="s">
        <v>3598</v>
      </c>
      <c r="C181" s="3038" t="s">
        <v>3213</v>
      </c>
    </row>
    <row r="182" spans="1:3" ht="30" x14ac:dyDescent="0.25">
      <c r="A182" s="3036" t="s">
        <v>2984</v>
      </c>
      <c r="B182" s="3037" t="s">
        <v>3312</v>
      </c>
      <c r="C182" s="3038" t="s">
        <v>3213</v>
      </c>
    </row>
    <row r="183" spans="1:3" ht="15" customHeight="1" x14ac:dyDescent="0.25">
      <c r="A183" s="3036" t="s">
        <v>2985</v>
      </c>
      <c r="B183" s="3037" t="s">
        <v>3148</v>
      </c>
      <c r="C183" s="3038" t="s">
        <v>3213</v>
      </c>
    </row>
    <row r="184" spans="1:3" ht="30" x14ac:dyDescent="0.25">
      <c r="A184" s="3036" t="s">
        <v>2986</v>
      </c>
      <c r="B184" s="3037" t="s">
        <v>3313</v>
      </c>
      <c r="C184" s="3038" t="s">
        <v>3213</v>
      </c>
    </row>
    <row r="185" spans="1:3" x14ac:dyDescent="0.25">
      <c r="A185" s="3036" t="s">
        <v>2987</v>
      </c>
      <c r="B185" s="3037" t="s">
        <v>3314</v>
      </c>
      <c r="C185" s="3038" t="s">
        <v>3213</v>
      </c>
    </row>
    <row r="186" spans="1:3" ht="30" x14ac:dyDescent="0.25">
      <c r="A186" s="3036" t="s">
        <v>2988</v>
      </c>
      <c r="B186" s="3037" t="s">
        <v>3315</v>
      </c>
      <c r="C186" s="3038" t="s">
        <v>3213</v>
      </c>
    </row>
    <row r="187" spans="1:3" ht="30" x14ac:dyDescent="0.25">
      <c r="A187" s="3036" t="s">
        <v>2989</v>
      </c>
      <c r="B187" s="3037" t="s">
        <v>3316</v>
      </c>
      <c r="C187" s="3038" t="s">
        <v>3213</v>
      </c>
    </row>
    <row r="188" spans="1:3" ht="30" x14ac:dyDescent="0.25">
      <c r="A188" s="3036" t="s">
        <v>2990</v>
      </c>
      <c r="B188" s="3037" t="s">
        <v>3317</v>
      </c>
      <c r="C188" s="3038" t="s">
        <v>3214</v>
      </c>
    </row>
    <row r="189" spans="1:3" ht="30" x14ac:dyDescent="0.25">
      <c r="A189" s="3036" t="s">
        <v>2991</v>
      </c>
      <c r="B189" s="3037" t="s">
        <v>3318</v>
      </c>
      <c r="C189" s="3038" t="s">
        <v>3214</v>
      </c>
    </row>
    <row r="190" spans="1:3" ht="30" x14ac:dyDescent="0.25">
      <c r="A190" s="3036" t="s">
        <v>2992</v>
      </c>
      <c r="B190" s="3037" t="s">
        <v>3319</v>
      </c>
      <c r="C190" s="3038" t="s">
        <v>3214</v>
      </c>
    </row>
    <row r="191" spans="1:3" ht="30" x14ac:dyDescent="0.25">
      <c r="A191" s="3036" t="s">
        <v>2993</v>
      </c>
      <c r="B191" s="3037" t="s">
        <v>3599</v>
      </c>
      <c r="C191" s="3038" t="s">
        <v>3215</v>
      </c>
    </row>
    <row r="192" spans="1:3" ht="30" x14ac:dyDescent="0.25">
      <c r="A192" s="3036" t="s">
        <v>2994</v>
      </c>
      <c r="B192" s="3037" t="s">
        <v>3600</v>
      </c>
      <c r="C192" s="3038" t="s">
        <v>3215</v>
      </c>
    </row>
    <row r="193" spans="1:3" ht="30" x14ac:dyDescent="0.25">
      <c r="A193" s="3036" t="s">
        <v>2995</v>
      </c>
      <c r="B193" s="3037" t="s">
        <v>3601</v>
      </c>
      <c r="C193" s="3038" t="s">
        <v>3215</v>
      </c>
    </row>
    <row r="194" spans="1:3" ht="30" x14ac:dyDescent="0.25">
      <c r="A194" s="3036" t="s">
        <v>2996</v>
      </c>
      <c r="B194" s="3037" t="s">
        <v>3602</v>
      </c>
      <c r="C194" s="3038" t="s">
        <v>3215</v>
      </c>
    </row>
    <row r="195" spans="1:3" x14ac:dyDescent="0.25">
      <c r="A195" s="3036" t="s">
        <v>2997</v>
      </c>
      <c r="B195" s="3037" t="s">
        <v>3320</v>
      </c>
      <c r="C195" s="3038" t="s">
        <v>3215</v>
      </c>
    </row>
    <row r="196" spans="1:3" x14ac:dyDescent="0.25">
      <c r="A196" s="3036" t="s">
        <v>2998</v>
      </c>
      <c r="B196" s="3037" t="s">
        <v>3321</v>
      </c>
      <c r="C196" s="3038" t="s">
        <v>3215</v>
      </c>
    </row>
    <row r="197" spans="1:3" x14ac:dyDescent="0.25">
      <c r="A197" s="3036" t="s">
        <v>2999</v>
      </c>
      <c r="B197" s="3037" t="s">
        <v>3322</v>
      </c>
      <c r="C197" s="3038" t="s">
        <v>3215</v>
      </c>
    </row>
    <row r="198" spans="1:3" x14ac:dyDescent="0.25">
      <c r="A198" s="3036" t="s">
        <v>3000</v>
      </c>
      <c r="B198" s="3037" t="s">
        <v>3323</v>
      </c>
      <c r="C198" s="3038" t="s">
        <v>3215</v>
      </c>
    </row>
    <row r="199" spans="1:3" x14ac:dyDescent="0.25">
      <c r="A199" s="3036" t="s">
        <v>3001</v>
      </c>
      <c r="B199" s="3037" t="s">
        <v>3324</v>
      </c>
      <c r="C199" s="3038" t="s">
        <v>3215</v>
      </c>
    </row>
    <row r="200" spans="1:3" x14ac:dyDescent="0.25">
      <c r="A200" s="3036" t="s">
        <v>3002</v>
      </c>
      <c r="B200" s="3037" t="s">
        <v>3325</v>
      </c>
      <c r="C200" s="3038" t="s">
        <v>3215</v>
      </c>
    </row>
    <row r="201" spans="1:3" x14ac:dyDescent="0.25">
      <c r="A201" s="3036" t="s">
        <v>3003</v>
      </c>
      <c r="B201" s="3037" t="s">
        <v>3326</v>
      </c>
      <c r="C201" s="3038" t="s">
        <v>3215</v>
      </c>
    </row>
    <row r="202" spans="1:3" x14ac:dyDescent="0.25">
      <c r="A202" s="3036" t="s">
        <v>3004</v>
      </c>
      <c r="B202" s="3037" t="s">
        <v>3327</v>
      </c>
      <c r="C202" s="3038" t="s">
        <v>3215</v>
      </c>
    </row>
    <row r="203" spans="1:3" x14ac:dyDescent="0.25">
      <c r="A203" s="3036" t="s">
        <v>3005</v>
      </c>
      <c r="B203" s="3037" t="s">
        <v>3328</v>
      </c>
      <c r="C203" s="3038" t="s">
        <v>3215</v>
      </c>
    </row>
    <row r="204" spans="1:3" x14ac:dyDescent="0.25">
      <c r="A204" s="3036" t="s">
        <v>3006</v>
      </c>
      <c r="B204" s="3037" t="s">
        <v>3329</v>
      </c>
      <c r="C204" s="3038" t="s">
        <v>3215</v>
      </c>
    </row>
    <row r="205" spans="1:3" x14ac:dyDescent="0.25">
      <c r="A205" s="3036" t="s">
        <v>3007</v>
      </c>
      <c r="B205" s="3037" t="s">
        <v>3330</v>
      </c>
      <c r="C205" s="3038" t="s">
        <v>3215</v>
      </c>
    </row>
    <row r="206" spans="1:3" x14ac:dyDescent="0.25">
      <c r="A206" s="3036" t="s">
        <v>3008</v>
      </c>
      <c r="B206" s="3037" t="s">
        <v>3331</v>
      </c>
      <c r="C206" s="3038" t="s">
        <v>3215</v>
      </c>
    </row>
    <row r="207" spans="1:3" x14ac:dyDescent="0.25">
      <c r="A207" s="3036" t="s">
        <v>3009</v>
      </c>
      <c r="B207" s="3037" t="s">
        <v>3149</v>
      </c>
      <c r="C207" s="3038" t="s">
        <v>3216</v>
      </c>
    </row>
    <row r="208" spans="1:3" x14ac:dyDescent="0.25">
      <c r="A208" s="3036" t="s">
        <v>3010</v>
      </c>
      <c r="B208" s="3037" t="s">
        <v>3150</v>
      </c>
      <c r="C208" s="3038" t="s">
        <v>3216</v>
      </c>
    </row>
    <row r="209" spans="1:3" x14ac:dyDescent="0.25">
      <c r="A209" s="3036" t="s">
        <v>3011</v>
      </c>
      <c r="B209" s="3037" t="s">
        <v>3151</v>
      </c>
      <c r="C209" s="3038" t="s">
        <v>3216</v>
      </c>
    </row>
    <row r="210" spans="1:3" x14ac:dyDescent="0.25">
      <c r="A210" s="3036" t="s">
        <v>3012</v>
      </c>
      <c r="B210" s="3037" t="s">
        <v>3332</v>
      </c>
      <c r="C210" s="3038" t="s">
        <v>3216</v>
      </c>
    </row>
    <row r="211" spans="1:3" ht="30" x14ac:dyDescent="0.25">
      <c r="A211" s="3036" t="s">
        <v>3013</v>
      </c>
      <c r="B211" s="3037" t="s">
        <v>3152</v>
      </c>
      <c r="C211" s="3038" t="s">
        <v>3216</v>
      </c>
    </row>
    <row r="212" spans="1:3" ht="30" x14ac:dyDescent="0.25">
      <c r="A212" s="3036" t="s">
        <v>3014</v>
      </c>
      <c r="B212" s="3037" t="s">
        <v>3333</v>
      </c>
      <c r="C212" s="3038" t="s">
        <v>3216</v>
      </c>
    </row>
    <row r="213" spans="1:3" ht="30" x14ac:dyDescent="0.25">
      <c r="A213" s="3036" t="s">
        <v>3015</v>
      </c>
      <c r="B213" s="3037" t="s">
        <v>3334</v>
      </c>
      <c r="C213" s="3038" t="s">
        <v>3216</v>
      </c>
    </row>
    <row r="214" spans="1:3" ht="30" x14ac:dyDescent="0.25">
      <c r="A214" s="3036" t="s">
        <v>3016</v>
      </c>
      <c r="B214" s="3037" t="s">
        <v>3335</v>
      </c>
      <c r="C214" s="3038" t="s">
        <v>3216</v>
      </c>
    </row>
    <row r="215" spans="1:3" ht="30" x14ac:dyDescent="0.25">
      <c r="A215" s="3036" t="s">
        <v>3017</v>
      </c>
      <c r="B215" s="3037" t="s">
        <v>3755</v>
      </c>
      <c r="C215" s="3038" t="s">
        <v>3216</v>
      </c>
    </row>
    <row r="216" spans="1:3" ht="30" x14ac:dyDescent="0.25">
      <c r="A216" s="3036" t="s">
        <v>3018</v>
      </c>
      <c r="B216" s="3037" t="s">
        <v>3756</v>
      </c>
      <c r="C216" s="3038" t="s">
        <v>3216</v>
      </c>
    </row>
    <row r="217" spans="1:3" ht="30" x14ac:dyDescent="0.25">
      <c r="A217" s="3036" t="s">
        <v>3019</v>
      </c>
      <c r="B217" s="3037" t="s">
        <v>3757</v>
      </c>
      <c r="C217" s="3038" t="s">
        <v>3216</v>
      </c>
    </row>
    <row r="218" spans="1:3" ht="30" x14ac:dyDescent="0.25">
      <c r="A218" s="3036" t="s">
        <v>3020</v>
      </c>
      <c r="B218" s="3037" t="s">
        <v>3758</v>
      </c>
      <c r="C218" s="3038" t="s">
        <v>3216</v>
      </c>
    </row>
    <row r="219" spans="1:3" ht="30" x14ac:dyDescent="0.25">
      <c r="A219" s="3036" t="s">
        <v>3021</v>
      </c>
      <c r="B219" s="3037" t="s">
        <v>3759</v>
      </c>
      <c r="C219" s="3038" t="s">
        <v>3216</v>
      </c>
    </row>
    <row r="220" spans="1:3" ht="30" x14ac:dyDescent="0.25">
      <c r="A220" s="3036" t="s">
        <v>3022</v>
      </c>
      <c r="B220" s="3037" t="s">
        <v>3760</v>
      </c>
      <c r="C220" s="3038" t="s">
        <v>3216</v>
      </c>
    </row>
    <row r="221" spans="1:3" ht="30" x14ac:dyDescent="0.25">
      <c r="A221" s="3036" t="s">
        <v>3023</v>
      </c>
      <c r="B221" s="3037" t="s">
        <v>3761</v>
      </c>
      <c r="C221" s="3038" t="s">
        <v>3216</v>
      </c>
    </row>
    <row r="222" spans="1:3" ht="30" x14ac:dyDescent="0.25">
      <c r="A222" s="3036" t="s">
        <v>3024</v>
      </c>
      <c r="B222" s="3037" t="s">
        <v>3762</v>
      </c>
      <c r="C222" s="3038" t="s">
        <v>3216</v>
      </c>
    </row>
    <row r="223" spans="1:3" ht="30" x14ac:dyDescent="0.25">
      <c r="A223" s="3036" t="s">
        <v>3025</v>
      </c>
      <c r="B223" s="3037" t="s">
        <v>3603</v>
      </c>
      <c r="C223" s="3038" t="s">
        <v>3216</v>
      </c>
    </row>
    <row r="224" spans="1:3" ht="30" x14ac:dyDescent="0.25">
      <c r="A224" s="3036" t="s">
        <v>3026</v>
      </c>
      <c r="B224" s="3037" t="s">
        <v>3763</v>
      </c>
      <c r="C224" s="3038" t="s">
        <v>3216</v>
      </c>
    </row>
    <row r="225" spans="1:3" ht="30" x14ac:dyDescent="0.25">
      <c r="A225" s="3036" t="s">
        <v>3027</v>
      </c>
      <c r="B225" s="3037" t="s">
        <v>3764</v>
      </c>
      <c r="C225" s="3038" t="s">
        <v>3216</v>
      </c>
    </row>
    <row r="226" spans="1:3" ht="30" x14ac:dyDescent="0.25">
      <c r="A226" s="3036" t="s">
        <v>3028</v>
      </c>
      <c r="B226" s="3037" t="s">
        <v>3153</v>
      </c>
      <c r="C226" s="3038" t="s">
        <v>3216</v>
      </c>
    </row>
    <row r="227" spans="1:3" ht="30" x14ac:dyDescent="0.25">
      <c r="A227" s="3036" t="s">
        <v>3029</v>
      </c>
      <c r="B227" s="3037" t="s">
        <v>3154</v>
      </c>
      <c r="C227" s="3038" t="s">
        <v>3216</v>
      </c>
    </row>
    <row r="228" spans="1:3" ht="30" x14ac:dyDescent="0.25">
      <c r="A228" s="3036" t="s">
        <v>3030</v>
      </c>
      <c r="B228" s="3037" t="s">
        <v>3155</v>
      </c>
      <c r="C228" s="3038" t="s">
        <v>3216</v>
      </c>
    </row>
    <row r="229" spans="1:3" ht="30" x14ac:dyDescent="0.25">
      <c r="A229" s="3036" t="s">
        <v>3031</v>
      </c>
      <c r="B229" s="3037" t="s">
        <v>3156</v>
      </c>
      <c r="C229" s="3038" t="s">
        <v>3216</v>
      </c>
    </row>
    <row r="230" spans="1:3" ht="30" x14ac:dyDescent="0.25">
      <c r="A230" s="3036" t="s">
        <v>3032</v>
      </c>
      <c r="B230" s="3037" t="s">
        <v>3157</v>
      </c>
      <c r="C230" s="3038" t="s">
        <v>3216</v>
      </c>
    </row>
    <row r="231" spans="1:3" ht="30" x14ac:dyDescent="0.25">
      <c r="A231" s="3036" t="s">
        <v>3033</v>
      </c>
      <c r="B231" s="3037" t="s">
        <v>3158</v>
      </c>
      <c r="C231" s="3038" t="s">
        <v>3216</v>
      </c>
    </row>
    <row r="232" spans="1:3" ht="30" x14ac:dyDescent="0.25">
      <c r="A232" s="3036" t="s">
        <v>3034</v>
      </c>
      <c r="B232" s="3037" t="s">
        <v>3159</v>
      </c>
      <c r="C232" s="3038" t="s">
        <v>3216</v>
      </c>
    </row>
    <row r="233" spans="1:3" ht="30" x14ac:dyDescent="0.25">
      <c r="A233" s="3036" t="s">
        <v>3035</v>
      </c>
      <c r="B233" s="3037" t="s">
        <v>3160</v>
      </c>
      <c r="C233" s="3038" t="s">
        <v>3216</v>
      </c>
    </row>
    <row r="234" spans="1:3" ht="30" x14ac:dyDescent="0.25">
      <c r="A234" s="3036" t="s">
        <v>3036</v>
      </c>
      <c r="B234" s="3037" t="s">
        <v>3336</v>
      </c>
      <c r="C234" s="3038" t="s">
        <v>3216</v>
      </c>
    </row>
    <row r="235" spans="1:3" ht="30" x14ac:dyDescent="0.25">
      <c r="A235" s="3036" t="s">
        <v>3037</v>
      </c>
      <c r="B235" s="3037" t="s">
        <v>3337</v>
      </c>
      <c r="C235" s="3038" t="s">
        <v>3216</v>
      </c>
    </row>
    <row r="236" spans="1:3" ht="30" x14ac:dyDescent="0.25">
      <c r="A236" s="3036" t="s">
        <v>3038</v>
      </c>
      <c r="B236" s="3037" t="s">
        <v>3161</v>
      </c>
      <c r="C236" s="3042" t="s">
        <v>3218</v>
      </c>
    </row>
    <row r="237" spans="1:3" ht="30" x14ac:dyDescent="0.25">
      <c r="A237" s="3036" t="s">
        <v>3039</v>
      </c>
      <c r="B237" s="3037" t="s">
        <v>3162</v>
      </c>
      <c r="C237" s="3042" t="s">
        <v>3218</v>
      </c>
    </row>
    <row r="238" spans="1:3" x14ac:dyDescent="0.25">
      <c r="A238" s="3036" t="s">
        <v>3040</v>
      </c>
      <c r="B238" s="3037" t="s">
        <v>3163</v>
      </c>
      <c r="C238" s="3042" t="s">
        <v>3218</v>
      </c>
    </row>
    <row r="239" spans="1:3" ht="30" x14ac:dyDescent="0.25">
      <c r="A239" s="3036" t="s">
        <v>3041</v>
      </c>
      <c r="B239" s="3037" t="s">
        <v>3338</v>
      </c>
      <c r="C239" s="3042" t="s">
        <v>3218</v>
      </c>
    </row>
    <row r="240" spans="1:3" ht="30" x14ac:dyDescent="0.25">
      <c r="A240" s="3036" t="s">
        <v>3042</v>
      </c>
      <c r="B240" s="3037" t="s">
        <v>3164</v>
      </c>
      <c r="C240" s="3042" t="s">
        <v>3218</v>
      </c>
    </row>
    <row r="241" spans="1:3" ht="30" x14ac:dyDescent="0.25">
      <c r="A241" s="3036" t="s">
        <v>3043</v>
      </c>
      <c r="B241" s="3037" t="s">
        <v>3339</v>
      </c>
      <c r="C241" s="3042" t="s">
        <v>3218</v>
      </c>
    </row>
    <row r="242" spans="1:3" ht="30" x14ac:dyDescent="0.25">
      <c r="A242" s="3036" t="s">
        <v>3044</v>
      </c>
      <c r="B242" s="3037" t="s">
        <v>3165</v>
      </c>
      <c r="C242" s="3042" t="s">
        <v>3218</v>
      </c>
    </row>
    <row r="243" spans="1:3" ht="30" x14ac:dyDescent="0.25">
      <c r="A243" s="3036" t="s">
        <v>3045</v>
      </c>
      <c r="B243" s="3037" t="s">
        <v>3166</v>
      </c>
      <c r="C243" s="3042" t="s">
        <v>3218</v>
      </c>
    </row>
    <row r="244" spans="1:3" ht="30" x14ac:dyDescent="0.25">
      <c r="A244" s="3036" t="s">
        <v>3046</v>
      </c>
      <c r="B244" s="3037" t="s">
        <v>3167</v>
      </c>
      <c r="C244" s="3042" t="s">
        <v>3218</v>
      </c>
    </row>
    <row r="245" spans="1:3" ht="30" x14ac:dyDescent="0.25">
      <c r="A245" s="3036" t="s">
        <v>3047</v>
      </c>
      <c r="B245" s="3037" t="s">
        <v>3168</v>
      </c>
      <c r="C245" s="3042" t="s">
        <v>3218</v>
      </c>
    </row>
    <row r="246" spans="1:3" ht="30" x14ac:dyDescent="0.25">
      <c r="A246" s="3036" t="s">
        <v>3048</v>
      </c>
      <c r="B246" s="3037" t="s">
        <v>3340</v>
      </c>
      <c r="C246" s="3042" t="s">
        <v>3218</v>
      </c>
    </row>
    <row r="247" spans="1:3" ht="30" x14ac:dyDescent="0.25">
      <c r="A247" s="3036" t="s">
        <v>3049</v>
      </c>
      <c r="B247" s="3037" t="s">
        <v>3169</v>
      </c>
      <c r="C247" s="3042" t="s">
        <v>3218</v>
      </c>
    </row>
    <row r="248" spans="1:3" ht="30" x14ac:dyDescent="0.25">
      <c r="A248" s="3036" t="s">
        <v>3050</v>
      </c>
      <c r="B248" s="3037" t="s">
        <v>3170</v>
      </c>
      <c r="C248" s="3042" t="s">
        <v>3218</v>
      </c>
    </row>
    <row r="249" spans="1:3" ht="30" x14ac:dyDescent="0.25">
      <c r="A249" s="3036" t="s">
        <v>3051</v>
      </c>
      <c r="B249" s="3037" t="s">
        <v>3171</v>
      </c>
      <c r="C249" s="3042" t="s">
        <v>3218</v>
      </c>
    </row>
    <row r="250" spans="1:3" ht="30" x14ac:dyDescent="0.25">
      <c r="A250" s="3036" t="s">
        <v>3052</v>
      </c>
      <c r="B250" s="3037" t="s">
        <v>3341</v>
      </c>
      <c r="C250" s="3042" t="s">
        <v>3218</v>
      </c>
    </row>
    <row r="251" spans="1:3" ht="30" x14ac:dyDescent="0.25">
      <c r="A251" s="3036" t="s">
        <v>3053</v>
      </c>
      <c r="B251" s="3037" t="s">
        <v>3342</v>
      </c>
      <c r="C251" s="3042" t="s">
        <v>3218</v>
      </c>
    </row>
    <row r="252" spans="1:3" ht="30" x14ac:dyDescent="0.25">
      <c r="A252" s="3036" t="s">
        <v>3054</v>
      </c>
      <c r="B252" s="3037" t="s">
        <v>3604</v>
      </c>
      <c r="C252" s="3042" t="s">
        <v>3218</v>
      </c>
    </row>
    <row r="253" spans="1:3" x14ac:dyDescent="0.25">
      <c r="A253" s="3036" t="s">
        <v>3055</v>
      </c>
      <c r="B253" s="3037" t="s">
        <v>3343</v>
      </c>
      <c r="C253" s="3042" t="s">
        <v>3218</v>
      </c>
    </row>
    <row r="254" spans="1:3" ht="30" x14ac:dyDescent="0.25">
      <c r="A254" s="3036" t="s">
        <v>3056</v>
      </c>
      <c r="B254" s="3037" t="s">
        <v>3344</v>
      </c>
      <c r="C254" s="3042" t="s">
        <v>3218</v>
      </c>
    </row>
    <row r="255" spans="1:3" ht="30" x14ac:dyDescent="0.25">
      <c r="A255" s="3036" t="s">
        <v>3057</v>
      </c>
      <c r="B255" s="3037" t="s">
        <v>3605</v>
      </c>
      <c r="C255" s="3042" t="s">
        <v>3218</v>
      </c>
    </row>
    <row r="256" spans="1:3" ht="30" x14ac:dyDescent="0.25">
      <c r="A256" s="3036" t="s">
        <v>3058</v>
      </c>
      <c r="B256" s="3037" t="s">
        <v>3172</v>
      </c>
      <c r="C256" s="3042" t="s">
        <v>3218</v>
      </c>
    </row>
    <row r="257" spans="1:3" ht="30" x14ac:dyDescent="0.25">
      <c r="A257" s="3036" t="s">
        <v>3059</v>
      </c>
      <c r="B257" s="3037" t="s">
        <v>3173</v>
      </c>
      <c r="C257" s="3042" t="s">
        <v>3218</v>
      </c>
    </row>
    <row r="258" spans="1:3" ht="30" x14ac:dyDescent="0.25">
      <c r="A258" s="3036" t="s">
        <v>3060</v>
      </c>
      <c r="B258" s="3037" t="s">
        <v>3174</v>
      </c>
      <c r="C258" s="3042" t="s">
        <v>3218</v>
      </c>
    </row>
    <row r="259" spans="1:3" ht="30" x14ac:dyDescent="0.25">
      <c r="A259" s="3036" t="s">
        <v>3061</v>
      </c>
      <c r="B259" s="3037" t="s">
        <v>3175</v>
      </c>
      <c r="C259" s="3042" t="s">
        <v>3218</v>
      </c>
    </row>
    <row r="260" spans="1:3" ht="30" x14ac:dyDescent="0.25">
      <c r="A260" s="3036" t="s">
        <v>3062</v>
      </c>
      <c r="B260" s="3037" t="s">
        <v>3176</v>
      </c>
      <c r="C260" s="3042" t="s">
        <v>3218</v>
      </c>
    </row>
    <row r="261" spans="1:3" ht="15" customHeight="1" x14ac:dyDescent="0.25">
      <c r="A261" s="3036" t="s">
        <v>3063</v>
      </c>
      <c r="B261" s="3037" t="s">
        <v>3177</v>
      </c>
      <c r="C261" s="3042" t="s">
        <v>3218</v>
      </c>
    </row>
    <row r="262" spans="1:3" ht="30" x14ac:dyDescent="0.25">
      <c r="A262" s="3036" t="s">
        <v>3064</v>
      </c>
      <c r="B262" s="3037" t="s">
        <v>3606</v>
      </c>
      <c r="C262" s="3042" t="s">
        <v>3218</v>
      </c>
    </row>
    <row r="263" spans="1:3" ht="30" x14ac:dyDescent="0.25">
      <c r="A263" s="3036" t="s">
        <v>3065</v>
      </c>
      <c r="B263" s="3037" t="s">
        <v>3607</v>
      </c>
      <c r="C263" s="3042" t="s">
        <v>3218</v>
      </c>
    </row>
    <row r="264" spans="1:3" x14ac:dyDescent="0.25">
      <c r="A264" s="3036" t="s">
        <v>3066</v>
      </c>
      <c r="B264" s="3037" t="s">
        <v>3345</v>
      </c>
      <c r="C264" s="3042" t="s">
        <v>3218</v>
      </c>
    </row>
    <row r="265" spans="1:3" ht="30" x14ac:dyDescent="0.25">
      <c r="A265" s="3036" t="s">
        <v>3067</v>
      </c>
      <c r="B265" s="3037" t="s">
        <v>3346</v>
      </c>
      <c r="C265" s="3042" t="s">
        <v>3218</v>
      </c>
    </row>
    <row r="266" spans="1:3" ht="30" x14ac:dyDescent="0.25">
      <c r="A266" s="3036" t="s">
        <v>3068</v>
      </c>
      <c r="B266" s="3037" t="s">
        <v>3347</v>
      </c>
      <c r="C266" s="3042" t="s">
        <v>3218</v>
      </c>
    </row>
    <row r="267" spans="1:3" ht="30" x14ac:dyDescent="0.25">
      <c r="A267" s="3036" t="s">
        <v>3069</v>
      </c>
      <c r="B267" s="3037" t="s">
        <v>3348</v>
      </c>
      <c r="C267" s="3042" t="s">
        <v>3218</v>
      </c>
    </row>
    <row r="268" spans="1:3" x14ac:dyDescent="0.25">
      <c r="A268" s="3036" t="s">
        <v>3070</v>
      </c>
      <c r="B268" s="3037" t="s">
        <v>3178</v>
      </c>
      <c r="C268" s="3042" t="s">
        <v>3218</v>
      </c>
    </row>
    <row r="269" spans="1:3" ht="30" x14ac:dyDescent="0.25">
      <c r="A269" s="3036" t="s">
        <v>3071</v>
      </c>
      <c r="B269" s="3037" t="s">
        <v>3608</v>
      </c>
      <c r="C269" s="3042" t="s">
        <v>3218</v>
      </c>
    </row>
    <row r="270" spans="1:3" ht="30" x14ac:dyDescent="0.25">
      <c r="A270" s="3036" t="s">
        <v>3072</v>
      </c>
      <c r="B270" s="3037" t="s">
        <v>3179</v>
      </c>
      <c r="C270" s="3042" t="s">
        <v>3218</v>
      </c>
    </row>
    <row r="271" spans="1:3" ht="30" x14ac:dyDescent="0.25">
      <c r="A271" s="3036" t="s">
        <v>3073</v>
      </c>
      <c r="B271" s="3037" t="s">
        <v>3180</v>
      </c>
      <c r="C271" s="3042" t="s">
        <v>3218</v>
      </c>
    </row>
    <row r="272" spans="1:3" ht="30" x14ac:dyDescent="0.25">
      <c r="A272" s="3036" t="s">
        <v>3074</v>
      </c>
      <c r="B272" s="3037" t="s">
        <v>3349</v>
      </c>
      <c r="C272" s="3042" t="s">
        <v>3218</v>
      </c>
    </row>
    <row r="273" spans="1:3" ht="30" x14ac:dyDescent="0.25">
      <c r="A273" s="3036" t="s">
        <v>3075</v>
      </c>
      <c r="B273" s="3037" t="s">
        <v>3350</v>
      </c>
      <c r="C273" s="3042" t="s">
        <v>3218</v>
      </c>
    </row>
    <row r="274" spans="1:3" ht="30" x14ac:dyDescent="0.25">
      <c r="A274" s="3036" t="s">
        <v>3076</v>
      </c>
      <c r="B274" s="3037" t="s">
        <v>3351</v>
      </c>
      <c r="C274" s="3042" t="s">
        <v>3218</v>
      </c>
    </row>
    <row r="275" spans="1:3" ht="30" x14ac:dyDescent="0.25">
      <c r="A275" s="3036" t="s">
        <v>3077</v>
      </c>
      <c r="B275" s="3037" t="s">
        <v>3609</v>
      </c>
      <c r="C275" s="3042" t="s">
        <v>3218</v>
      </c>
    </row>
    <row r="276" spans="1:3" ht="30" x14ac:dyDescent="0.25">
      <c r="A276" s="3036" t="s">
        <v>3078</v>
      </c>
      <c r="B276" s="3037" t="s">
        <v>3352</v>
      </c>
      <c r="C276" s="3042" t="s">
        <v>3218</v>
      </c>
    </row>
    <row r="277" spans="1:3" ht="30" x14ac:dyDescent="0.25">
      <c r="A277" s="3036" t="s">
        <v>3079</v>
      </c>
      <c r="B277" s="3037" t="s">
        <v>3610</v>
      </c>
      <c r="C277" s="3042" t="s">
        <v>3218</v>
      </c>
    </row>
    <row r="278" spans="1:3" ht="30" x14ac:dyDescent="0.25">
      <c r="A278" s="3036" t="s">
        <v>3080</v>
      </c>
      <c r="B278" s="3037" t="s">
        <v>3353</v>
      </c>
      <c r="C278" s="3042" t="s">
        <v>3218</v>
      </c>
    </row>
    <row r="279" spans="1:3" ht="30" x14ac:dyDescent="0.25">
      <c r="A279" s="3036" t="s">
        <v>3081</v>
      </c>
      <c r="B279" s="3037" t="s">
        <v>3611</v>
      </c>
      <c r="C279" s="3042" t="s">
        <v>3218</v>
      </c>
    </row>
    <row r="280" spans="1:3" ht="30" x14ac:dyDescent="0.25">
      <c r="A280" s="3036" t="s">
        <v>3082</v>
      </c>
      <c r="B280" s="3037" t="s">
        <v>3612</v>
      </c>
      <c r="C280" s="3042" t="s">
        <v>3218</v>
      </c>
    </row>
    <row r="281" spans="1:3" ht="30" x14ac:dyDescent="0.25">
      <c r="A281" s="3036" t="s">
        <v>3083</v>
      </c>
      <c r="B281" s="3037" t="s">
        <v>3613</v>
      </c>
      <c r="C281" s="3042" t="s">
        <v>3218</v>
      </c>
    </row>
    <row r="282" spans="1:3" ht="30" x14ac:dyDescent="0.25">
      <c r="A282" s="3036" t="s">
        <v>3084</v>
      </c>
      <c r="B282" s="3037" t="s">
        <v>3354</v>
      </c>
      <c r="C282" s="3042" t="s">
        <v>3218</v>
      </c>
    </row>
    <row r="283" spans="1:3" ht="14.25" customHeight="1" x14ac:dyDescent="0.25">
      <c r="A283" s="3036" t="s">
        <v>3085</v>
      </c>
      <c r="B283" s="3037" t="s">
        <v>3614</v>
      </c>
      <c r="C283" s="3038" t="s">
        <v>3217</v>
      </c>
    </row>
    <row r="284" spans="1:3" ht="30" x14ac:dyDescent="0.25">
      <c r="A284" s="3036" t="s">
        <v>3086</v>
      </c>
      <c r="B284" s="3037" t="s">
        <v>3355</v>
      </c>
      <c r="C284" s="3038" t="s">
        <v>3217</v>
      </c>
    </row>
    <row r="285" spans="1:3" ht="30" x14ac:dyDescent="0.25">
      <c r="A285" s="3036" t="s">
        <v>3087</v>
      </c>
      <c r="B285" s="3037" t="s">
        <v>3615</v>
      </c>
      <c r="C285" s="3038" t="s">
        <v>3217</v>
      </c>
    </row>
    <row r="286" spans="1:3" ht="30" x14ac:dyDescent="0.25">
      <c r="A286" s="3036" t="s">
        <v>3088</v>
      </c>
      <c r="B286" s="3037" t="s">
        <v>3616</v>
      </c>
      <c r="C286" s="3038" t="s">
        <v>3217</v>
      </c>
    </row>
    <row r="287" spans="1:3" x14ac:dyDescent="0.25">
      <c r="A287" s="3036" t="s">
        <v>3089</v>
      </c>
      <c r="B287" s="3037" t="s">
        <v>3181</v>
      </c>
      <c r="C287" s="3038" t="s">
        <v>3217</v>
      </c>
    </row>
    <row r="288" spans="1:3" x14ac:dyDescent="0.25">
      <c r="A288" s="3036" t="s">
        <v>3090</v>
      </c>
      <c r="B288" s="3037" t="s">
        <v>3182</v>
      </c>
      <c r="C288" s="3038" t="s">
        <v>3217</v>
      </c>
    </row>
    <row r="289" spans="1:3" ht="30" x14ac:dyDescent="0.25">
      <c r="A289" s="3036" t="s">
        <v>3091</v>
      </c>
      <c r="B289" s="3037" t="s">
        <v>3183</v>
      </c>
      <c r="C289" s="3038" t="s">
        <v>3217</v>
      </c>
    </row>
    <row r="290" spans="1:3" ht="30" x14ac:dyDescent="0.25">
      <c r="A290" s="3036" t="s">
        <v>3092</v>
      </c>
      <c r="B290" s="3037" t="s">
        <v>3184</v>
      </c>
      <c r="C290" s="3038" t="s">
        <v>3217</v>
      </c>
    </row>
    <row r="291" spans="1:3" ht="30" x14ac:dyDescent="0.25">
      <c r="A291" s="3036" t="s">
        <v>3093</v>
      </c>
      <c r="B291" s="3037" t="s">
        <v>3185</v>
      </c>
      <c r="C291" s="3038" t="s">
        <v>3217</v>
      </c>
    </row>
    <row r="292" spans="1:3" ht="30" x14ac:dyDescent="0.25">
      <c r="A292" s="3036" t="s">
        <v>3094</v>
      </c>
      <c r="B292" s="3037" t="s">
        <v>3186</v>
      </c>
      <c r="C292" s="3038" t="s">
        <v>3217</v>
      </c>
    </row>
    <row r="293" spans="1:3" ht="30" x14ac:dyDescent="0.25">
      <c r="A293" s="3036" t="s">
        <v>3095</v>
      </c>
      <c r="B293" s="3037" t="s">
        <v>3187</v>
      </c>
      <c r="C293" s="3038" t="s">
        <v>3217</v>
      </c>
    </row>
    <row r="294" spans="1:3" ht="30" x14ac:dyDescent="0.25">
      <c r="A294" s="3036" t="s">
        <v>3096</v>
      </c>
      <c r="B294" s="3037" t="s">
        <v>3188</v>
      </c>
      <c r="C294" s="3038" t="s">
        <v>3217</v>
      </c>
    </row>
    <row r="295" spans="1:3" ht="30" customHeight="1" x14ac:dyDescent="0.25">
      <c r="A295" s="3036" t="s">
        <v>3097</v>
      </c>
      <c r="B295" s="3037" t="s">
        <v>3189</v>
      </c>
      <c r="C295" s="3041" t="s">
        <v>3219</v>
      </c>
    </row>
    <row r="296" spans="1:3" ht="30" x14ac:dyDescent="0.25">
      <c r="A296" s="3036" t="s">
        <v>3098</v>
      </c>
      <c r="B296" s="3037" t="s">
        <v>3190</v>
      </c>
      <c r="C296" s="3041" t="s">
        <v>3219</v>
      </c>
    </row>
    <row r="297" spans="1:3" ht="30" x14ac:dyDescent="0.25">
      <c r="A297" s="3036" t="s">
        <v>3099</v>
      </c>
      <c r="B297" s="3037" t="s">
        <v>3191</v>
      </c>
      <c r="C297" s="3041" t="s">
        <v>3219</v>
      </c>
    </row>
    <row r="298" spans="1:3" ht="30" x14ac:dyDescent="0.25">
      <c r="A298" s="3036" t="s">
        <v>3100</v>
      </c>
      <c r="B298" s="3037" t="s">
        <v>3192</v>
      </c>
      <c r="C298" s="3041" t="s">
        <v>3219</v>
      </c>
    </row>
    <row r="299" spans="1:3" ht="30" x14ac:dyDescent="0.25">
      <c r="A299" s="3036" t="s">
        <v>3101</v>
      </c>
      <c r="B299" s="3037" t="s">
        <v>3193</v>
      </c>
      <c r="C299" s="3041" t="s">
        <v>3219</v>
      </c>
    </row>
    <row r="300" spans="1:3" ht="30" x14ac:dyDescent="0.25">
      <c r="A300" s="3036" t="s">
        <v>3102</v>
      </c>
      <c r="B300" s="3037" t="s">
        <v>3194</v>
      </c>
      <c r="C300" s="3041" t="s">
        <v>3219</v>
      </c>
    </row>
    <row r="301" spans="1:3" ht="30" x14ac:dyDescent="0.25">
      <c r="A301" s="3036" t="s">
        <v>3103</v>
      </c>
      <c r="B301" s="3037" t="s">
        <v>3617</v>
      </c>
      <c r="C301" s="3041" t="s">
        <v>3219</v>
      </c>
    </row>
    <row r="302" spans="1:3" ht="30" x14ac:dyDescent="0.25">
      <c r="A302" s="3036" t="s">
        <v>3104</v>
      </c>
      <c r="B302" s="3037" t="s">
        <v>3618</v>
      </c>
      <c r="C302" s="3041" t="s">
        <v>3219</v>
      </c>
    </row>
  </sheetData>
  <autoFilter ref="A2:C2"/>
  <hyperlinks>
    <hyperlink ref="A3" location="1.1!A2" display="TABLA 1.1: NÚMERO DE ARCHIVOS QUE FORMAN PARTE DEL SISTEMA NACIONAL DE ARCHIVOS/1, POR AÑO, SEGÚN REGIÓN. 2019-2023"/>
    <hyperlink ref="A4" location="1.2!A2" display="TABLA 1.2: NÚMERO DE FONDOS DOCUMENTALES/1 CONTENIDOS EN LOS ARCHIVOS PÚBLICOS DEL SERVICIO NACIONAL DEL PATRIMONIO CULTURAL, SEGÚN NOMBRE DEL ARCHIVO. 2023"/>
    <hyperlink ref="A5" location="1.3!A2" display="TABLA 1.3: NÚMERO DE PERSONAS TRABAJADORAS QUE FORMAN PARTE DEL SISTEMA NACIONAL DE ARCHIVOS/1, POR AÑO Y SEXO, SEGÚN NOMBRE DEL ARCHIVO. 2019-2023"/>
    <hyperlink ref="A6" location="1.4!A2" display="TABLA 1.4: NÚMERO DE METROS LINEALES DE DOCUMENTOS CUSTODIADOS QUE FORMAN PARTE DEL SISTEMA NACIONAL DE ARCHIVOS/1, SEGÚN NOMBRE DEL ARCHIVO. 2023"/>
    <hyperlink ref="A7" location="1.5!A2" display="TABLA 1.5: NÚMERO DE INGRESOS DE NUEVOS DOCUMENTOS/1 Y/O CONJUNTOS DOCUMENTALES EN LOS ARCHIVOS PÚBLICOS DEL SERVICIO NACIONAL DEL PATRIMONIO CULTURAL, POR TIPO DE INGRESOS, SEGÚN NOMBRE DEL ARCHIVO. 2023"/>
    <hyperlink ref="A8" location="1.6!A2" display="TABLA 1.6: NÚMERO DE ACTIVIDADES DE DIVULGACIÓN DEL PATRIMONIO DOCUMENTAL REALIZADAS POR LOS ARCHIVOS PÚBLICOS DEL SERVICIO NACIONAL DEL PATRIMONIO CULTURAL, SEGÚN TIPO DE ACTIVIDAD. 2023"/>
    <hyperlink ref="A9" location="1.7!A2" display="TABLA 1.7: NÚMERO DE CONSULTAS Y DESCARGAS A CATÁLOGOS EN EL SITIO WEB DEL ARCHIVO NACIONAL, POR TIPO DE CATÁLOGO, SEGÚN MES. 2023"/>
    <hyperlink ref="A10" location="1.8!A2" display="TABLA 1.8: NÚMERO DE PERSONAS USUARIAS/1 CON ASISTENCIA PRESENCIAL A ARCHIVOS PÚBLICOS DEL SERVICIO NACIONAL DEL PATRIMONIO CULTURAL POR AÑO, SEGÚN NOMBRE DEL ARCHIVO. 2019-2023"/>
    <hyperlink ref="A11" location="1.9!A2" display="TABLA 1.9: NÚMERO DE SOLICITUDES/1 DE CERTIFICACIONES REALIZADAS A LOS ARCHIVOS PÚBLICOS DEL SERVICIO NACIONAL DEL PATRIMONIO CULTURAL, POR NOMBRE DEL ARCHIVO, SEGÚN TIPO DE SOLICITUD. 2023"/>
    <hyperlink ref="A12" location="2.1!A2" display="TABLA 2.1: NÚMERO DE BIBLIOTECAS ESCOLARES CRA/1 POR NIVEL EDUCACIONAL/2, SEGÚN AÑO. 2019-2023"/>
    <hyperlink ref="A13" location="2.2!A2" display="TABLA 2.2: NÚMERO DE ESTABLECIMIENTOS EDUCACIONALES CON BIBLIOTECAS ESCOLARES CRA/1 POR NIVEL EDUCACIONAL, SEGÚN REGIÓN. 2023"/>
    <hyperlink ref="A14" location="2.3!A2" display="TABLA 2.3: NÚMERO DE BIBLIOTECAS ESCOLARES CRA/1 Y DE ESTUDIANTES BENEFICIADOS(AS), POR NIVEL EDUCACIONAL, SEGÚN REGIÓN. 2023"/>
    <hyperlink ref="A15" location="2.4!A2" display="TABLA 2.4: INVERSIÓN ANUAL MINEDUC EN COLECCIONES DE LIBROS IMPRESOS DE ENSEÑANZA BÁSICA Y MEDIA CRA/1(MM $2023), SEGÚN AÑO. 2019-2023"/>
    <hyperlink ref="A16" location="2.5!A2" display="TABLA 2.5: NÚMERO DE TÍTULOS Y EJEMPLARES DISTRIBUIDOS EN BIBLIOTECAS ESCOLARES CRA/1, POR AÑO. 2019-2023"/>
    <hyperlink ref="A17" location="2.6!A2" display="TABLA 2.6: NÚMERO DE SERVICIOS BIBLIOTECARIOS DE LA RED DEL SISTEMA NACIONAL DE BIBLIOTECAS PÚBLICAS (SNBP)/1 DEL SERVICIO NACIONAL DEL PATRIMONIO CULTURAL, SEGÚN TIPO DE SERVICIO/2. 2023"/>
    <hyperlink ref="A18" location="2.7!A2" display="TABLA 2.7: NÚMERO TOTAL DE BIBLIOMÓVILES/1 ACTIVOS DEL SERVICIO NACIONAL DEL PATRIMONIO CULTURAL, SEGÚN AÑO. 2019-2023"/>
    <hyperlink ref="A19" location="2.8!A2" display="TABLA 2.8: NÚMERO DE EJEMPLARES NUEVOS Y ACUMULADOS EN LA RED DE SERVICIOS BIBLIOTECARIOS/1 DEL SISTEMA NACIONAL DE BIBLIOTECAS PÚBLICAS DEL SERVICIO NACIONAL DEL PATRIMONIO CULTURAL, POR AÑO, SEGÚN MATERIA. 2019-2023"/>
    <hyperlink ref="A20" location="2.9!A2" display="TABLA 2.9: NÚMERO Y PORCENTAJE DE EJEMPLARES Y PRÉSTAMOS DE MATERIAL BIBLIOGRÁFICO CON ENFOQUE DE GÉNERO/1 EN LA BIBLIOTECA NACIONAL Y LA RED DE SERVICIOS BIBLIOTECARIOS/2 DEL SISTEMA NACIONAL DE BIBLIOTECAS PÚBLICAS/3 DEL SERVICIO NACIONAL DEL PATRIMONIO CULTURAL, POR AÑO/4. 2019-2023"/>
    <hyperlink ref="A21" location="2.10!A2" display="TABLA 2.10: PRÉSTAMOS DE MATERIAL BIBLIOGRÁFICO DE LOS SERVICIOS BIBLIOTECARIOS/1 DE LA RED DEL SISTEMA NACIONAL DE BIBLIOTECAS PÚBLICAS (SNBP)/2 DEL SERVICIO NACIONAL DEL PATRIMONIO CULTURAL, POR AÑO, SEGÚN TIPO DE SERVICIO/3. 2019-2023"/>
    <hyperlink ref="A22" location="2.11!A2" display="TABLA 2.11: PRÉSTAMOS/1 DE MATERIAL BIBLIOGRÁFICO DE LA RED DE SERVICIOS BIBLIOTECARIOS/2 DEL SISTEMA NACIONAL DE BIBLIOTECAS PÚBLICAS (SNBP)/3 DEL SERVICIO NACIONAL DEL PATRIMONIO CULTURAL, POR GRUPO DE EDAD Y SEXO, SEGÚN REGIÓN/4. 2023"/>
    <hyperlink ref="A23" location="2.12!A2" display="TABLA 2.12: PRÉSTAMOS DE MATERIAL BIBLIOGRÁFICO DE LA RED DE SERVICIOS BIBLIOTECARIOS/1 DEL SISTEMA NACIONAL DE BIBLIOTECAS PÚBLICAS (SNBP)/2 DEL SERVICIO NACIONAL DEL PATRIMONIO CULTURAL, POR AÑO, SEGÚN REGIÓN/3. 2019-2023"/>
    <hyperlink ref="A24" location="2.13!A2" display="TABLA 2.13: PRÉSTAMOS DE MATERIAL BIBLIOGRÁFICO DEL PROGRAMA BIBLIOMETRO/1, POR SEXO, SEGÚN TIPO DE RED. 2023"/>
    <hyperlink ref="A25" location="2.14!A2" display="TABLA 2.14: PRÉSTAMOS DE MATERIAL BIBLIOGRÁFICO, EJEMPLARES Y TÍTULOS DEL PROGRAMA BIBLIOTECA PÚBLICA DIGITAL/1 POR AÑO. 2019-2023"/>
    <hyperlink ref="A26" location="2.15!A2" display="TABLA 2.15: PERSONAS USUARIAS DEL PROGRAMA BIBLIOTECA PÚBLICA DIGITAL/1, POR AÑO, SEGÚN TIPO DE USUARIO(A). 2019-2023"/>
    <hyperlink ref="A27" location="2.16 !A2" display="TABLA 2.16: NÚMERO DE RECINTOS EN LOS QUE ESTÁ PRESENTE EL PROGRAMA RED DIGITAL DE ESPACIOS PATRIMONIALES DEL SERVICIO NACIONAL DEL PATRIMONIO CULTURAL/1 POR AÑO, SEGÚN TIPO DE RECINTO. 2019-2023"/>
    <hyperlink ref="A28" location="2.17 !A2" display="TABLA 2.17: NÚMERO DE SESIONES DE ACCESO GRATUITO A INTERNET EN LOS RECINTOS CON EL PROGRAMA RED DIGITAL DE ESPACIOS PATRIMONIALES/1 DEL SERVICIO NACIONAL DEL PATRIMONIO CULTURAL, SEGÚN AÑO. 2019-2023"/>
    <hyperlink ref="A29" location="2.18 !A2" display="TABLA 2.18: NÚMERO DE VISITAS A PORTALES DEL PROGRAMA RED DIGITAL DE ESPACIOS PATRIMONIALES/1 DEL SERVICIO NACIONAL DEL PATRIMONIO CULTURAL, SEGÚN AÑO. 2019-2023"/>
    <hyperlink ref="A30" location="2.19!A2" display="TABLA 2.19: NÚMERO DE CAPACITACIONES REALIZADAS POR EL PROGRAMA RED DIGITAL DE ESPACIOS PATRIMONIALES/1 DEL SERVICIO NACIONAL DEL PATRIMONIO CULTURAL, POR TIPO DE CAPACITACIÓN, SEGÚN AÑO. 2019-2023"/>
    <hyperlink ref="A31" location="2.20!A2" display="TABLA 2.20: NÚMERO DE VISITAS Y PERSONAS USUARIAS DE LA RED DE SERVICIOS BIBLIOTECARIOS, LA BIBLIOTECA NACIONAL Y DEL PROGRAMA RED DIGITAL DE ESPACIOS PATRIMONIALES DEL SISTEMA NACIONAL DE BIBLIOTECAS PÚBLICAS (SNBP)/1 DEL SERVICIO NACIONAL DEL PATRIMONIO CULTURAL, POR AÑO, SEGÚN SERVICIO/2. 2019-2023"/>
    <hyperlink ref="A32" location="2.21!A2" display="TABLA 2.21: NÚMERO DE OBJETOS DIGITALES Y ARCHIVOS DESCARGADOS DE LA BIBLIOTECA NACIONAL, DEPENDIENTE DEL SERVICIO NACIONAL DEL PATRIMONIO CULTURAL, SEGÚN TIPO DE SERVICIO DIGITAL. 2023"/>
    <hyperlink ref="A33" location="2.22!A2" display="TABLA 2.22: NÚMERO DE EJEMPLARES NUEVOS Y ACUMULADOS/1 EN LA BIBLIOTECA NACIONAL, DEPENDIENTE DEL SERVICIO NACIONAL DEL PATRIMONIO CULTURAL, POR AÑO, SEGÚN MATERIA. 2019-2023"/>
    <hyperlink ref="A34" location="2.23!A2" display="TABLA 2.23: NÚMERO DE ARCHIVOS DIGITALES RECIBIDOS A TRAVÉS DEL DEPÓSITO LEGAL ELECTRÓNICO Y NÚMERO DE IMPRESOS REGISTRADOS EN LA SECCIÓN DE DEPÓSITO LEGAL DE LA BIBLIOTECA NACIONAL, SEGÚN AÑO. 2019-2023"/>
    <hyperlink ref="A35" location="2.24!A2" display="TABLA 2.24: NÚMERO DE PRÉSTAMOS DE MATERIAL BIBLIOGRÁFICO REALIZADOS EN BIBLIOTECA NACIONAL, POR SEXO, SEGÚN TIPO DE MATERIAL. 2023"/>
    <hyperlink ref="A36" location="2.25!A2" display="TABLA 2.25: NÚMERO DE CONSULTAS REALIZADAS A TRAVÉS DEL SERVICIO BIBLIOTECARIO EN LÍNEA/1 DE LA BIBLIOTECA NACIONAL, POR SEXO, SEGÚN AÑO. 2019-2023"/>
    <hyperlink ref="A37" location="3.1!A2" display="TABLA 3.1: NÚMERO DE ACTIVIDADES REALIZADAS EN EL DÍA DE LOS PATRIMONIOS, POR MODALIDAD Y AÑO, SEGÚN REGIÓN. 2019-2023"/>
    <hyperlink ref="A38" location="3.2!A2" display="TABLA 3.2: NÚMERO DE VISITAS EN EL DÍA DE LOS PATRIMONIOS, POR MODALIDAD Y AÑO, SEGÚN REGIÓN. 2019-2023"/>
    <hyperlink ref="A39" location="3.3!A2" display="TABLA 3.3: NÚMERO DE ORGANIZACIONES/1 PARTICIPANTES DEL DÍA DE LOS PATRIMONIOS, SEGÚN AÑO. 2019-2023"/>
    <hyperlink ref="A40" location="4.1!A2" display="TABLA 4.1: NÚMERO DE AUTORIZACIONES DE SALIDA Y DE MONUMENTOS NACIONALES SALIENTES DEL TERRITORIO NACIONAL, POR AÑO, SEGÚN TIPO DE MONUMENTO. 2019-2023"/>
    <hyperlink ref="A41" location="4.2!A2" display="TABLA 4.2: NÚMERO DE AUTORIZACIONES DE SALIDA Y DE MONUMENTOS NACIONALES SALIENTES DEL TERRITORIO NACIONAL, POR AÑO, SEGÚN DESTINO. 2019-2023"/>
    <hyperlink ref="A42" location="4.3!A2" display="TABLA 4.3: NÚMERO DE SOLICITUDES DE DECLARACIÓN DE MONUMENTOS NACIONALES RECIBIDAS/1, POR TIPO DE MONUMENTO, SEGÚN REGIÓN. 2023"/>
    <hyperlink ref="A43" location="4.4!A2" display="TABLA 4.4: NÚMERO DE MONUMENTOS NACIONALES DECLARADOS POR DECRETO, POR TIPO DE MONUMENTO, SEGÚN REGIÓN. 2023"/>
    <hyperlink ref="A44" location="4.5!A2" display="TABLA 4.5: NÚMERO DE MONUMENTOS NACIONALES DECLARADOS POR DECRETO/1 (HISTÓRICO, DESDE 1925), POR TIPO DE MONUMENTO, SEGÚN REGIÓN. 2023"/>
    <hyperlink ref="A45" location="4.6!A2" display="TABLA 4.6: NÓMINA DE MONUMENTOS NACIONALES DECLARADOS POR DECRETO, POR COMPONENTES, CATEGORÍAS Y MUEBLE/INMUEBLE, SEGÚN REGIÓN. 2023"/>
    <hyperlink ref="A46" location="4.7!A2" display="TABLA 4.7: NÚMERO DE CASOS POLICIALES Y PERSONAS DETENIDAS, POR SEXO, SEGÚN TIPO DE VULNERACIÓN A LA LEY N° 17.288, QUE LEGISLA SOBRE MONUMENTOS NACIONALES/1. 2023"/>
    <hyperlink ref="A47" location="4.8!A2" display="TABLA 4.8: NÚMERO DE DELITOS INVESTIGADOS E INCAUTACIONES, POR VULNERACIÓN A LA LEY N° 17.288, QUE LEGISLA SOBRE MONUMENTOS NACIONALES, SEGÚN REGIÓN POLICIAL/1. 2023"/>
    <hyperlink ref="A48" location="4.9!A2" display="TABLA 4.9: NÚMERO DE DENUNCIAS/1/2 EN LA POLICÍA DE INVESTIGACIONES DE CHILE (PDI) POR VULNERACIÓN A LA LEY N° 17.288, QUE LEGISLA SOBRE MONUMENTOS NACIONALES, POR TIPO DE DELITO, SEGÚN BIEN AFECTADO. 2023"/>
    <hyperlink ref="A49" location="4.10!A2" display="TABLA 4.10: NÚMERO DE DENUNCIAS/1/2 EN LA POLICÍA DE INVESTIGACIONES DE CHILE (PDI) POR VULNERACIÓN A LA LEY N° 17.288, QUE LEGISLA SOBRE MONUMENTOS NACIONALES, POR TIPO DE DELITO, SEGÚN REGIÓN POLICIAL EN LA QUE SE HIZO LA DENUNCIA Y COMUNA DE OCURRENCIA DEL DELITO. 2023"/>
    <hyperlink ref="A50" location="4.11!A2" display="TABLA 4.11: NÚMERO DE DELITOS INVESTIGADOS POR LA POLICÍA DE INVESTIGACIONES DE CHILE (PDI) POR VULNERACIÓN A LA LEY N° 17.288, QUE LEGISLA SOBRE MONUMENTOS NACIONALES, POR TIPO DE DELITO, SEGÚN REGIÓN POLICIAL EN QUE SE HIZO LA DENUNCIA Y COMUNA DE OCURRENCIA DEL DELITO/1. 2023"/>
    <hyperlink ref="A51" location="4.12!A2" display="TABLA 4.12: NÚMERO DE DELITOS INVESTIGADOS POR LA POLICÍA DE INVESTIGACIONES DE CHILE (PDI) POR VULNERACIÓN A LA LEY N° 17.288, QUE LEGISLA SOBRE MONUMENTOS NACIONALES, POR TIPO DE DELITO, SEGÚN REGIÓN POLICIAL Y BIEN AFECTADO/1. 2023"/>
    <hyperlink ref="A52" location="4.13!A2" display="TABLA 4.13: NÚMERO DE PERSONAS DETENIDAS POR LA POLICÍA DE INVESTIGACIONES DE CHILE (PDI) POR VULNERACIÓN A LA LEY N° 17.288, QUE LEGISLA SOBRE MONUMENTOS NACIONALES, POR SEXO Y NACIONALIDAD, SEGÚN AÑO/1. 2019-2023"/>
    <hyperlink ref="A53" location="4.14!A2" display="TABLA 4.14: NÓMINA DE PIEZAS PATRIMONIALES INCAUTADAS SEGÚN LA LEY N° 17.288 QUE LEGISLA SOBRE MONUMENTOS NACIONALES, SEGÚN ADUANA Y AVANZADA. 2023"/>
    <hyperlink ref="A54" location="4.15!A2" display="TABLA 4.15: NÚMERO DE PERSONAS IMPUTADAS, CAUSAS INGRESADAS Y TERMINADAS EN JUZGADOS/1/2, Y PERSONAS CONDENADAS, POR VULNERACIÓN A LA LEY N° 17.288, QUE LEGISLA SOBRE MONUMENTOS NACIONALES, SEGÚN AÑO. 2019-2023"/>
    <hyperlink ref="A55" location="4.16!A2" display="TABLA 4.16: NÚMERO DE DELITOS POR VULNERACIÓN A LA LEY N° 17.288, QUE LEGISLA SOBRE MONUMENTOS NACIONALES, POR AÑO, SEGÚN ESTATUS JUDICIAL EN EL MINISTERIO PÚBLICO/1. 2019-2023"/>
    <hyperlink ref="A56" location="5.1!A2" display="TABLA 5.1: NÚMERO Y PORCENTAJE DE MUSEOS INSCRITOS EN EL REGISTRO DE MUSEOS DE CHILE/1, POR DEPENDENCIA ADMINISTRATIVA, SEGÚN REGIÓN. 2023"/>
    <hyperlink ref="A57" location="5.2!A2" display="TABLA 5.2: NÚMERO Y PORCENTAJE DE COMUNAS CON MUSEOS, DE ACUERDO A NÓMINA DEL REGISTRO DE MUSEOS DE CHILE/1, SEGÚN REGIÓN. 2023"/>
    <hyperlink ref="A58" location="5.3!A2" display="TABLA 5.3: NÚMERO Y PORCENTAJE DE MUSEOS INSCRITOS EN EL REGISTRO DE MUSEOS DE CHILE/1, SEGÚN DEPENDENCIA Y SUBDEPENDENCIA ADMINISTRATIVA. 2023"/>
    <hyperlink ref="A59" location="5.4!A2" display="TABLA 5.4: NÚMERO Y PORCENTAJE DE MUSEOS INSCRITOS EN EL REGISTRO DE MUSEOS DE CHILE/1, SEGÚN SI CUENTAN CON DEPÓSITO PARA COLECCIONES. 2023"/>
    <hyperlink ref="A60" location="5.5!A2" display="TABLA 5.5: NÚMERO Y PORCENTAJE DE MUSEOS INSCRITOS EN EL REGISTRO DE MUSEOS DE CHILE/1, SEGÚN RANGOS DE TAMAÑO DE LA SUPERFICIE. 2023"/>
    <hyperlink ref="A61" location="5.6!A2" display="TABLA 5.6: NÚMERO Y PORCENTAJE DE MUSEOS INSCRITOS EN EL REGISTRO DE MUSEOS DE CHILE/1, SEGÚN TIPO DE FUENTE DE FINANCIAMIENTO. 2023"/>
    <hyperlink ref="A62" location="5.7!A2" display="TABLA 5.7: NÚMERO Y PORCENTAJE DE TRABAJADORES(AS) DE MUSEOS INSCRITOS EN EL REGISTRO DE MUSEOS DE CHILE/1, POR TIPO, SEGÚN REGIÓN. 2023"/>
    <hyperlink ref="A63" location="5.8!A2" display="TABLA 5.8: NÚMERO Y PORCENTAJE DE PERSONAS QUE OCUPAN CARGOS DE DIRECCIÓN EN MUSEOS INSCRITOS EN EL REGISTRO DE MUSEOS DE CHILE/1, POR SEXO, SEGÚN REGIÓN. 2023"/>
    <hyperlink ref="A64" location="5.9!A2" display="TABLA 5.9: NÚMERO Y PORCENTAJE DE TRABAJADORES(AS) DE MUSEOS INSCRITOS EN EL REGISTRO DE MUSEOS DE CHILE/1, POR SEXO, SEGÚN REGIÓN. 2023"/>
    <hyperlink ref="A65" location="5.10!A2" display="TABLA 5.10: NÚMERO Y PORCENTAJE DE MUSEOS INSCRITOS EN EL REGISTRO DE MUSEOS DE CHILE/1, SEGÚN SERVICIOS EDUCATIVOS QUE OFRECEN. 2023"/>
    <hyperlink ref="A66" location="5.11!A2" display="TABLA 5.11: NÚMERO Y PORCENTAJE DE MUSEOS INSCRITOS EN EL REGISTRO DE MUSEOS DE CHILE/1, SEGÚN ÁREA PRINCIPAL DE LA COLECCIÓN. 2023"/>
    <hyperlink ref="A67" location="5.12!A2" display="TABLA 5.12: NÚMERO Y PORCENTAJE DE MUSEOS INSCRITOS EN EL REGISTRO DE MUSEOS DE CHILE/1, SEGÚN ÁREA DE COLECCIÓN. 2023"/>
    <hyperlink ref="A68" location="5.13!A2" display="TABLA 5.13: NÚMERO Y PORCENTAJE DE MUSEOS INSCRITOS EN EL REGISTRO DE MUSEOS DE CHILE/1, SEGÚN RANGOS DE CANTIDAD OBJETOS QUE CONFORMAN LAS COLECCIONES/2. 2023"/>
    <hyperlink ref="A69" location="5.14!A2" display="TABLA 5.14: NÚMERO Y PORCENTAJE DE VISITAS PRESENCIALES A LOS MUSEOS INSCRITOS EN EL REGISTRO DE MUSEOS DE CHILE/1, SEGÚN REGIÓN. 2023"/>
    <hyperlink ref="A70" location="5.15!A2" display="TABLA 5.15: NÚMERO Y PORCENTAJE DE MUSEOS INSCRITOS EN EL REGISTRO DE MUSEOS DE CHILE/1, SEGÚN RANGOS DE CANTIDAD DE VISITAS PRESENCIALES. 2023"/>
    <hyperlink ref="A71" location="5.16!A2" display="TABLA 5.16: NÚMERO DE MUSEOS INSCRITOS EN EL REGISTRO DE MUSEOS DE CHILE/1, POR TIPO DE ENTRADA, SEGÚN REGIÓN. 2023"/>
    <hyperlink ref="A72" location="5.17!A2" display="TABLA 5.17: NÚMERO DE OBRAS DE ARTE AUTORIZADAS POR EL MUSEO NACIONAL DE BELLAS ARTES PARA SALIR DEL TERRITORIO NACIONAL (LEY Nº 17.236), SEGÚN CONTINENTE DE DESTINO. 2023"/>
    <hyperlink ref="A73" location="6.1!A2" display="TABLA 6.1: NÚMERO DE CULTORAS Y CULTORES/1 INSCRITOS EN EL REGISTRO DE PATRIMONIO CULTURAL INMATERIAL/2/3, SEGÚN TIPO DE CULTOR. 2023"/>
    <hyperlink ref="A74" location="6.2!A2" display="TABLA 6.2: NÚMERO DE MANIFESTACIONES INSCRITAS EN EL REGISTRO DE PATRIMONIO CULTURAL INMATERIAL/1/2, SEGÚN ÁMBITO UNESCO. 2023"/>
    <hyperlink ref="A75" location="6.3!A2" display="TABLA 6.3: NÚMERO Y PORCENTAJE DE CULTORAS Y CULTORES/1 INSCRITOS EN EL REGISTRO DE PATRIMONIO CULTURAL INMATERIAL/2/3, POR TIPO DE CULTOR, SEGÚN ÁMBITO UNESCO. 2023"/>
    <hyperlink ref="A76" location="6.4!A2" display="TABLA 6.4: NÚMERO DE PERSONAS CULTORAS/1 INSCRITAS EN EL REGISTRO DE PATRIMONIO CULTURAL INMATERIAL/2/3, POR SEXO, SEGÚN ÁMBITO UNESCO. 2023"/>
    <hyperlink ref="A77" location="6.5!A2" display="TABLA 6.5: NÚMERO DE PERSONAS CULTORAS/1 INSCRITAS EN EL REGISTRO DE PATRIMONIO INMATERIAL/2/3, POR SEXO, SEGÚN REGIÓN. 2023"/>
    <hyperlink ref="A78" location="6.6!A2" display="TABLA 6.6: NÚMERO DE PERSONAS CULTORAS/1 INSCRITAS EN EL REGISTRO DE PATRIMONIO CULTURAL INMATERIAL/2/3, POR SEXO, SEGÚN RANGOS DE EDAD. 2023"/>
    <hyperlink ref="A79" location="6.7!A2" display="TABLA 6.7: NÚMERO DE PERSONAS CULTORAS/1 INSCRITAS EN EL REGISTRO DE PATRIMONIO CULTURAL INMATERIAL/2/3, SEGÚN LAS DIEZ MANIFESTACIONES/4 CON MAYOR DENSIDAD. 2023"/>
    <hyperlink ref="A80" location="6.8!A2" display="TABLA 6.8: NÚMERO DE PERSONAS CULTORAS/1 INSCRITAS EN EL REGISTRO DE PATRIMONIO INMATERIAL/2/3, POR ÁMBITO UNESCO, SEGÚN REGIÓN. 2023"/>
    <hyperlink ref="A81" location="6.9!A2" display="TABLA 6.9: NÚMERO Y PORCENTAJE DE CULTORES COLECTIVOS/1 INSCRITOS EN EL REGISTRO DE PATRIMONIO INMATERIAL/2/3, SEGÚN REGIÓN. 2023"/>
    <hyperlink ref="A82" location="7.1!A2" display="TABLA 7.1: DISTRIBUCIÓN NACIONAL Y SUPERFICIE (HA) DEL SISTEMA NACIONAL DE ÁREAS SILVESTRES PROTEGIDAS DEL ESTADO (SNASPE), SEGÚN CATEGORÍA. 2023"/>
    <hyperlink ref="A83" location="7.2!A2" display="TABLA 7.2: NÓMINA Y SUPERFICIE (HA) DE LOS PARQUES NACIONALES, SEGÚN REGIÓN/1. 2023"/>
    <hyperlink ref="A84" location="7.3!A2" display="TABLA 7.3: NÓMINA Y SUPERFICIE (HA) DE LAS RESERVAS NACIONALES, SEGÚN REGIÓN. 2023"/>
    <hyperlink ref="A85" location="7.4!A2" display="TABLA 7.4: NÓMINA Y SUPERFICIE (HA) DE MONUMENTOS NATURALES, SEGÚN REGIÓN. 2023"/>
    <hyperlink ref="A86" location="7.5!A2" display="TABLA 7.5: NÚMERO Y PORCENTAJE DE SUPERFICIE (HA) DE RESERVAS DE LA BIÓSFERA PRESENTES EN CHILE  DE ACUERDO A PERTENENCIA O NO PERTENENCIA AL SISTEMA NACIONAL DE ÁREAS SILVESTRES PROTEGIDAS (SNASPE), SEGÚN TIPO. 2023"/>
    <hyperlink ref="A87" location="7.6!A2" display="TABLA 7.6: RESERVAS DE LA BIÓSFERA PRESENTES EN CHILE, POR AÑO DE CREACIÓN, FECHA DE MODIFICACIÓN Y SUPERFICIE (HA), SEGÚN REGIÓN. 2023"/>
    <hyperlink ref="A88" location="7.7!A2" display="TABLA 7.7: SITIOS DE LA CONVENCIÓN RAMSAR PRESENTES EN CHILE, DE ACUERDO A PERTENENCIA O NO PERTENENCIA AL SISTEMA NACIONAL DE ÁREAS SILVESTRES PROTEGIDAS (SNASPE), POR AÑO DE CREACIÓN Y SUPERFICIE (HA), SEGÚN REGIÓN. 2023"/>
    <hyperlink ref="A89" location="7.8!A2" display="TABLA 7.8: NÚMERO DE VISITANTES A UNIDADES DEL SISTEMA NACIONAL DE ÁREAS SILVESTRES PROTEGIDAS DEL ESTADO (SNASPE), POR AÑO Y NACIONALIDAD (CHILENA Y EXTRANJERA), SEGÚN REGIÓN Y UNIDAD DEL SNASPE. 2019-2023"/>
    <hyperlink ref="A90" location="7.9!A2" display="TABLA 7.9: NÚMERO DE VISITANTES A UNIDADES DEL SISTEMA NACIONAL DE ÁREAS SILVESTRES PROTEGIDAS DEL ESTADO (SNASPE), POR AÑO Y SEXO, SEGÚN REGIÓN Y UNIDAD DEL SNASPE. 2019-2023"/>
    <hyperlink ref="A91" location="7.10!A2" display="TABLA 7.10: NÚMERO DE VISITANTES A UNIDADES DEL SISTEMA NACIONAL DE ÁREAS PROTEGIDAS DEL ESTADO (SNASPE), POR AÑO Y CATEGORÍA ETARIA/1, SEGÚN REGIÓN Y UNIDAD DEL SNASPE. 2019-2023"/>
    <hyperlink ref="A92" location="7.11!A2" display="TABLA 7.11: NÚMERO DE VISITANTES, CON DISCAPACIDAD, A UNIDADES DEL SISTEMA NACIONAL DE ÁREAS SILVESTRES PROTEGIDAS DEL ESTADO (SNASPE), POR AÑO, SEGÚN REGIÓN Y UNIDAD DEL SNASPE. 2019-2023"/>
    <hyperlink ref="A93" location="7.12!A2" display="TABLA 7.12: NÓMINA DE PIEZAS INCAUTADAS, EN EL MARCO DE LA CONVENCIÓN SOBRE EL COMERCIO INTERNACIONAL DE ESPECIES AMENAZADAS DE FAUNA Y FLORA SILVESTRE (CITES), POR TIPO DE ESPECIE, SEGÚN ADUANA Y ESPECIES. 2023"/>
    <hyperlink ref="A94" location="8.1!A2" display="TABLA 8.1: NÚMERO DE PROYECTOS FINANCIADOS A TRAVÉS DEL FONDO DE APOYO A LA INVESTIGACIÓN PATRIMONIAL (FAIP)/1 POR AÑO, SEGÚN REGIÓN. 2019-2023"/>
    <hyperlink ref="A95" location="8.2!A2" display="TABLA 8.2: NÚMERO DE PUBLICACIONES DEL SERVICIO NACIONAL DEL PATRIMONIO CULTURAL POR AÑO, SEGÚN UNIDAD DE ORIGEN Y TIPO DE PUBLICACIÓN. 2019-2023"/>
    <hyperlink ref="A96" location="8.3!A2" display="TABLA 8.3: NÚMERO DE CONSULTAS POR INTERNET A SITIOS WEB DEL SERVICIO NACIONAL DEL PATRIMONIO CULTURAL, POR AÑO, SEGÚN SITIOS WEB. 2019-2023"/>
    <hyperlink ref="A97" location="8.4!A2" display="TABLA 8.4: NÚMERO DE VISITANTES ESTIMADOS A SITIOS WEB DEL SERVICIO NACIONAL DEL PATRIMONIO CULTURAL, POR AÑO, SEGÚN SITIO WEB. 2019-2023"/>
    <hyperlink ref="A98" location="9.1!A2" display="TABLA 9.1: NÚMERO DE ARTESANOS Y ARTESANAS/1, SEGÚN REGIÓN. 2023"/>
    <hyperlink ref="A99" location="9.2!A2" display="TABLA 9.2: NÚMERO DE ARTESANOS Y ARTESANAS/1 POR PUEBLO ORIGINARIO, SEGÚN REGIÓN. 2023"/>
    <hyperlink ref="A100" location="9.3!A2" display="TABLA 9.3: NÚMERO DE ARTESANOS Y ARTESANAS/1, POR DISCIPLINA, SEGÚN REGIÓN. 2023"/>
    <hyperlink ref="A101" location="9.4!A2" display="TABLA 9.4: NÚMERO DE OBJETOS DE ARTESANÍA CON SELLO DE EXCELENCIA DEL MINISTERIO DE LAS CULTURAS, LAS ARTES Y EL PATRIMONIO, SEGÚN REGIÓN. 2019-2023"/>
    <hyperlink ref="A102" location="9.5!A2" display="TABLA 9.5: NÓMINA DE PRODUCTOS ARTESANALES CON SELLO DE EXCELENCIA DEL MINISTERIO DE LAS CULTURAS, LAS ARTES Y EL PATRIMONIO, POR DISCIPLINA Y REGIÓN. 2023"/>
    <hyperlink ref="A103" location="10.1!A2" display="TABLA 10.1: NÚMERO DE FUNCIONES DE ESPECTÁCULOS DE ARTES ESCÉNICAS, POR TIPO DE ESPECTÁCULO, SEGÚN AÑO 2019-2023/1"/>
    <hyperlink ref="A104" location="10.2!A2" display="TABLA 10.2: NÚMERO DE FUNCIONES DE ESPECTÁCULOS DE ARTES ESCÉNICAS, POR TIPO DE ESPECTÁCULO, SEGÚN REGIÓN. 2023/1"/>
    <hyperlink ref="A105" location="10.3!A2" display="TABLA 10.3: NÚMERO DE ASISTENTES A ESPECTÁCULOS DE ARTES ESCÉNICAS PAGANDO ENTRADA, POR TIPO DE ESPECTÁCULO, SEGÚN REGIÓN. 2023/1"/>
    <hyperlink ref="A106" location="10.4!A2" display="TABLA 10.4: NÚMERO DE ASISTENTES A ESPECTÁCULOS DE ARTES ESCÉNICAS CON ENTRADA GRATUITA, POR TIPO DE ESPECTÁCULO, SEGÚN REGIÓN. 2023/1"/>
    <hyperlink ref="A107" location="10.5!A2" display="TABLA 10.5: NÚMERO DE ASISTENTES A ESPECTÁCULOS DE ARTES ESCÉNICAS CON ENTRADA GRATUITA Y PAGADA, POR TIPO DE ESPECTÁCULO, SEGÚN REGIÓN. 2023/1"/>
    <hyperlink ref="A108" location="10.6!A2" display="TABLA 10.6: NÚMERO DE ASISTENTES A ESPECTÁCULOS DE ARTES ESCÉNICAS PAGANDO ENTRADA, POR TIPO DE ESPECTÁCULO, SEGÚN AÑO. 2019-2023/1"/>
    <hyperlink ref="A109" location="10.7!A2" display="TABLA 10.7: NÚMERO DE ASISTENTES A ESPECTÁCULOS DE ARTES ESCÉNICAS CON ENTRADA GRATUITA, POR TIPO DE ESPECTÁCULO, SEGÚN AÑO. 2019-2023/1"/>
    <hyperlink ref="A110" location="10.8!A2" display="TABLA 10.8: NÚMERO DE ASISTENTES A ESPECTÁCULOS DE ARTES ESCÉNICAS CON ENTRADA GRATUITA Y PAGADA, POR TIPO DE ESPECTÁCULO, SEGÚN AÑO. 2019-2023/1"/>
    <hyperlink ref="A111" location="10.9!A2" display="TABLA 10.9: NÚMERO DE ASISTENTES A ESPECTÁCULOS DE ARTES ESCÉNICAS CON ENTRADA GRATUITA Y PAGADA, POR MES, SEGÚN REGIÓN. 2023/1/2"/>
    <hyperlink ref="A112" location="11.1!A2" display="TABLA 11.1: NÚMERO DE FUNCIONES DE ESPECTÁCULOS MUSICALES, POR TIPO DE ESPECTÁCULO, SEGÚN AÑO. 2019-2023/1"/>
    <hyperlink ref="A113" location="11.2!A2" display="TABLA 11.2: NÚMERO DE FUNCIONES DE ESPECTÁCULOS MUSICALES, POR TIPO DE ESPECTÁCULO, SEGÚN REGIÓN. 2023/1"/>
    <hyperlink ref="A114" location="11.3!A2" display="TABLA 11.3: NÚMERO DE ASISTENTES A ESPECTÁCULOS MUSICALES PAGANDO ENTRADA, POR TIPO DE ESPECTÁCULO, SEGÚN REGIÓN. 2023/1"/>
    <hyperlink ref="A115" location="11.4!A2" display="TABLA 11.4: NÚMERO DE ASISTENTES A ESPECTÁCULOS MUSICALES CON ENTRADA GRATUITA, POR TIPO DE ESPECTÁCULO, SEGÚN REGIÓN. 2023/1"/>
    <hyperlink ref="A116" location="11.5!A2" display="TABLA 11.5: NÚMERO DE ASISTENTES A ESPECTÁCULOS MUSICALES CON ENTRADA GRATUITA Y PAGADA, POR TIPO DE ESPECTÁCULO, SEGÚN REGIÓN. 2023/1"/>
    <hyperlink ref="A117" location="11.6!A2" display="TABLA 11.6: NÚMERO DE ASISTENTES A ESPECTÁCULOS MUSICALES PAGANDO ENTRADA, POR TIPO DE ESPECTÁCULO, SEGÚN AÑO. 2019 - 2023/1"/>
    <hyperlink ref="A118" location="11.7!A2" display="TABLA 11.7: NÚMERO DE ASISTENTES A ESPECTÁCULOS MUSICALES CON ENTRADA GRATUITA, POR TIPO DE ESPECTÁCULO, SEGÚN AÑO. 2019-2023/1"/>
    <hyperlink ref="A119" location="11.8!A2" display="TABLA 11.8: NÚMERO DE ASISTENTES A ESPECTÁCULOS MUSICALES CON ENTRADA GRATUITA Y PAGADA, POR TIPO DE ESPECTÁCULO, SEGÚN AÑO. 2019 - 2023/1"/>
    <hyperlink ref="A120" location="11.9!A2" display="TABLA 11.9: NÚMERO DE ASISTENTES A ESPECTÁCULOS MUSICALES CON ENTRADA GRATUITA Y PAGADA, POR MES, SEGÚN REGIÓN. 2023/1/2"/>
    <hyperlink ref="A121" location="11.10!A2" display="TABLA 11.10: NÚMERO DE FUNCIONES Y ASISTENTES A RECITALES DE POESÍA/2, POR AÑO. 2019-2023/1"/>
    <hyperlink ref="A122" location="11.11!A2" display="TABLA 11.11: NÚMERO DE FUNCIONES DE RECITALES DE POESÍA, POR TIPO DE ASISTENCIA, SEGÚN REGIÓN. 2023/1/2"/>
    <hyperlink ref="A123" location="11.12!A2" display="TABLA 11.12: NÚMERO DE ASISTENTES A RECITALES DE POESÍA CON ENTRADA GRATUITA Y PAGADA, POR MES, SEGÚN REGIÓN. 2023/1/2"/>
    <hyperlink ref="A124" location="11.13!A2" display="TABLA 11.13: VENTAS/1 DE MATERIAL DISCOGRÁFICO POR AÑO, SEGÚN FORMATO. 2019-2023"/>
    <hyperlink ref="A125" location="11.14!A2" display="TABLA 11.14: NÚMERO DE ESPECTÁCULOS EMPADRONADOS POR LA SOCIEDAD CHILENA DEL DERECHO DE AUTOR (SCD), POR AÑO, SEGÚN MODALIDAD DE ACCESO. 2019-2023/1"/>
    <hyperlink ref="A126" location="11.15!A2" display="TABLA 11.15: RANKING/1/2 DE LAS CINCUENTA CANCIONES NACIONALES MÁS ESCUCHADAS DURANTE EL AÑO, SEGÚN REGISTROS DE LA SOCIEDAD CHILENA DEL DERECHO DE AUTOR (SCD)/3. 2023"/>
    <hyperlink ref="A127" location="12.1!A2" display="TABLA 12.1: NÚMERO DE TÍTULOS DE LIBROS REGISTRADOS EN EL INTERNATIONAL STANDARD BOOK NUMBER (ISBN), POR AÑO, SEGÚN REGIÓN. 2019-2023/1"/>
    <hyperlink ref="A128" location="12.2!A2" display="TABLA 12.2: NÚMERO DE TÍTULOS DE LIBROS REGISTRADOS EN EL INTERNATIONAL STANDARD BOOK NUMBER (ISBN), POR AÑO, SEGÚN NÚMERO DE EDICIÓN. 2019-2023/1"/>
    <hyperlink ref="A129" location="12.3!A2" display="TABLA 12.3: NÚMERO DE TÍTULOS DE LIBROS REGISTRADOS EN EL INTERNATIONAL STANDARD BOOK NUMBER (ISBN), POR AÑO, SEGÚN MATERIA. 2019-2023/1"/>
    <hyperlink ref="A130" location="12.4!A2" display="TABLA 12.4: NÚMERO DE TÍTULOS DE LIBROS DE LITERATURA CHILENA/1 REGISTRADOS EN EL INTERNATIONAL STANDARD BOOK NUMBER (ISBN), POR AÑO, SEGÚN GÉNERO. 2019-2023/2"/>
    <hyperlink ref="A131" location="12.5!A2" display="TABLA 12.5: NÚMERO DE TÍTULOS DE LIBROS REGISTRADOS EN EL INTERNATIONAL STANDARD BOOK NUMBER (ISBN), POR AÑO, SEGÚN SOPORTES DISTINTOS A PAPEL. 2019-2023/1"/>
    <hyperlink ref="A132" location="12.6!A2" display="TABLA 12.6: NÚMERO DE TÍTULOS AUTOEDITADOS REGISTRADOS EN EL INTERNATIONAL STANDARD BOOK NUMBER (ISBN), SEGÚN AÑO. 1997-2023/1/2"/>
    <hyperlink ref="A133" location="12.7!A2" display="TABLA 12.7: NÚMERO DE TÍTULOS DE LIBROS REGISTRADOS EN EL INTERNATIONAL STANDARD BOOK NUMBER (ISBN), POR AÑO, SEGÚN RANGOS DE PRODUCCIÓN. 2019-2023/1"/>
    <hyperlink ref="A134" location="12.8!A2" display="TABLA 12.8: NÚMERO Y PORCENTAJE DE TRADUCCIONES REGISTRADAS EN EL INTERNATIONAL STANDARD BOOK NUMBER (ISBN), SEGÚN IDIOMA DE ORÍGEN E IDIOMA TRADUCIDO. 2023/1"/>
    <hyperlink ref="A135" location="12.9!A2" display="TABLA 12.9: NÚMERO DE EDITORES QUE SOLICITARON REGISTRO DE SU OBRA POR PRIMERA VEZ EN EL INTERNATIONAL STANDARD BOOK NUMBER (ISBN), POR AÑO, SEGÚN REGIÓN. 2019-2023/1"/>
    <hyperlink ref="A136" location="12.10!A2" display="TABLA 12.10: NÚMERO Y PORCENTAJE DE TÍTULOS REGISTRADOS EN EL INTERNATIONAL STANDARD BOOK NUMBER (ISBN), POR AÑO, SEGÚN MES DE PRODUCCIÓN. 2019-2023/1"/>
    <hyperlink ref="A137" location="12.11!A2" display="TABLA 12.11: NÚMERO DE TÍTULOS REGISTRADOS EN EL INTERNATIONAL STANDARD BOOK NUMBER (ISBN) POR UNIVERSIDADES CHILENAS. 2023/1/2"/>
    <hyperlink ref="A138" location="12.12!A2" display="TABLA 12.12: NÚMERO DE EDITORES Y TÍTULOS REGISTRADOS EN EL INTERNATIONAL STANDARD BOOK NUMBER (ISBN) POR TAMAÑO DE EMPRESA. 2023/1"/>
    <hyperlink ref="A139" location="13.1!A2" display="TABLA 13.1: NÚMERO DE PELÍCULAS ESTRENADAS/1 EN MULTISALAS, SEGÚN ORIGEN DE LA PELÍCULA. 2023/2"/>
    <hyperlink ref="A140" location="13.2!A2" display="TABLA 13.2: MONTOS RECAUDADOS DE PELÍCULAS ESTRENADAS/1 Y EXHIBIDAS EN MULTISALAS, SEGÚN ORIGEN DE LA PELÍCULA/2. 2023"/>
    <hyperlink ref="A141" location="13.3!A2" display="TABLA 13.3: NÚMERO DE SALAS DE EXHIBICIÓN DE CINE EN MULTISALAS Y CAPACIDAD, SEGÚN REGIÓN. 2023/1"/>
    <hyperlink ref="A142" location="13.4!A2" display="TABLA 13.4: NÚMERO DE PERSONAS ESPECTADORAS DE CINE EN MULTISALAS, POR ORIGEN DE LA PELÍCULA, SEGÚN AÑO. 2019 - 2023/1/2"/>
    <hyperlink ref="A143" location="13.5!A2" display="TABLA 13.5: NÚMERO DE PERSONAS ESPECTADORAS DE CINE EN MULTISALAS, POR ORIGEN DE LA PELÍCULA, SEGÚN REGIÓN. 2023/1/2"/>
    <hyperlink ref="A144" location="13.6!A2" display="TABLA 13.6: NÚMERO DE PERSONAS ESPECTADORAS DE CINE EN MULTISALAS, POR CALIFICACIÓN CINEMATOGRÁFICA DE LA PELÍCULA, SEGÚN REGIÓN. 2023/1/2"/>
    <hyperlink ref="A145" location="13.7!A2" display="TABLA 13.7: NÚMERO DE PERSONAS ESPECTADORAS DE CINE EN MULTISALAS, POR MES, SEGÚN REGIÓN. 2023/1/2"/>
    <hyperlink ref="A146" location="13.8!A2" display="TABLA 13.8: NÚMERO DE PERSONAS ESPECTADORAS DE LAS VEINTE PELÍCULAS CON MAYOR RECAUDACIÓN POR VENTA DE ENTRADAS EN MULTISALAS, POR FECHA DE ESTRENO, GÉNERO, CALIFICACIÓN, SEMANAS EN CARTELERA, RECAUDACIÓN BRUTA, PAÍS PRODUCTOR Y AÑO DE PRODUCCIÓN, SEGÚN TÍTULO DE LA PELÍCULA. 2023/1/2"/>
    <hyperlink ref="A147" location="13.9!A2" display="TABLA 13.9: NÚMERO DE PERSONAS ESPECTADORAS DE LAS TRES PELÍCULAS NACIONALES CON MAYOR RECAUDACIÓN POR VENTA DE ENTRADAS EN MULTISALAS POR FECHA DE ESTRENO, GÉNERO, CALIFICACIÓN, SEMANAS EN CARTELERA, RECAUDACIÓN BRUTA, PAÍS PRODUCTOR Y AÑO DE PRODUCCIÓN, SEGÚN TÍTULO DE LA PELÍCULA/1. 2023"/>
    <hyperlink ref="A148" location="13.10!A2" display="TABLA 13.10: NÚMERO DE FUNCIONES AUDIOVISUALES, POR TIPO DE ASISTENCIA, SEGÚN REGIÓN. 2023/1/2"/>
    <hyperlink ref="A149" location="14.1!A2" display="TABLA 14.1: NÚMERO DE SEÑALES DE RADIODIFUSIÓN POR BANDA DE TRANSMISIÓN, SEGÚN REGIÓN. 2023"/>
    <hyperlink ref="A150" location="14.2!A2" display="TABLA 14.2: NÚMERO DE SEÑALES DE RADIODIFUSIÓN, SEGÚN TIPO DE TRANSMISIÓN. 2023"/>
    <hyperlink ref="A151" location="14.3!A2" display="TABLA 14.3: NÚMERO DE SEÑALES DE RADIODIFUSIÓN POR POTENCIA DE SUS TRANSMISIONES, SEGÚN BANDA DE TRANSMISIÓN Y REGIÓN. 2023"/>
    <hyperlink ref="A152" location="14.4!A2" display="TABLA 14.4: NÚMERO DE SEÑALES DE RADIODIFUSIÓN QUE EFECTUARON TRANSMISIONES POR INTERVALOS DE HORAS DE TRANSMISIÓN, SEGÚN DÍAS DE LA SEMANA Y REGIÓN. 2023"/>
    <hyperlink ref="A153" location="14.5!A2" display="TABLA 14.5: NÚMERO Y PORCENTAJE DE SEÑALES DE RADIODIFUSIÓN, POR INTERVALOS DE HORAS DE TRANSMISIÓN DIARIA, SEGÚN BANDA DE TRANSMISIÓN Y DÍAS DE LA SEMANA. 2023"/>
    <hyperlink ref="A154" location="14.6!A2" display="TABLA 14.6: NÚMERO DE RADIOEMISORAS POR BANDA DE TRANSMISIÓN, SEGÚN TIPO DE PROGRAMA AL QUE LE ASIGNAN PRIMERA PRIORIDAD. 2023"/>
    <hyperlink ref="A155" location="14.7!A2" display="TABLA 14.7: NÚMERO DE RADIOEMISORAS POR BANDA DE TRANSMISIÓN, SEGÚN GRUPO DE EDAD DEL PÚBLICO OBJETIVO AL QUE LE ASIGNAN PRIMERA PRIORIDAD. 2023"/>
    <hyperlink ref="A156" location="14.8!A2" display="TABLA 14.8: NÚMERO DE HORAS ANUALES Y PORCENTAJES DE TRANSMISIÓN DE LAS RADIOEMISORAS, SEGÚN TIPO DE PROGRAMA. 2023"/>
    <hyperlink ref="A157" location="14.9!A2" display="TABLA 14.9: PERSONAL DE LAS RADIOEMISORAS POR TIPO DE JORNADA, SEGÚN TIPO DE PERSONAL Y SEXO. 2023"/>
    <hyperlink ref="A158" location="14.10!A2" display="TABLA 14.10: INGRESOS DE LAS RADIOEMISORAS, SEGÚN ORIGEN. 2023"/>
    <hyperlink ref="A159" location="14.11!A2" display="TABLA 14.11: GASTOS DE LAS RADIOEMISORAS, SEGÚN ORIGEN. 2023"/>
    <hyperlink ref="A160" location="14.12!A2" display="TABLA 14.12: INGRESOS Y GASTOS DE LAS RADIOEMISORAS, SEGÚN TAMAÑO DE LA EMPRESA. 2023"/>
    <hyperlink ref="A161" location="15.1!A2" display="TABLA 15.1: NÚMERO DE PERMISIONARIOS/1 DE SERVICIOS LIMITADOS DE TELEVISIÓN POR CABLE POR AÑO/2, SEGÚN REGIÓN. 2019-2023"/>
    <hyperlink ref="A162" location="15.2!A2" display="TABLA 15.2: NÚMERO DE FRECUENCIAS DE TELEVISIÓN ABIERTA, POR TIPO DE FRECUENCIA VHF y UHF, SEGÚN COBERTURA. 2023"/>
    <hyperlink ref="A163" location="15.3!A2" display="TABLA 15.3: NÚMERO DE CONCESIONARIOS/1 DE TELEVISIÓN ABIERTA, POR TIPO DE FRECUENCIA VHF y UHF, SEGÚN COBERTURA. 2023"/>
    <hyperlink ref="A164" location="15.4!A2" display="TABLA 15.4: NÚMERO DE HORAS DE OFERTA DE PROGRAMACIÓN DE TELEVISIÓN ABIERTA, SEGÚN PÚBLICO OBJETIVO. 2023"/>
    <hyperlink ref="A165" location="15.5!A2" display="TABLA 15.5: NÚMERO DE HORAS DE OFERTA Y CONSUMO/1 DE PROGRAMACIÓN DE TELEVISIÓN ABIERTA, SEGÚN GÉNERO TELEVISIVO. 2023"/>
    <hyperlink ref="A166" location="15.6!A2" display="TABLA 15.6: NÚMERO DE HORAS DE OFERTA Y CONSUMO/1 DE PROGRAMACIÓN DE TELEVISIÓN ABIERTA, SEGÚN PROCEDENCIA. 2023"/>
    <hyperlink ref="A167" location="15.7!A2" display="TABLA 15.7: NÚMERO DE HORAS DE OFERTA Y CONSUMO/1 DE PROGRAMACIÓN NACIONAL DE TELEVISIÓN ABIERTA, SEGÚN GÉNERO TELEVISIVO. 2023"/>
    <hyperlink ref="A168" location="15.8!A2" display="TABLA 15.8: NÚMERO DE HORAS DE OFERTA Y CONSUMO/1 DE PROGRAMACIÓN EXTRANJERA DE TELEVISIÓN ABIERTA, SEGÚN GÉNERO TELEVISIVO. 2023"/>
    <hyperlink ref="A169" location="15.9!A2" display="TABLA 15.9: NÚMERO DE HORAS DE OFERTA Y CONSUMO/1 DE PROGRAMACIÓN INFANTIL DE TELEVISIÓN ABIERTA, SEGÚN CATEGORÍA. 2023"/>
    <hyperlink ref="A170" location="15.10!A2" display="TABLA 15.10: NÚMERO DE HORAS DE OFERTA Y CONSUMO/1 DE PROGRAMACIÓN CULTURAL/2 EN TELEVISIÓN ABIERTA, SEGÚN TIPO DE PROGRAMA. 2023"/>
    <hyperlink ref="A171" location="15.11!A2" display="TABLA 15.11: CONSUMO PROMEDIO ANUAL DE TELEVISIÓN ABIERTA POR HORAS/1, SEGÚN RANGO ETARIO. 2023"/>
    <hyperlink ref="A172" location="15.12!A2" display="TABLA 15.12: CONSUMO/1 PROMEDIO ANUAL DE TELEVISIÓN ABIERTA DE NIÑOS Y NIÑAS ENTRE 4 A 12 AÑOS DE EDAD, SEGÚN GÉNERO TELEVISIVO. 2023"/>
    <hyperlink ref="A173" location="15.13!A2" display="TABLA 15.13: NÚMERO DE HORAS DE OFERTA Y CONSUMO/1 DE PROGRAMACIÓN INFANTIL DE TELEVISIÓN ABIERTA, SEGÚN PROCEDENCIA. 2023"/>
    <hyperlink ref="A174" location="15.14!A2" display="TABLA 15.14: NÚMERO DE HORAS DE OFERTA Y CONSUMO/1 FINANCIADAS POR EL FONDO DEL CONSEJO NACIONAL DE TELEVISIÓN (CNTV), SEGÚN TIPO DE PROGRAMACIÓN. 2023"/>
    <hyperlink ref="A175" location="16.1!A2" display="TABLA 16.1: COMERCIO EXTERIOR DE BIENES Y SERVICIOS CULTURALES Y CREATIVOS/1, SEGÚN DOMINIO CULTURAL. 2023/2"/>
    <hyperlink ref="A176" location="16.2!A2" display="TABLA 16.2: MONTOS DE IMPORTACIONES (EN US$ CIF) Y EXPORTACIONES (EN US$ FOB ) DE BIENES CULTURALES Y CREATIVOS/1, SEGÚN DOMINIO Y SUBDOMINIO CULTURAL. 2023"/>
    <hyperlink ref="A177" location="16.3!A2" display="TABLA 16.3: MONTOS DE IMPORTACIONES (EN PESOS CORRIENTES CIF) Y EXPORTACIONES (EN PESOS CORRIENTES FOB) DE BIENES CULTURALES Y CREATIVOS/1, SEGÚN DOMINIO Y SUBDOMINIO CULTURAL. 2023/2"/>
    <hyperlink ref="A178" location="16.4!A2" display="TABLA 16.4: MONTOS DE IMPORTACIONES (EN PESOS CORRIENTES CIF) Y EXPORTACIONES (EN PESOS CORRIENTES FOB) DE BIENES CULTURALES Y CREATIVOS/1, SEGÚN DOMINIO Y SUBDOMINIO CULTURAL. 2023/2"/>
    <hyperlink ref="A179" location="16.5!A2" display="TABLA 16.5: MONTOS DE EXPORTACIONES (EN US$ FOB) DE BIENES CULTURALES Y CREATIVOS/1, POR PAÍS DE DESTINO, SEGÚN DOMINIO Y SUBDOMINIO CULTURAL. 2023/2"/>
    <hyperlink ref="A180" location="16.6!A2" display="TABLA 16.6: MONTOS DE IMPORTACIONES (EN US$ CIF) DE BIENES CULTURALES Y CREATIVOS/1, POR PAÍS DE ORIGEN, SEGÚN DOMINIO Y SUBDOMINIO CULTURAL. 2023/2"/>
    <hyperlink ref="A181" location="16.7!A2" display="TABLA 16.7: MONTOS DE IMPORTACIONES (EN US$ CIF) Y EXPORTACIONES (EN US$ FOB ) DE BIENES CULTURALES Y CREATIVOS/1, POR TIPO DE BIEN, SEGÚN DOMINIO Y SUBDOMINIO CULTURAL. 2023/2"/>
    <hyperlink ref="A182" location="16.8!A2" display="TABLA 16.8: MONTOS DE EXPORTACIONES (EN US$ FOB) DE BIENES CULTURALES Y CREATIVOS POR REGIÓN DE ORIGEN, SEGÚN DOMINIO Y SUBDOMINIO CULTURAL. 2023/1"/>
    <hyperlink ref="A183" location="16.9!A2" display="TABLA 16.9: MONTOS DE EXPORTACIONES DE SERVICIOS CULTURALES (EN US$ FOB), POR AÑO, SEGÚN DOMINIO Y SUBDOMINIO CULTURAL. 2019-2023"/>
    <hyperlink ref="A184" location="16.10!A2" display="TABLA 16.10: MONTOS DE EXPORTACIONES DE SERVICIOS CULTURALES (EN PESOS CORRIENTES), POR AÑO, SEGÚN DOMINIO Y SUBDOMINIO CULTURAL. 2019-2023/1"/>
    <hyperlink ref="A185" location="16.11!A2" display="TABLA 16.11: MONTOS DE EXPORTACIONES DE SERVICIOS CULTURALES (EN PESOS DE 2023), SEGÚN DOMINIO Y SUBDOMINIO CULTURAL. 2019-2023/1"/>
    <hyperlink ref="A186" location="16.12!A2" display="TABLA 16.12: MONTOS DE EXPORTACIONES DE SERVICIOS CULTURALES (EN US$ FOB), POR PAÍS DE DESTINO, SEGÚN DOMINIO Y SUBDOMINIO CULTURAL. 2023/1"/>
    <hyperlink ref="A187" location="16.13!A2" display="TABLA 16.13: MONTOS DE EXPORTACIONES DE SERVICIOS CULTURALES (EN US$ FOB), POR REGIÓN DE ORIGEN, SEGÚN DOMINIO Y SUBDOMINIO CULTURAL. 2023/1"/>
    <hyperlink ref="A188" location="17.1!A2" display="TABLA 17.1: NÚMERO DE MATRÍCULAS/1 EN LA EDUCACIÓN MEDIA TÉCNICO PROFESIONAL DE JÓVENES ENTRE 15 Y 29 AÑOS DE EDAD, CON ESPECIALIDAD ARTÍSTICA E INDUSTRIAL, EN ESTABLECIMIENTOS EDUCACIONALES QUE LA IMPARTEN, SEGÚN REGIÓN. 2023"/>
    <hyperlink ref="A189" location="17.2!A2" display="TABLA 17.2: NÚMERO Y PORCENTAJE DE JÓVENES ENTRE 15 Y 29 AÑOS MATRICULADOS/1 EN LA EDUCACIÓN MEDIA TÉCNICA PROFESIONAL, SEGÚN ESPECIALIDAD ARTÍSTICA. 2023"/>
    <hyperlink ref="A190" location="17.3!A2" display="TABLA 17.3: NÚMERO Y PORCENTAJE DE MATRÍCULAS/1 DE JÓVENES DE 15 A 29 AÑOS EN LA EDUCACIÓN MEDIA, SEGÚN ESPECIALIDAD ARTÍSTICA Y NO ARTÍSTICA. 2023"/>
    <hyperlink ref="A191" location="18.1!A2" display="TABLA 18.1: NÚMERO DE ENTIDADES EMPLEADORAS CON SEGURIDAD SOCIAL Y TRABAJADORES(AS) DEL SECTOR CREATIVO/1/2 ASOCIADAS A MUTUALES DE SEGURIDAD E ISL, Y SU PARTICIPACIÓN NACIONAL, SEGÚN DOMINIO CULTURAL. 2023"/>
    <hyperlink ref="A192" location="18.2!A2" display="TABLA 18.2: NÚMERO DE ENTIDADES EMPLEADORAS CON SEGURIDAD SOCIAL, TRABAJADORES(AS) Y REMUNERACIONES PROMEDIO EN ENTIDADES DEL SECTOR CREATIVO/1/2 ASOCIADAS A MUTUALES DE SEGURIDAD E ISL, SEGÚN DOMINIO CULTURAL. 2023"/>
    <hyperlink ref="A193" location="18.3!A2" display="TABLA 18.3: NÚMERO DE ENTIDADES EMPLEADORAS CON SEGURIDAD SOCIAL, TRABAJADORES(AS) Y REMUNERACIONES PROMEDIO EN ENTIDADES DEL SECTOR CREATIVO/1/2 ASOCIADAS A MUTUALES DE SEGURIDAD E ISL, SEGÚN REGIÓN. 2023"/>
    <hyperlink ref="A194" location="18.4!A2" display="TABLA 18.4: NÚMERO DE ENTIDADES EMPLEADORAS CON SEGURIDAD SOCIAL, TRABAJADORES(AS) Y REMUNERACIONES PROMEDIO EN ENTIDADES DEL SECTOR CREATIVO/1/2 ASOCIADAS A MUTUALES DE SEGURIDAD E ISL, POR SEXO, SEGÚN DOMINIO CULTURAL. 2023"/>
    <hyperlink ref="A195" location="18.5!A2" display="TABLA 18.5: NÚMERO DE PERSONAS OCUPADAS EN LA ECONOMÍA Y EN LAS ACC/1, POR AÑO. 2019-2023"/>
    <hyperlink ref="A196" location="18.6!A2" display="TABLA 18.6: NÚMERO DE PERSONAS OCUPADAS EN LAS ACC/1 POR MACROZONA, SEGÚN AÑO. 2019-2023"/>
    <hyperlink ref="A197" location="18.7!A2" display="TABLA 18.7: NÚMERO DE PERSONAS OCUPADAS EN LAS ACC/1 POR SEXO, SEGÚN AÑO. 2019-2023"/>
    <hyperlink ref="A198" location="18.8!A2" display="TABLA 18.8: NÚMERO DE PERSONAS OCUPADAS EN LAS ACC/1 POR SEXO, SEGÚN MACROZONA. 2023"/>
    <hyperlink ref="A199" location="18.9!A2" display="TABLA 18.9: NÚMERO DE PERSONAS OCUPADAS EN LAS ACC/1 POR FORMALIDAD, SEGÚN AÑO. 2019-2023"/>
    <hyperlink ref="A200" location="18.10!A2" display="TABLA 18.10: NÚMERO DE PERSONAS OCUPADAS EN LAS ACC/1 POR FORMALIDAD, SEGÚN MACROZONA. 2023"/>
    <hyperlink ref="A201" location="18.11!A2" display="TABLA 18.11: NÚMERO DE PERSONAS OCUPADAS EN LAS ACC/1 POR DEPENDENCIA, SEGÚN AÑO. 2019-2023"/>
    <hyperlink ref="A202" location="18.12!A2" display="TABLA 18.12: NÚMERO DE PERSONAS OCUPADAS EN LAS ACC/1 POR DEPENDENCIA, SEGÚN MACROZONA. 2023"/>
    <hyperlink ref="A203" location="18.13!A2" display="TABLA 18.13: NÚMERO DE PERSONAS OCUPADAS EN LAS ACC/1, POR TIPO DE JORNADA. 2019-2023"/>
    <hyperlink ref="A204" location="18.14!A2" display="TABLA 18.14: NÚMERO DE PERSONAS OCUPADAS EN LAS ACC/1 POR NIVEL DE ENSEÑANZA, SEGÚN AÑO. 2019-2023"/>
    <hyperlink ref="A205" location="18.15!A2" display="TABLA 18.15: NÚMERO DE PERSONAS OCUPADAS EN LAS ACC/1 POR NIVEL DE ENSEÑANZA, SEGÚN FORMALIDAD. 2023"/>
    <hyperlink ref="A206" location="18.16!A2" display="TABLA 18.16: NÚMERO DE PERSONAS OCUPADAS EN LAS ACC/1 POR TRAMOS DE EDAD, SEGÚN AÑO. 2019-2023"/>
    <hyperlink ref="A207" location="19.1!A2" display="TABLA 19.1: PRESUPUESTO PÚBLICO DESTINADO A CULTURA, SEGÚN EL MINISTERIO DE LAS CULTURAS, LAS ARTES Y EL PATRIMONIO. 2023"/>
    <hyperlink ref="A208" location="19.2!A2" display="TABLA 19.2: PRESUPUESTO PÚBLICO DESTINADO A CULTURA, SEGÚN INSTITUCIÓN AFÍN A LA CULTURA. 2023"/>
    <hyperlink ref="A209" location="19.3!A2" display="TABLA 19.3: PRESUPUESTO PÚBLICO DESTINADO A CULTURA, SEGÚN INSTITUCIONES CON PROGRAMAS CULTURALES. 2023"/>
    <hyperlink ref="A210" location="19.4!A2" display="TABLA 19.4: PRESUPUESTO PÚBLICO EJECUTADO/1 EN CULTURA, SEGÚN INSTITUCIONES CON PROGRAMAS CULTURALES. 2023"/>
    <hyperlink ref="A211" location="19.5!A2" display="TABLA 19.5: DISTRIBUCIÓN PORCENTUAL DEL PRESUPUESTO DESTINADO A CULTURA, SEGÚN INSTITUCIONES CULTURALES, AFINES A LA CULTURA Y PROGRAMAS CULTURALES. 2023"/>
    <hyperlink ref="A212" location="19.6!A2" display="TABLA 19.6: NÚMERO Y MONTOS/1 DE PROYECTOS POSTULADOS, ELEGIBLES Y SELECCIONADOS, SEGÚN TIPO DE FONDO CONCURSABLE DE LA SUBSECRETARÍA DE LAS CULTURAS Y LAS ARTES. 2023"/>
    <hyperlink ref="A213" location="19.7!A2" display="TABLA 19.7: NÚMERO DE PROYECTOS POSTULADOS Y SELECCIONADOS Y RECURSOS ASIGNADOS/1 POR TIPO DE PERSONA (NATURAL Y JURÍDICA), SEGÚN FONDO Y AÑO DEL MINISTERIO DE LAS CULTURAS, LAS ARTES Y EL PATRIMONIO. 2019-2023"/>
    <hyperlink ref="A214" location="19.8!A2" display="TABLA 19.8: NÚMERO DE PROYECTOS POSTULADOS Y SELECCIONADOS Y RECURSOS ASIGNADOS/1, POR SEXO (PERSONAS NATURALES), SEGÚN FONDO Y AÑO DEL MINISTERIO DE LAS CULTURAS, LAS ARTES Y EL PATRIMONIO. 2019-2023"/>
    <hyperlink ref="A215" location="19.9!A2" display="TABLA 19.9: NÚMERO DE PROYECTOS Y MONTOS/1 ADJUDICADOS DEL FONDO NACIONAL DEL DESARROLLO CULTURAL Y LAS ARTES (FONDART) PARA CONCURSO NACIONAL, POR LÍNEA DE CONCURSO, SEGÚN REGIÓN DE DOMICILIO DE LA PERSONA SELECCIONADA. 2023/2/3"/>
    <hyperlink ref="A216" location="19.10!A2" display="TABLA 19.10: NÚMERO DE PROYECTOS Y MONTOS/1 ADJUDICADOS DEL FONDO NACIONAL DEL DESARROLLO CULTURAL Y LAS ARTES (FONDART) PARA CONCURSO REGIONAL, POR LÍNEA DE CONCURSO, SEGÚN REGIÓN DEL FONDO ENTREGADO. 2023/2/3"/>
    <hyperlink ref="A217" location="19.11!A2" display="TABLA 19.11: NÚMERO DE PROYECTOS Y MONTOS/1 ADJUDICADOS POR EL FONDO DE FOMENTO DE LA MÚSICA NACIONAL, POR LÍNEA DE CONCURSO, SEGÚN REGIÓN DE DOMICILIO DE LA PERSONA SELECCIONADA. 2023/2/3"/>
    <hyperlink ref="A218" location="19.12!A2" display="TABLA 19.12: NÚMERO DE PROYECTOS Y MONTOS/1 ADJUDICADOS POR EL FONDO NACIONAL DE FOMENTO DEL LIBRO Y LA LECTURA, POR LÍNEA DE CONCURSO, SEGÚN REGIÓN DE DOMICILIO DE LA PERSONA SELECCIONADA. 2023/2/3"/>
    <hyperlink ref="A219" location="19.13!A2" display="TABLA 19.13: NÚMERO DE PROYECTOS Y MONTOS/1 ADJUDICADOS POR FONDO DE FOMENTO AUDIOVISUAL, POR LÍNEA DE CONCURSO, SEGÚN REGIÓN DE DOMICILIO DE LA PERSONA SELECCIONADA. 2023/2/3"/>
    <hyperlink ref="A220" location="19.14!A2" display="TABLA 19.14: NÚMERO DE PROYECTOS Y MONTOS/1 ADJUDICADOS POR EL FONDO BECAS CHILE CREA, POR LÍNEA DE CONCURSO, SEGÚN REGIÓN DE DOMICILIO DE LA PERSONA SELECCIONADA. 2023/2/3"/>
    <hyperlink ref="A221" location="19.15!A2" display="TABLA 19.15: NÚMERO DE PROYECTOS Y MONTOS/1 ADJUDICADOS POR EL PROGRAMA DE APOYO DE ORGANIZACIONES CULTURALES COLABORADORAS, POR LÍNEA DE CONCURSO, SEGÚN REGIÓN DE DOMICILIO DE LA ORGANIZACIÓN SELECCIONADA. 2023/2/3"/>
    <hyperlink ref="A222" location="19.16!A2" display="TABLA 19.16: NÚMERO DE PROYECTOS Y MONTOS/1 ADJUDICADOS POR EL FONDO NACIONAL DE FOMENTO Y DESARROLLO DE LAS ARTES ESCÉNICAS, POR LÍNEA DE CONCURSO, SEGÚN REGIÓN DE DOMICILIO DE LA PERSONA SELECCIONADA. 2023/2/3"/>
    <hyperlink ref="A223" location="19.17!A2" display="TABLA 19.17: NÚMERO DE PROYECTOS Y MONTOS/1 ADJUDICADOS POR EL CENTRO NACIONAL DE ARTE CONTEMPORÁNEO, POR LÍNEA DE CONCURSO, SEGÚN REGIÓN DE DOMICILIO DE LA PERSONA SELECCIONADA. 2023/2"/>
    <hyperlink ref="A224" location="19.18!A2" display="TABLA 19.18: NÚMERO DE PROYECTOS Y MONTOS/1 ADJUDICADOS POR LA GALERÍA GABRIELA MISTRAL, POR LÍNEA DE CONCURSO, SEGÚN REGIÓN DE DOMICILIO DE LA PERSONA SELECCIONADA. 2023/2/3"/>
    <hyperlink ref="A225" location="19.19!A2" display="TABLA 19.19: NÚMERO DE PROYECTOS Y MONTOS/1 ADJUDICADOS POR EL FONDO ECONOMÍA CREATIVA, POR LÍNEA DE CONCURSO, SEGÚN REGIÓN DE DOMICILIO DE LA PERSONA SELECCIONADA. 2023/2/3"/>
    <hyperlink ref="A226" location="19.20!A2" display="TABLA 19.20: NÚMERO Y MONTOS DE PROYECTOS POSTULADOS Y SELECCIONADOS DEL FONDO DEL PATRIMONIO CULTURAL (FONPAT), DEL SERVICIO NACIONAL DEL PATRIMONIO CULTURAL, POR LÍNEA DE CONCURSO, SEGÚN AÑO. 2019-2023"/>
    <hyperlink ref="A227" location="19.21!A2" display="TABLA 19.21: NÚMERO DE PROYECTOS Y MONTOS SELECCIONADOS DEL FONDO DEL PATRIMONIO CULTURAL (FONPAT), DEL SERVICIO NACIONAL DEL PATRIMONIO CULTURAL, POR AÑO, SEGÚN REGIÓN. 2019-2023"/>
    <hyperlink ref="A228" location="19.22!A2" display="TABLA 19.22: NÚMERO Y MONTOS DE PROYECTOS POSTULADOS Y SELECCIONADOS DEL FONDO SUBSIDIOS PROGRAMA SOCIAL SITIOS PATRIMONIO MUNDIAL, DEL SERVICIO NACIONAL DEL PATRIMONIO CULTURAL, POR SUBSIDIO, SEGÚN AÑO. 2019-2023"/>
    <hyperlink ref="A229" location="19.23!A2" display="TABLA 19.23: NÚMERO DE PROYECTOS Y MONTOS SELECCIONADOS DEL FONDO SUBSIDIOS PROGRAMA SOCIAL SITIOS PATRIMONIO MUNDIAL, DEL SERVICIO NACIONAL DEL PATRIMONIO CULTURAL, POR AÑO, SEGÚN REGIÓN. 2019-2023"/>
    <hyperlink ref="A230" location="19.24!A2" display="TABLA 19.24: NÚMERO Y MONTOS DE PROYECTOS POSTULADOS Y SELECCIONADOS DEL FONDO MEJORAMIENTO INTEGRAL DE MUSEOS, DEL SERVICIO NACIONAL DEL PATRIMONIO CULTURAL, POR CATEGORÍA DE CONCURSO, SEGÚN AÑO. 2019-2023"/>
    <hyperlink ref="A231" location="19.25!A2" display="TABLA 19.25: NÚMERO DE PROYECTOS Y MONTOS SELECCIONADOS DEL FONDO MEJORAMIENTO INTEGRAL DE MUSEOS, DEL SERVICIO NACIONAL DEL PATRIMONIO CULTURAL, POR AÑO, SEGÚN REGIÓN. 2019-2023"/>
    <hyperlink ref="A232" location="19.26!A2" display="TABLA 19.26: NÚMERO Y MONTOS DE PROYECTOS POSTULADOS Y SELECCIONADOS DEL FONDO PROGRAMA DE MEJORAMIENTO INTEGRAL DE BIBLIOTECAS PÚBLICAS, DEL SERVICIO NACIONAL DEL PATRIMONIO CULTURAL, POR AÑO. 2019-2023"/>
    <hyperlink ref="A233" location="19.27!A2" display="TABLA 19.27: NÚMERO DE PROYECTOS Y MONTOS SELECCIONADOS DEL FONDO PROGRAMA DE MEJORAMIENTO INTEGRAL DE BIBLIOTECAS PÚBLICAS, DEL SERVICIO NACIONAL DEL PATRIMONIO CULTURAL, POR AÑO, SEGÚN REGIÓN. 2019-2023"/>
    <hyperlink ref="A234" location="19.28!A2" display="TABLA 19.28: NÚMERO Y MONTOS DE PROYECTOS POSTULADOS Y SELECCIONADOS DEL FONDO DE FORTALECIMIENTO DE ORGANIZACIONES PATRIMONIALES, DEL SERVICIO NACIONAL DEL PATRIMONIO CULTURAL, POR AÑO. 2021-2023/1"/>
    <hyperlink ref="A235" location="19.29!A2" display="TABLA 19.29: NÚMERO DE PROYECTOS Y MONTOS SELECCIONADOS DEL FONDO DE FORTALECIMIENTO DE ORGANIZACIONES PATRIMONIALES, DEL SERVICIO NACIONAL DEL PATRIMONIO CULTURAL, POR AÑO, SEGÚN REGIÓN. 2021-2023/1"/>
    <hyperlink ref="A236" location="20.1!A2" display="TABLA 20.1: NÚMERO DE SERVICIOS REALIZADOS EN EL DEPARTAMENTO DE DERECHOS INTELECTUALES (DDI) DEL SERVICIO NACIONAL DEL PATRIMONIO CULTURAL, POR AÑO, SEGÚN TIPO DE SERVICIO. 2019-2023"/>
    <hyperlink ref="A237" location="20.2!A2" display="TABLA 20.2: NÚMERO DE INSCRIPCIONES EN MATERIA DE DERECHOS DE AUTOR REGISTRADOS EN EL DEPARTAMENTO DE DERECHOS INTELECTUALES (DDI) DEL SERVICIO NACIONAL DEL PATRIMONIO CULTURAL, POR AÑO, SEGÚN TIPO DE REGISTRO. 2019-2023"/>
    <hyperlink ref="A238" location="20.3!A2" display="TABLA 20.3: NÚMERO DE PERSONAS AFILIADAS A LA SOCIEDAD DE CREADORES DE IMAGEN FIJA (CREAIMAGEN), POR SEXO, SEGÚN REGIÓN. 2023"/>
    <hyperlink ref="A239" location="20.4!A2" display="TABLA 20.4: NÚMERO DE PERSONAS AFILIADAS A LA SOCIEDAD DE CREADORES DE IMAGEN FIJA (CREAIMAGEN), POR AÑO, SEGÚN ORIGEN DEL AUTOR(A) QUE GENERÓ DERECHOS EN CHILE/1. 2019-2023"/>
    <hyperlink ref="A240" location="20.5!A2" display="TABLA 20.5: NÚMERO DE AUTORIZACIONES SOBRE USO DE IMAGEN FIJA, REGISTRADAS POR LA SOCIEDAD DE CREADORES DE IMAGEN FIJA (CREAIMAGEN), POR AÑO, SEGÚN AUTORIZACIONES CONCEDIDAS EN CHILE. 2019-2023"/>
    <hyperlink ref="A241" location="20.6!A2" display="TABLA 20.6: RECAUDACIÓN/1 DE DERECHOS DE AUTOR POR LA SOCIEDAD DE CREADORES DE IMAGEN FIJA (CREAIMAGEN), POR AÑO, SEGÚN ORIGEN DE LA RECAUDACIÓN (NACIONAL Y EXTRANJERA). 2019-2023"/>
    <hyperlink ref="A242" location="20.7!A2" display="TABLA 20.7: DISTRIBUCIÓN DE DERECHOS DE AUTOR POR LA SOCIEDAD DE CREADORES DE IMAGEN FIJA (CREAIMAGEN), POR AÑO, SEGÚN DESTINO DE DISTRIBUCIÓN. 2019-2023"/>
    <hyperlink ref="A243" location="20.8!A2" display="TABLA 20.8: NÚMERO DE PERSONAS ASOCIADAS AL SINDICATO DE ACTORES DE CHILE (SIDARTE), ACUMULADO AL 2023, POR AÑO, SEGÚN REGIÓN. 2019-2023"/>
    <hyperlink ref="A244" location="20.9!A2" display="TABLA 20.9: NÚMERO DE ACTORES Y ACTRICES ASOCIADOS(AS) A LA CORPORACIÓN DE ACTORES DE CHILE (CHILEACTORES), POR SEXO, SEGÚN AÑO. 2019-2023"/>
    <hyperlink ref="A245" location="20.10!A2" display="TABLA 20.10: NÚMERO ACUMULADO DE PERSONAS AFILIADAS A LA SOCIEDAD DE DIRECTORES AUDIOVISUALES, GUIONISTAS Y DRAMATURGOS (ATN), POR SEXO, SEGÚN AÑO 2019-2023"/>
    <hyperlink ref="A246" location="20.11!A2" display="TABLA 20.11: NÚMERO ACUMULADO DE AUTORES Y AUTORAS QUE GENERARON DERECHOS DE AUTOR EN LA SOCIEDAD DE DIRECTORES AUDIOVISUALES, GUIONISTAS Y DRAMATURGOS (ATN), POR AÑO, SEGÚN PROCEDENCIA DEL AUTOR(A). 2019-2023/1"/>
    <hyperlink ref="A247" location="20.12!A2" display="TABLA 20.12: NÚMERO DE AUTORIZACIONES CONCEDIDAS, EN CHILE Y EN EL EXTRANJERO, POR LA SOCIEDAD DE DIRECTORES AUDIOVISUALES, GUIONISTAS Y DRAMATURGOS (ATN), POR AÑO, SEGÚN TIPO DE OBRA. 2019-2023"/>
    <hyperlink ref="A248" location="20.13!A2" display="TABLA 20.13: MONTO DE DERECHOS RECAUDADOS POR LA SOCIEDAD DE DIRECTORES AUDIOVISUALES, GUIONISTAS Y DRAMATURGOS (ATN)(ATN), POR AÑO, SEGÚN ORIGEN DE LAS OBRAS. 2019-2023"/>
    <hyperlink ref="A249" location="20.14!A2" display="TABLA 20.14: MONTO DE DERECHOS DISTRIBUIDOS POR LA SOCIEDAD DE DIRECTORES AUDIOVISUALES, GUIONISTAS Y DRAMATURGOS (ATN), POR AÑO, SEGÚN PROCEDENCIA DEL AUTOR. 2019-2023"/>
    <hyperlink ref="A250" location="20.15!A2" display="TABLA 20.15: NÚMERO Y PORCENTAJE DE PERSONAS NATURALES AFILIADAS/1 A LA SOCIEDAD CHILENA DEL DERECHO DE AUTOR (SCD) POR AÑO, SEGÚN REGIÓN. 2019-2023"/>
    <hyperlink ref="A251" location="20.16!A2" display="TABLA 20.16: NÚMERO Y PORCENTAJE DE PERSONAS NATURALES AUTORAS, AFILIADAS/1 A LA SOCIEDAD CHILENA DEL DERECHO DE AUTOR (SCD), POR SEXO, SEGÚN REGIÓN. 2023"/>
    <hyperlink ref="A252" location="20.17!A2" display="TABLA 20.17: NÚMERO Y PORCENTAJE DE PERSONAS NATURALES AFILIADAS/1/2 A LA SOCIEDAD CHILENA DEL DERECHO DE AUTOR (SCD) POR AÑO, SEGÚN TIPO DE ARTISTA. 2019-2023"/>
    <hyperlink ref="A253" location="20.18!A2" display="TABLA 20.18: NÚMERO DE OBRAS NACIONALES DECLARADAS EN LA SOCIEDAD CHILENA DEL DERECHO DE AUTOR (SCD), POR AÑO. 2019-2023/1"/>
    <hyperlink ref="A254" location="20.19!A2" display="TABLA 20.19: NÚMERO DE PERSONAS AUTORAS, AFILIADAS A LA SOCIEDAD CHILENA DEL DERECHO DE AUTOR (SCD) Y NÚMERO DE PERSONAS AUTORAS GENERADORAS DE DERECHOS (SCD) POR AÑO Y SEXO. 2019-2023/1"/>
    <hyperlink ref="A255" location="20.20!A2" display="TABLA 20.20: NÚMERO DE PERSONAS AFILIADAS A LA SOCIEDAD CHILENA DEL DERECHO DE AUTOR (SCD) QUE CUENTAN CON BENEFICIOS SOCIALES, POR AÑO, SEGÚN TIPO DE BENEFICIO. 2019-2023/1/2"/>
    <hyperlink ref="A256" location="20.21!A2" display="TABLA 20.21: MONTOS DE RECAUDACIÓN DE DERECHOS DE EJECUCIÓN DE AUTORES(AS) DE LA SOCIEDAD CHILENA DEL DERECHO DE AUTOR (SCD), POR AÑO, SEGÚN MEDIO DE EMISIÓN DE LA OBRA. 2019-2023"/>
    <hyperlink ref="A257" location="20.22!A2" display="TABLA 20.22: MONTOS DE DERECHOS DE EJECUCIÓN DE AUTORES(AS) POR LA SOCIEDAD CHILENA DEL DERECHO DE AUTOR (SCD), POR AÑO, SEGÚN TIPO DE DISTRIBUCIÓN. 2019-2023"/>
    <hyperlink ref="A258" location="20.23!A2" display="TABLA 20.23: MONTOS DE RECAUDACIÓN Y DISTRIBUCIÓN DE DERECHOS FONOMECÁNICOS DE LA SOCIEDAD CHILENA DEL DERECHO DE AUTOR (SCD), POR AÑO, SEGÚN RECAUDACIÓN Y TIPO DE DISTRIBUCIÓN. 2019-2023"/>
    <hyperlink ref="A259" location="20.24!A2" display="TABLA 20.24: MONTOS DE RECAUDACIÓN DE DERECHOS DE EJECUCIÓN CONEXOS DE LA SOCIEDAD CHILENA DEL DERECHO DE AUTOR (SCD), POR AÑO, SEGÚN MEDIO DE EMISIÓN DE LA OBRA. 2019-2023"/>
    <hyperlink ref="A260" location="20.25!A2" display="TABLA 20.25: MONTOS DE DERECHOS DE EJECUCIÓN CONEXOS DE LA SOCIEDAD CHILENA DEL DERECHO DE AUTOR (SCD), POR AÑO, SEGÚN TIPO DE DISTRIBUCIÓN. 2019-2023"/>
    <hyperlink ref="A261" location="20.26!A2" display="TABLA 20.26 : NÚMERO DE SELLOS AFILIADOS Y PERSONAS QUE TRABAJAN EN LA ASOCIACIÓN DE PRODUCTORES FONOGRÁFICOS DE CHILE (IFPI). 2023"/>
    <hyperlink ref="A262" location="20.27!A2" display="TABLA 20.27: MONTOS/1 DE RECAUDACIÓN Y DISTRIBUCIÓN DE DERECHOS DE EJECUCIÓN CONEXOS/2, DE LA SOCIEDAD DE PRODUCTORES FONOGRÁFICOS Y VIDEOGRÁFICOS DE CHILE A.G. (PROFOVI), POR AÑO, SEGÚN RUBRO. 2019-2023"/>
    <hyperlink ref="A263" location="20.28!A2" display="TABLA 20.28: MONTOS/1 DE RECAUDACIÓN Y DISTRIBUCIÓN DE DERECHOS DE REPRODUCCIÓN/2 DE LA SOCIEDAD DE PRODUCTORES FONOGRÁFICOS Y VIDEOGRÁFICOS DE CHILE A.G. (PROFOVI), POR AÑO. 2019-2023"/>
    <hyperlink ref="A264" location="20.29!A2" display="TABLA 20.29: NÚMERO DE ENTIDADES USUARIAS/1, POR AÑO, SEGÚN TIPO DE ENTIDAD USUARIA. 2019-2023"/>
    <hyperlink ref="A265" location="20.30!A2" display="TABLA 20.30: NÚMERO DE PERSONAS SOCIAS/1 DE LA SOCIEDAD DE DERECHOS DE LAS LETRAS (SADEL), POR AÑO, SEGÚN STATUS DE AFILIACIÓN Y SEXO. 2019-2023"/>
    <hyperlink ref="A266" location="20.31!A2" display="TABLA 20.31: NÚMERO DE PERSONAS SOCIAS/1 INCORPORADAS A LA SOCIEDAD DE DERECHOS DE LAS LETRAS (SADEL), POR AÑO, SEGÚN ESTATUS DE AFILIACIÓN Y SEXO. 2019-2023"/>
    <hyperlink ref="A267" location="20.32!A2" display="TABLA 20.32: RECAUDACIÓN DE LA SOCIEDAD DE DERECHOS DE LAS LETRAS (SADEL), POR CONCEPTO DE LICENCIAS REPROGRÁFICAS/1 POR AÑO. 2019-2023"/>
    <hyperlink ref="A268" location="20.33!A2" display="TABLA 20.33: SOPORTE PARA DIFUSIÓN Y COMERCIALIZACIÓN SEGÚN REGISTROS DE LA SOCIEDAD CHILENA DEL DERECHO DE AUTOR (SCD). 2023"/>
    <hyperlink ref="A269" location="20.34!A2" display="TABLA 20.34: NÚMERO DE EXPLOTACIONES/1 DE PRODUCCIONES NACIONALES Y EXTRANJERAS REGISTRADAS POR LA CORPORACIÓN DE ACTORES DE CHILE (CHILEACTORES) POR AÑO, SEGÚN TIPO DE PRODUCCIÓN. 2019-2023/2"/>
    <hyperlink ref="A270" location="20.35!A2" display="TABLA 20.35: RECAUDACIÓN Y DISTRIBUCIÓN DE DERECHOS DE COMUNICACIÓN PÚBLICA DE PRODUCCIONES NACIONALES Y EXTRANJERAS, POR AÑO, SEGÚN MEDIO DE EMISIÓN 2019-2023"/>
    <hyperlink ref="A271" location="20.36!A2" display="TABLA 20.36: NÚMERO DE ACTORES Y ACTRICES FAVORECIDOS(AS) POR LA DISTRIBUCIÓN DE DERECHOS DE COMUNICACIÓN PÚBLICA DE LA CORPORACIÓN DE ACTORES DE CHILE (CHILEACTORES), POR AÑO, TIPO DE REPARTO Y SEXO, SEGÚN AFILIACIÓN. 2019-2023"/>
    <hyperlink ref="A272" location="20.37!A2" display="TABLA 20.37: NÚMERO DE CASOS POLICIALES Y PERSONAS DETENIDAS, POR SEXO, SEGÚN TIPO DE VULNERACIÓN A LA LEY N° 17.336 DE PROPIEDAD INTELECTUAL/1. 2023"/>
    <hyperlink ref="A273" location="20.38!A2" display="TABLA 20.38: NÚMERO DE DELITOS INVESTIGADOS POR LA POLICÍA DE INVESTIGACIONES DE CHILE (PDI) POR VULNERACIÓN A LA LEY N° 17.336 DE PROPIEDAD INTELECTUAL, Y TOTAL DE PERSONAS DETENIDAS, POR SEXO Y NACIONALIDAD, SEGÚN AÑO/1. 2019-2023"/>
    <hyperlink ref="A274" location="20.39!A2" display="TABLA 20.39: NÚMERO DE DELITOS INVESTIGADOS POR LA POLICÍA DE INVESTIGACIONES DE CHILE (PDI) Y NÚMERO DE PERSONAS DETENIDAS POR VULNERACIÓN A LA LEY N° 17.336 DE PROPIEDAD INTELECTUAL, SEGÚN TIPO DE DELITO/1. 2023"/>
    <hyperlink ref="A275" location="20.40!A2" display="TABLA 20.40: NÚMERO DE PERSONAS DETENIDAS/1/2 POR LA POLICÍA DE INVESTIGACIONES DE CHILE (PDI) POR VULNERACIÓN A LA LEY N° 17.336 DE PROPIEDAD INTELECTUAL, POR TIPO DE DELITO, SEGÚN TRAMO ETARIO. 2023"/>
    <hyperlink ref="A276" location="20.41!A2" display="TABLA 20.41: NÚMERO DE ARTÍCULOS INCAUTADOS POR LA POLICÍA DE INVESTIGACIONES DE CHILE (PDI) POR VULNERACIÓN A LA LEY N° 17.336 DE PROPIEDAD INTELECTUAL, SEGÚN REGIÓN POLICIAL/1. 2023"/>
    <hyperlink ref="A277" location="20.42!A2" display="TABLA 20.42: NÚMERO DE DENUNCIAS/1/2 DE LA POLICÍA DE INVESTIGACIONES DE CHILE (PDI) POR VULNERACIÓN A LA LEY N° 17.336 DE PROPIEDAD INTELECTUAL, POR TIPO DE DELITO, SEGÚN BIEN AFECTADO. 2023"/>
    <hyperlink ref="A278" location="20.43!A2" display="TABLA 20.43: NÚMERO DE DENUNCIAS DE LA POLICÍA DE INVESTIGACIONES DE CHILE (PDI) POR VULNERACIÓN A LA LEY N° 17.336 DE PROPIEDAD INTELECTUAL, POR TIPO DE DELITO, SEGÚN REGIÓN POLICIAL DE LA DENUNCIA Y COMUNA DE OCURRENCIA DEL DELITO/1. 2023"/>
    <hyperlink ref="A279" location="20.44!A2" display="TABLA 20.44: NÚMERO DE PERSONAS IMPUTADAS, CAUSAS INGRESADAS Y TERMINADAS EN JUZGADOS/1/2, Y PERSONAS CONDENADAS POR VULNERACIÓN DE LA LEY N° 17.336 DE PROPIEDAD INTELECTUAL, SEGÚN TIPO DE VULNERACIÓN. 2023"/>
    <hyperlink ref="A280" location="20.45!A2" display="TABLA 20.45: NÚMERO DE DELITOS/1/2 INGRESADOS AL MINISTERIO PÚBLICO POR VULNERACIÓN A LA LEY N° 17.336, DE PROPIEDAD INTELECTUAL, POR AÑO, SEGÚN REGIÓN DE FISCALÍA. 2019-2023"/>
    <hyperlink ref="A281" location="20.46!A2" display="TABLA 20.46: NÚMERO DE DELITOS TERMINADOS/1/2 EN EL MINISTERIO PÚBLICO POR VULNERACIÓN A LA LEY N° 17.336, DE PROPIEDAD INTELECTUAL, POR AÑO, SEGÚN REGIÓN DE FISCALÍA. 2019-2023"/>
    <hyperlink ref="A282" location="20.47!A2" display="TABLA 20.47: NÚMERO DE SENTENCIAS DEFINITIVAS CONDENATORIAS POR VULNERACIÓN A LA LEY N° 17.336, DE PROPIEDAD INTELECTUAL, POR AÑO, SEGÚN REGIÓN DE FISCALÍA/1. 2019-2023"/>
    <hyperlink ref="A283" location="21.1!A2" display="TABLA 21.1: NÚMERO DE PERSONAS CON RECONOCIMIENTO DE CALIDAD INDÍGENA/1 (LEY N° 19.253), POR AÑO/2 Y SEXO, SEGÚN REGIÓN. 2019-2023"/>
    <hyperlink ref="A284" location="21.2!A2" display="TABLA 21.2: NÚMERO Y PORCENTAJE DE PERSONAS CON RECONOCIMIENTO DE CALIDAD INDÍGENA/1 (LEY N° 19.253), POR AÑO Y SEXO, SEGÚN PUEBLO INDÍGENA DE PERTENENCIA. 2019-2023"/>
    <hyperlink ref="A285" location="21.3!A2" display="TABLA 21.3: NÚMERO DE PERSONAS CON RECONOCIMIENTO DE CALIDAD INDÍGENA/1 (LEY N° 19.253), POR SEXO, SEGÚN REGIÓN, ACUMULADO AL AÑO 2023/2"/>
    <hyperlink ref="A286" location="21.4!A2" display="TABLA 21.4: NÚMERO DE PERSONAS CON RECONOCIMIENTO DE CALIDAD INDÍGENA/1 (LEY N° 19.253), POR SEXO, SEGÚN PUEBLO INDÍGENA DE PERTENENCIA, ACUMULADO AL AÑO 2023/2"/>
    <hyperlink ref="A287" location="21.5!A2" display="TABLA 21.5: NÚMERO DE BECAS INDÍGENAS OTORGADAS POR AÑO, NIVEL DE EDUCACIÓN Y SEXO, SEGÚN REGIÓN. 2019-2023"/>
    <hyperlink ref="A288" location="21.6!A2" display="TABLA 21.6: MONTO DE LA INVERSIÓN EN BECAS INDÍGENAS, POR AÑO Y NIVEL DE EDUCACIÓN, SEGÚN REGIÓN. 2019-2023"/>
    <hyperlink ref="A289" location="21.7!A2" display="TABLA 21.7: NÚMERO DE ESTUDIANTES INDÍGENAS BENEFICIARIOS DE BECAS INDÍGENAS, POR AÑO Y NIVEL DE EDUCACIÓN, SEGÚN PUEBLO ORIGINARIO. 2019-2023"/>
    <hyperlink ref="A290" location="21.8!A2" display="TABLA 21.8: NÚMERO DE PROGRAMAS Y MONTO DE LA INVERSIÓN DEL FONDO DE CULTURA Y EDUCACIÓN INDÍGENA, POR AÑO Y TIPO DE PROGRAMA DE CULTURA, SEGÚN REGIÓN Y UNIDAD OPERATIVA. 2019-2023"/>
    <hyperlink ref="A291" location="21.9!A2" display="TABLA 21.9: NÚMERO DE PROGRAMAS Y MONTO DE LA INVERSIÓN DEL FONDO DE CULTURA Y EDUCACIÓN INDÍGENA, POR AÑO Y TIPO DE PROGRAMA DE EDUCACIÓN, SEGÚN REGIÓN Y UNIDAD OPERATIVA. 2019-2023"/>
    <hyperlink ref="A292" location="21.10!A2" display="TABLA 21.10: DISTRIBUCIÓN REGIONAL DE FONDOS CONCURSABLES PARA SUBSIDIOS DE CAPACITACIÓN Y ESPECIALIZACIÓN DE PROFESIONALES Y PERSONAL TÉCNICO INDÍGENA, POR AÑO Y SEXO, SEGÚN REGIÓN. 2019-2023"/>
    <hyperlink ref="A293" location="21.11!A2" display="TABLA 21.11: NÚMERO DE PROYECTOS DEL FONDO DE DESARROLLO INDÍGENA (FDI) Y MONTO DE LA INVERSIÓN, POR AÑO, SEGÚN REGIÓN Y UNIDAD OPERATIVA. 2019-2023"/>
    <hyperlink ref="A294" location="21.12!A2" display="TABLA 21.12: NÚMERO DE INSCRIPCIONES EN EL REGISTRO PÚBLICO DE TIERRAS INDÍGENAS EMITIDOS, POR AÑO Y SEXO, SEGÚN REGISTRO PÚBLICO Y REGIÓN. 2019-2023"/>
    <hyperlink ref="A295" location="22.1!A2" display="TABLA 22.1: NÚMERO DE PROYECTOS Y MONTOS ADJUDICADOS A PROYECTOS ESTRATÉGICOS REGIONALES ARTÍSTICOS CULTURALES DEL PROGRAMA CULTURA, MEMORIA Y DERECHOS HUMANOS, DE LA SUBSECRETARÍA DE LAS CULTURAS Y LAS ARTES, POR AÑO, SEGÚN REGIÓN. 2019-2023"/>
    <hyperlink ref="A296" location="22.2!A2" display="TABLA 22.2: NÚMERO DE PROYECTOS Y MONTOS ADJUDICADOS POR EL PROGRAMA SITIOS DE MEMORIA: RECONOCIMIENTO, RESGUARDO Y SOSTENIBILIDAD PATRIMONIAL, DEL SERVICIO NACIONAL DEL PATRIMONIO CULTURAL, POR REGIÓN. 2023"/>
    <hyperlink ref="A297" location="22.3!A2" display="TABLA 22.3: NOMBRE DEL MONUMENTO HISTÓRICO DECLARADO COMO SITIO DE MEMORIA O ARCHIVO SOBRE DERECHOS HUMANOS, POR AÑO DE DECLARACIÓN, CATEGORÍA, TIPO DE BIEN, REGIÓN Y TIPOLOGÍA. 2023"/>
    <hyperlink ref="A298" location="22.4!A2" display="TABLA 22.4: NÚMERO ACUMULADO DE SITIOS DE MEMORIA Y ARCHIVOS SOBRE DERECHOS HUMANOS DECLARADOS COMO MONUMENTOS HISTÓRICOS POR EL CONSEJO DE MONUMENTOS NACIONALES, POR TIPO DE BIEN, SEGÚN AÑO. 2019-2023"/>
    <hyperlink ref="A299" location="22.5!A2" display="TABLA 22.5: NÚMERO ACUMULADO DE SITIOS DE MEMORIA Y ARCHIVOS SOBRE DERECHOS HUMANOS DECLARADOS COMO MONUMENTOS HISTÓRICOS POR EL CONSEJO DE MONUMENTOS NACIONALES, POR TIPO DE BIEN, SEGÚN REGIÓN. 2023"/>
    <hyperlink ref="A300" location="22.6!A2" display="TABLA 22.6: NOMBRE DEL SITIO DE MEMORIA O ARCHIVOS SOBRE DERECHOS HUMANOS EN ESTUDIO PARA SER DECLARADO MONUMENTO HISTÓRICO POR EL CONSEJO DE MONUMENTOS NACIONALES POR AÑO DE INGRESO Y REGIÓN. 2023"/>
    <hyperlink ref="A301" location="22.7!A2" display="TABLA 22.7: NÚMERO ACUMULADO DE SITIOS DE MEMORIA Y ARCHIVOS SOBRE DERECHOS HUMANOS EN ESTUDIO PARA SER DECLARADOS COMO MONUMENTOS HISTÓRICOS POR EL CONSEJO DE MONUMENTOS NACIONALES, SEGÚN AÑO. 2019-2023/1/2"/>
    <hyperlink ref="A302" location="22.8!A2" display="TABLA 22.8: NÚMERO ACUMULADO DE SITIOS DE MEMORIA Y ARCHIVOS SOBRE DERECHOS HUMANOS EN ESTUDIO PARA SER DECLARADOS MONUMENTO HISTÓRICO POR EL CONSEJO DE MONUMENTOS NACIONALES, POR AÑO, SEGÚN REGIÓN. 2019-2023/1/2"/>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J19"/>
  <sheetViews>
    <sheetView zoomScaleNormal="100" workbookViewId="0"/>
  </sheetViews>
  <sheetFormatPr baseColWidth="10" defaultColWidth="12.5703125" defaultRowHeight="15" x14ac:dyDescent="0.25"/>
  <cols>
    <col min="1" max="1" width="51.42578125" style="30" customWidth="1"/>
    <col min="2" max="7" width="17.140625" style="30" customWidth="1"/>
    <col min="8" max="8" width="20" style="30" customWidth="1"/>
    <col min="9" max="9" width="17.140625" customWidth="1"/>
    <col min="10" max="10" width="17.140625" style="30" customWidth="1"/>
    <col min="11" max="16384" width="12.5703125" style="30"/>
  </cols>
  <sheetData>
    <row r="1" spans="1:10" ht="11.25" customHeight="1" x14ac:dyDescent="0.25"/>
    <row r="2" spans="1:10" ht="12" customHeight="1" x14ac:dyDescent="0.25">
      <c r="A2" s="19" t="s">
        <v>3364</v>
      </c>
    </row>
    <row r="3" spans="1:10" ht="11.25" customHeight="1" x14ac:dyDescent="0.25"/>
    <row r="4" spans="1:10" ht="11.25" customHeight="1" x14ac:dyDescent="0.15">
      <c r="A4" s="54" t="s">
        <v>67</v>
      </c>
      <c r="B4" s="55" t="s">
        <v>19</v>
      </c>
      <c r="C4" s="71"/>
      <c r="D4" s="71"/>
      <c r="E4" s="71"/>
      <c r="F4" s="71"/>
      <c r="G4" s="71"/>
      <c r="H4" s="71"/>
      <c r="I4" s="73"/>
      <c r="J4" s="72"/>
    </row>
    <row r="5" spans="1:10" ht="39.75" customHeight="1" x14ac:dyDescent="0.15">
      <c r="A5" s="42"/>
      <c r="B5" s="24" t="s">
        <v>21</v>
      </c>
      <c r="C5" s="24" t="s">
        <v>3619</v>
      </c>
      <c r="D5" s="56" t="s">
        <v>22</v>
      </c>
      <c r="E5" s="56" t="s">
        <v>3620</v>
      </c>
      <c r="F5" s="56" t="s">
        <v>3621</v>
      </c>
      <c r="G5" s="24" t="s">
        <v>23</v>
      </c>
      <c r="H5" s="24" t="s">
        <v>24</v>
      </c>
      <c r="I5" s="24" t="s">
        <v>3622</v>
      </c>
      <c r="J5" s="24" t="s">
        <v>25</v>
      </c>
    </row>
    <row r="6" spans="1:10" ht="10.5" x14ac:dyDescent="0.15">
      <c r="A6" s="6" t="s">
        <v>1</v>
      </c>
      <c r="B6" s="67">
        <v>13423</v>
      </c>
      <c r="C6" s="67">
        <v>0</v>
      </c>
      <c r="D6" s="67">
        <v>0</v>
      </c>
      <c r="E6" s="67">
        <v>0</v>
      </c>
      <c r="F6" s="67">
        <v>0</v>
      </c>
      <c r="G6" s="67">
        <v>1</v>
      </c>
      <c r="H6" s="67">
        <v>15087</v>
      </c>
      <c r="I6" s="67">
        <v>0</v>
      </c>
      <c r="J6" s="67">
        <v>1486</v>
      </c>
    </row>
    <row r="7" spans="1:10" ht="10.5" x14ac:dyDescent="0.15">
      <c r="A7" s="98" t="s">
        <v>68</v>
      </c>
      <c r="B7" s="69">
        <v>183</v>
      </c>
      <c r="C7" s="69">
        <v>0</v>
      </c>
      <c r="D7" s="69">
        <v>0</v>
      </c>
      <c r="E7" s="69">
        <v>0</v>
      </c>
      <c r="F7" s="69">
        <v>0</v>
      </c>
      <c r="G7" s="69">
        <v>0</v>
      </c>
      <c r="H7" s="69">
        <v>875</v>
      </c>
      <c r="I7" s="69">
        <v>0</v>
      </c>
      <c r="J7" s="69">
        <v>258</v>
      </c>
    </row>
    <row r="8" spans="1:10" ht="10.5" x14ac:dyDescent="0.15">
      <c r="A8" s="98" t="s">
        <v>69</v>
      </c>
      <c r="B8" s="69">
        <v>4125</v>
      </c>
      <c r="C8" s="69">
        <v>0</v>
      </c>
      <c r="D8" s="69">
        <v>0</v>
      </c>
      <c r="E8" s="69">
        <v>0</v>
      </c>
      <c r="F8" s="69">
        <v>0</v>
      </c>
      <c r="G8" s="69">
        <v>0</v>
      </c>
      <c r="H8" s="69">
        <v>5520</v>
      </c>
      <c r="I8" s="69">
        <v>0</v>
      </c>
      <c r="J8" s="69">
        <v>567</v>
      </c>
    </row>
    <row r="9" spans="1:10" ht="10.5" x14ac:dyDescent="0.15">
      <c r="A9" s="98" t="s">
        <v>70</v>
      </c>
      <c r="B9" s="69">
        <v>2</v>
      </c>
      <c r="C9" s="69">
        <v>0</v>
      </c>
      <c r="D9" s="69">
        <v>0</v>
      </c>
      <c r="E9" s="69">
        <v>0</v>
      </c>
      <c r="F9" s="69">
        <v>0</v>
      </c>
      <c r="G9" s="69">
        <v>1</v>
      </c>
      <c r="H9" s="69">
        <v>0</v>
      </c>
      <c r="I9" s="69">
        <v>0</v>
      </c>
      <c r="J9" s="69">
        <v>0</v>
      </c>
    </row>
    <row r="10" spans="1:10" ht="10.5" x14ac:dyDescent="0.15">
      <c r="A10" s="98" t="s">
        <v>71</v>
      </c>
      <c r="B10" s="69">
        <v>2940</v>
      </c>
      <c r="C10" s="69">
        <v>0</v>
      </c>
      <c r="D10" s="69">
        <v>0</v>
      </c>
      <c r="E10" s="69">
        <v>0</v>
      </c>
      <c r="F10" s="69">
        <v>0</v>
      </c>
      <c r="G10" s="69">
        <v>0</v>
      </c>
      <c r="H10" s="69">
        <v>2132</v>
      </c>
      <c r="I10" s="69">
        <v>0</v>
      </c>
      <c r="J10" s="69">
        <v>211</v>
      </c>
    </row>
    <row r="11" spans="1:10" ht="10.5" x14ac:dyDescent="0.15">
      <c r="A11" s="98" t="s">
        <v>72</v>
      </c>
      <c r="B11" s="69">
        <v>78</v>
      </c>
      <c r="C11" s="69">
        <v>0</v>
      </c>
      <c r="D11" s="69">
        <v>0</v>
      </c>
      <c r="E11" s="69">
        <v>0</v>
      </c>
      <c r="F11" s="69">
        <v>0</v>
      </c>
      <c r="G11" s="69">
        <v>0</v>
      </c>
      <c r="H11" s="69">
        <v>163</v>
      </c>
      <c r="I11" s="69">
        <v>0</v>
      </c>
      <c r="J11" s="69">
        <v>0</v>
      </c>
    </row>
    <row r="12" spans="1:10" ht="10.5" x14ac:dyDescent="0.15">
      <c r="A12" s="98" t="s">
        <v>73</v>
      </c>
      <c r="B12" s="69">
        <v>3168</v>
      </c>
      <c r="C12" s="69">
        <v>0</v>
      </c>
      <c r="D12" s="69">
        <v>0</v>
      </c>
      <c r="E12" s="69">
        <v>0</v>
      </c>
      <c r="F12" s="69">
        <v>0</v>
      </c>
      <c r="G12" s="69">
        <v>0</v>
      </c>
      <c r="H12" s="69">
        <v>3481</v>
      </c>
      <c r="I12" s="69">
        <v>0</v>
      </c>
      <c r="J12" s="69">
        <v>332</v>
      </c>
    </row>
    <row r="13" spans="1:10" ht="10.5" x14ac:dyDescent="0.15">
      <c r="A13" s="98" t="s">
        <v>74</v>
      </c>
      <c r="B13" s="69">
        <v>2850</v>
      </c>
      <c r="C13" s="69">
        <v>0</v>
      </c>
      <c r="D13" s="69">
        <v>0</v>
      </c>
      <c r="E13" s="69">
        <v>0</v>
      </c>
      <c r="F13" s="69">
        <v>0</v>
      </c>
      <c r="G13" s="69">
        <v>0</v>
      </c>
      <c r="H13" s="69">
        <v>2151</v>
      </c>
      <c r="I13" s="69">
        <v>0</v>
      </c>
      <c r="J13" s="69">
        <v>118</v>
      </c>
    </row>
    <row r="14" spans="1:10" ht="21" x14ac:dyDescent="0.15">
      <c r="A14" s="98" t="s">
        <v>75</v>
      </c>
      <c r="B14" s="69">
        <v>12</v>
      </c>
      <c r="C14" s="69">
        <v>0</v>
      </c>
      <c r="D14" s="69">
        <v>0</v>
      </c>
      <c r="E14" s="69">
        <v>0</v>
      </c>
      <c r="F14" s="69">
        <v>0</v>
      </c>
      <c r="G14" s="69">
        <v>0</v>
      </c>
      <c r="H14" s="69">
        <v>590</v>
      </c>
      <c r="I14" s="69">
        <v>0</v>
      </c>
      <c r="J14" s="69">
        <v>0</v>
      </c>
    </row>
    <row r="15" spans="1:10" ht="10.5" x14ac:dyDescent="0.15">
      <c r="A15" s="98" t="s">
        <v>76</v>
      </c>
      <c r="B15" s="69">
        <v>65</v>
      </c>
      <c r="C15" s="69">
        <v>0</v>
      </c>
      <c r="D15" s="69">
        <v>0</v>
      </c>
      <c r="E15" s="69">
        <v>0</v>
      </c>
      <c r="F15" s="69">
        <v>0</v>
      </c>
      <c r="G15" s="69">
        <v>0</v>
      </c>
      <c r="H15" s="69">
        <v>175</v>
      </c>
      <c r="I15" s="69">
        <v>0</v>
      </c>
      <c r="J15" s="69">
        <v>0</v>
      </c>
    </row>
    <row r="16" spans="1:10" ht="12" customHeight="1" x14ac:dyDescent="0.25">
      <c r="A16" s="57"/>
    </row>
    <row r="17" spans="1:8" s="15" customFormat="1" ht="10.5" x14ac:dyDescent="0.25">
      <c r="A17" s="17" t="s">
        <v>77</v>
      </c>
    </row>
    <row r="18" spans="1:8" s="15" customFormat="1" ht="10.5" x14ac:dyDescent="0.25">
      <c r="A18" s="9" t="s">
        <v>14</v>
      </c>
    </row>
    <row r="19" spans="1:8" s="33" customFormat="1" ht="10.5" x14ac:dyDescent="0.15">
      <c r="A19" s="7" t="s">
        <v>18</v>
      </c>
      <c r="B19" s="34"/>
      <c r="C19" s="34"/>
      <c r="D19" s="34"/>
      <c r="E19" s="34"/>
      <c r="F19" s="34"/>
      <c r="G19" s="34"/>
      <c r="H19" s="34"/>
    </row>
  </sheetData>
  <pageMargins left="0.7" right="0.7" top="0.75" bottom="0.75" header="0.3" footer="0.3"/>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dimension ref="A1:F25"/>
  <sheetViews>
    <sheetView zoomScaleNormal="100" workbookViewId="0"/>
  </sheetViews>
  <sheetFormatPr baseColWidth="10" defaultColWidth="11.42578125" defaultRowHeight="10.5" x14ac:dyDescent="0.15"/>
  <cols>
    <col min="1" max="1" width="24.140625" style="1049" customWidth="1"/>
    <col min="2" max="6" width="10.7109375" style="1049" customWidth="1"/>
    <col min="7" max="16384" width="11.42578125" style="1049"/>
  </cols>
  <sheetData>
    <row r="1" spans="1:6" x14ac:dyDescent="0.15">
      <c r="A1" s="1072"/>
      <c r="B1" s="1072"/>
      <c r="C1" s="1072"/>
      <c r="D1" s="1072"/>
      <c r="E1" s="1072"/>
      <c r="F1" s="1072"/>
    </row>
    <row r="2" spans="1:6" ht="15" customHeight="1" x14ac:dyDescent="0.15">
      <c r="A2" s="1047" t="s">
        <v>1208</v>
      </c>
      <c r="B2" s="1047"/>
      <c r="C2" s="1047"/>
      <c r="D2" s="1047"/>
      <c r="E2" s="1047"/>
      <c r="F2" s="1047"/>
    </row>
    <row r="3" spans="1:6" x14ac:dyDescent="0.15">
      <c r="A3" s="1073"/>
      <c r="B3" s="1073"/>
      <c r="C3" s="1073"/>
      <c r="D3" s="1073"/>
      <c r="E3" s="1073"/>
    </row>
    <row r="4" spans="1:6" s="1078" customFormat="1" ht="21.75" x14ac:dyDescent="0.25">
      <c r="A4" s="1074" t="s">
        <v>0</v>
      </c>
      <c r="B4" s="1075" t="s">
        <v>3439</v>
      </c>
      <c r="C4" s="1076"/>
      <c r="D4" s="1076"/>
      <c r="E4" s="1076"/>
      <c r="F4" s="1077"/>
    </row>
    <row r="5" spans="1:6" s="1078" customFormat="1" x14ac:dyDescent="0.25">
      <c r="A5" s="1079"/>
      <c r="B5" s="1080">
        <v>2019</v>
      </c>
      <c r="C5" s="1080">
        <v>2020</v>
      </c>
      <c r="D5" s="1080">
        <v>2021</v>
      </c>
      <c r="E5" s="1081">
        <v>2022</v>
      </c>
      <c r="F5" s="1081">
        <v>2023</v>
      </c>
    </row>
    <row r="6" spans="1:6" s="1082" customFormat="1" x14ac:dyDescent="0.15">
      <c r="A6" s="1082" t="s">
        <v>1</v>
      </c>
      <c r="B6" s="1083">
        <v>9</v>
      </c>
      <c r="C6" s="1083">
        <v>10</v>
      </c>
      <c r="D6" s="1083">
        <v>10</v>
      </c>
      <c r="E6" s="1083">
        <v>9</v>
      </c>
      <c r="F6" s="1084">
        <v>6</v>
      </c>
    </row>
    <row r="7" spans="1:6" x14ac:dyDescent="0.15">
      <c r="A7" s="1085" t="s">
        <v>2</v>
      </c>
      <c r="B7" s="1086">
        <v>1</v>
      </c>
      <c r="C7" s="1086">
        <v>0</v>
      </c>
      <c r="D7" s="1086">
        <v>0</v>
      </c>
      <c r="E7" s="1086">
        <v>1</v>
      </c>
      <c r="F7" s="1087">
        <v>0</v>
      </c>
    </row>
    <row r="8" spans="1:6" x14ac:dyDescent="0.15">
      <c r="A8" s="1085" t="s">
        <v>3</v>
      </c>
      <c r="B8" s="1086">
        <v>0</v>
      </c>
      <c r="C8" s="1086">
        <v>1</v>
      </c>
      <c r="D8" s="1086">
        <v>0</v>
      </c>
      <c r="E8" s="1086">
        <v>0</v>
      </c>
      <c r="F8" s="1087">
        <v>0</v>
      </c>
    </row>
    <row r="9" spans="1:6" x14ac:dyDescent="0.15">
      <c r="A9" s="1085" t="s">
        <v>145</v>
      </c>
      <c r="B9" s="1086">
        <v>1</v>
      </c>
      <c r="C9" s="1086">
        <v>2</v>
      </c>
      <c r="D9" s="1086">
        <v>0</v>
      </c>
      <c r="E9" s="1086">
        <v>1</v>
      </c>
      <c r="F9" s="1087">
        <v>0</v>
      </c>
    </row>
    <row r="10" spans="1:6" x14ac:dyDescent="0.15">
      <c r="A10" s="1085" t="s">
        <v>146</v>
      </c>
      <c r="B10" s="1086">
        <v>1</v>
      </c>
      <c r="C10" s="1086">
        <v>0</v>
      </c>
      <c r="D10" s="1086">
        <v>0</v>
      </c>
      <c r="E10" s="1086">
        <v>0</v>
      </c>
      <c r="F10" s="1087">
        <v>0</v>
      </c>
    </row>
    <row r="11" spans="1:6" x14ac:dyDescent="0.15">
      <c r="A11" s="1085" t="s">
        <v>147</v>
      </c>
      <c r="B11" s="1086">
        <v>1</v>
      </c>
      <c r="C11" s="1086">
        <v>1</v>
      </c>
      <c r="D11" s="1086">
        <v>0</v>
      </c>
      <c r="E11" s="1086">
        <v>0</v>
      </c>
      <c r="F11" s="1087">
        <v>0</v>
      </c>
    </row>
    <row r="12" spans="1:6" x14ac:dyDescent="0.15">
      <c r="A12" s="1085" t="s">
        <v>148</v>
      </c>
      <c r="B12" s="1086">
        <v>0</v>
      </c>
      <c r="C12" s="1086">
        <v>1</v>
      </c>
      <c r="D12" s="1086">
        <v>0</v>
      </c>
      <c r="E12" s="1086">
        <v>0</v>
      </c>
      <c r="F12" s="1087">
        <v>0</v>
      </c>
    </row>
    <row r="13" spans="1:6" x14ac:dyDescent="0.15">
      <c r="A13" s="1085" t="s">
        <v>149</v>
      </c>
      <c r="B13" s="1086">
        <v>2</v>
      </c>
      <c r="C13" s="1086">
        <v>3</v>
      </c>
      <c r="D13" s="1086">
        <v>3</v>
      </c>
      <c r="E13" s="1086">
        <v>2</v>
      </c>
      <c r="F13" s="1087">
        <v>3</v>
      </c>
    </row>
    <row r="14" spans="1:6" x14ac:dyDescent="0.15">
      <c r="A14" s="1085" t="s">
        <v>5</v>
      </c>
      <c r="B14" s="1086">
        <v>1</v>
      </c>
      <c r="C14" s="1086">
        <v>0</v>
      </c>
      <c r="D14" s="1086">
        <v>3</v>
      </c>
      <c r="E14" s="1086">
        <v>1</v>
      </c>
      <c r="F14" s="1087">
        <v>0</v>
      </c>
    </row>
    <row r="15" spans="1:6" x14ac:dyDescent="0.15">
      <c r="A15" s="1085" t="s">
        <v>150</v>
      </c>
      <c r="B15" s="1086">
        <v>0</v>
      </c>
      <c r="C15" s="1086">
        <v>0</v>
      </c>
      <c r="D15" s="1086">
        <v>0</v>
      </c>
      <c r="E15" s="1086">
        <v>0</v>
      </c>
      <c r="F15" s="1087">
        <v>0</v>
      </c>
    </row>
    <row r="16" spans="1:6" x14ac:dyDescent="0.15">
      <c r="A16" s="1088" t="s">
        <v>6</v>
      </c>
      <c r="B16" s="1086">
        <v>0</v>
      </c>
      <c r="C16" s="1086">
        <v>0</v>
      </c>
      <c r="D16" s="1086">
        <v>1</v>
      </c>
      <c r="E16" s="1086">
        <v>0</v>
      </c>
      <c r="F16" s="1087">
        <v>1</v>
      </c>
    </row>
    <row r="17" spans="1:6" x14ac:dyDescent="0.15">
      <c r="A17" s="1085" t="s">
        <v>7</v>
      </c>
      <c r="B17" s="1086">
        <v>0</v>
      </c>
      <c r="C17" s="1086">
        <v>0</v>
      </c>
      <c r="D17" s="1086">
        <v>1</v>
      </c>
      <c r="E17" s="1086">
        <v>1</v>
      </c>
      <c r="F17" s="1087">
        <v>0</v>
      </c>
    </row>
    <row r="18" spans="1:6" x14ac:dyDescent="0.15">
      <c r="A18" s="1085" t="s">
        <v>8</v>
      </c>
      <c r="B18" s="1086">
        <v>1</v>
      </c>
      <c r="C18" s="1086">
        <v>0</v>
      </c>
      <c r="D18" s="1086">
        <v>0</v>
      </c>
      <c r="E18" s="1086">
        <v>1</v>
      </c>
      <c r="F18" s="1087">
        <v>2</v>
      </c>
    </row>
    <row r="19" spans="1:6" x14ac:dyDescent="0.15">
      <c r="A19" s="1085" t="s">
        <v>9</v>
      </c>
      <c r="B19" s="1086">
        <v>0</v>
      </c>
      <c r="C19" s="1086">
        <v>1</v>
      </c>
      <c r="D19" s="1086">
        <v>0</v>
      </c>
      <c r="E19" s="1086">
        <v>0</v>
      </c>
      <c r="F19" s="1087">
        <v>0</v>
      </c>
    </row>
    <row r="20" spans="1:6" x14ac:dyDescent="0.15">
      <c r="A20" s="1085" t="s">
        <v>10</v>
      </c>
      <c r="B20" s="1086">
        <v>1</v>
      </c>
      <c r="C20" s="1086">
        <v>1</v>
      </c>
      <c r="D20" s="1086">
        <v>1</v>
      </c>
      <c r="E20" s="1086">
        <v>2</v>
      </c>
      <c r="F20" s="1087">
        <v>0</v>
      </c>
    </row>
    <row r="21" spans="1:6" x14ac:dyDescent="0.15">
      <c r="A21" s="1085" t="s">
        <v>11</v>
      </c>
      <c r="B21" s="1086">
        <v>0</v>
      </c>
      <c r="C21" s="1086">
        <v>0</v>
      </c>
      <c r="D21" s="1086">
        <v>1</v>
      </c>
      <c r="E21" s="1086">
        <v>0</v>
      </c>
      <c r="F21" s="1087">
        <v>0</v>
      </c>
    </row>
    <row r="22" spans="1:6" x14ac:dyDescent="0.15">
      <c r="A22" s="1085" t="s">
        <v>12</v>
      </c>
      <c r="B22" s="1086">
        <v>0</v>
      </c>
      <c r="C22" s="1086">
        <v>0</v>
      </c>
      <c r="D22" s="1086">
        <v>0</v>
      </c>
      <c r="E22" s="1086">
        <v>0</v>
      </c>
      <c r="F22" s="1087">
        <v>0</v>
      </c>
    </row>
    <row r="23" spans="1:6" x14ac:dyDescent="0.15">
      <c r="A23" s="1089"/>
      <c r="B23" s="1090"/>
      <c r="C23" s="1090"/>
      <c r="D23" s="1090"/>
      <c r="E23" s="1090"/>
      <c r="F23" s="1090"/>
    </row>
    <row r="24" spans="1:6" x14ac:dyDescent="0.15">
      <c r="A24" s="1091" t="s">
        <v>1209</v>
      </c>
      <c r="B24" s="1092"/>
      <c r="C24" s="1092"/>
      <c r="D24" s="1092"/>
      <c r="E24" s="1092"/>
      <c r="F24" s="1092"/>
    </row>
    <row r="25" spans="1:6" x14ac:dyDescent="0.15">
      <c r="A25" s="1056" t="s">
        <v>1210</v>
      </c>
      <c r="B25" s="1056"/>
      <c r="C25" s="1056"/>
      <c r="D25" s="1056"/>
      <c r="E25" s="1056"/>
      <c r="F25" s="1056"/>
    </row>
  </sheetData>
  <pageMargins left="0.7" right="0.7" top="0.75" bottom="0.75" header="0.3" footer="0.3"/>
  <pageSetup paperSize="14" scale="91"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dimension ref="A2:D12"/>
  <sheetViews>
    <sheetView zoomScaleNormal="100" workbookViewId="0"/>
  </sheetViews>
  <sheetFormatPr baseColWidth="10" defaultColWidth="11.42578125" defaultRowHeight="10.5" x14ac:dyDescent="0.15"/>
  <cols>
    <col min="1" max="1" width="16.7109375" style="1049" customWidth="1"/>
    <col min="2" max="2" width="42.42578125" style="1049" bestFit="1" customWidth="1"/>
    <col min="3" max="3" width="27.28515625" style="1049" customWidth="1"/>
    <col min="4" max="4" width="24.28515625" style="1049" customWidth="1"/>
    <col min="5" max="16384" width="11.42578125" style="1049"/>
  </cols>
  <sheetData>
    <row r="2" spans="1:4" x14ac:dyDescent="0.15">
      <c r="A2" s="1093" t="s">
        <v>1211</v>
      </c>
      <c r="B2" s="1047"/>
      <c r="C2" s="1047"/>
      <c r="D2" s="1047"/>
    </row>
    <row r="3" spans="1:4" ht="11.25" customHeight="1" x14ac:dyDescent="0.15">
      <c r="A3" s="1094"/>
      <c r="B3" s="1094"/>
      <c r="C3" s="1094"/>
      <c r="D3" s="1094"/>
    </row>
    <row r="4" spans="1:4" ht="31.5" x14ac:dyDescent="0.15">
      <c r="A4" s="1063" t="s">
        <v>1212</v>
      </c>
      <c r="B4" s="1063" t="s">
        <v>1213</v>
      </c>
      <c r="C4" s="1063" t="s">
        <v>1194</v>
      </c>
      <c r="D4" s="1063" t="s">
        <v>0</v>
      </c>
    </row>
    <row r="5" spans="1:4" x14ac:dyDescent="0.15">
      <c r="A5" s="1095">
        <v>2023</v>
      </c>
      <c r="B5" s="1049" t="s">
        <v>1214</v>
      </c>
      <c r="C5" s="1049" t="s">
        <v>1199</v>
      </c>
      <c r="D5" s="1049" t="s">
        <v>149</v>
      </c>
    </row>
    <row r="6" spans="1:4" x14ac:dyDescent="0.15">
      <c r="A6" s="1095">
        <v>2023</v>
      </c>
      <c r="B6" s="1049" t="s">
        <v>1215</v>
      </c>
      <c r="C6" s="1049" t="s">
        <v>1216</v>
      </c>
      <c r="D6" s="1049" t="s">
        <v>6</v>
      </c>
    </row>
    <row r="7" spans="1:4" x14ac:dyDescent="0.15">
      <c r="A7" s="1095">
        <v>2023</v>
      </c>
      <c r="B7" s="1049" t="s">
        <v>1217</v>
      </c>
      <c r="C7" s="1049" t="s">
        <v>1197</v>
      </c>
      <c r="D7" s="1049" t="s">
        <v>149</v>
      </c>
    </row>
    <row r="8" spans="1:4" x14ac:dyDescent="0.15">
      <c r="A8" s="1095">
        <v>2023</v>
      </c>
      <c r="B8" s="1049" t="s">
        <v>1218</v>
      </c>
      <c r="C8" s="1049" t="s">
        <v>1202</v>
      </c>
      <c r="D8" s="1049" t="s">
        <v>8</v>
      </c>
    </row>
    <row r="9" spans="1:4" x14ac:dyDescent="0.15">
      <c r="A9" s="1095">
        <v>2023</v>
      </c>
      <c r="B9" s="1049" t="s">
        <v>1219</v>
      </c>
      <c r="C9" s="1049" t="s">
        <v>1202</v>
      </c>
      <c r="D9" s="1049" t="s">
        <v>149</v>
      </c>
    </row>
    <row r="10" spans="1:4" x14ac:dyDescent="0.15">
      <c r="A10" s="1095">
        <v>2023</v>
      </c>
      <c r="B10" s="1049" t="s">
        <v>1220</v>
      </c>
      <c r="C10" s="1049" t="s">
        <v>1201</v>
      </c>
      <c r="D10" s="1049" t="s">
        <v>8</v>
      </c>
    </row>
    <row r="12" spans="1:4" x14ac:dyDescent="0.15">
      <c r="A12" s="1056" t="s">
        <v>1210</v>
      </c>
      <c r="B12" s="1096"/>
      <c r="C12" s="1057"/>
      <c r="D12" s="1057"/>
    </row>
  </sheetData>
  <pageMargins left="0.7" right="0.7" top="0.75" bottom="0.75" header="0.3" footer="0.3"/>
  <pageSetup paperSize="14"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dimension ref="A1:I17"/>
  <sheetViews>
    <sheetView tabSelected="1" workbookViewId="0"/>
  </sheetViews>
  <sheetFormatPr baseColWidth="10" defaultColWidth="9.140625" defaultRowHeight="10.5" x14ac:dyDescent="0.15"/>
  <cols>
    <col min="1" max="1" width="10.7109375" style="371" customWidth="1"/>
    <col min="2" max="2" width="14.28515625" style="371" customWidth="1"/>
    <col min="3" max="4" width="12.140625" style="371" customWidth="1"/>
    <col min="5" max="5" width="11.42578125" style="371" customWidth="1"/>
    <col min="6" max="6" width="18.85546875" style="371" customWidth="1"/>
    <col min="7" max="7" width="15.7109375" style="371" customWidth="1"/>
    <col min="8" max="8" width="10.7109375" style="371" customWidth="1"/>
    <col min="9" max="9" width="10.5703125" style="371" customWidth="1"/>
    <col min="10" max="16384" width="9.140625" style="371"/>
  </cols>
  <sheetData>
    <row r="1" spans="1:9" ht="11.25" customHeight="1" x14ac:dyDescent="0.15"/>
    <row r="2" spans="1:9" ht="15" customHeight="1" x14ac:dyDescent="0.15">
      <c r="A2" s="1097" t="s">
        <v>3440</v>
      </c>
      <c r="B2" s="1098"/>
      <c r="C2" s="1098"/>
      <c r="D2" s="1098"/>
      <c r="E2" s="1098"/>
      <c r="F2" s="1098"/>
      <c r="G2" s="1098"/>
      <c r="H2" s="1098"/>
      <c r="I2" s="1098"/>
    </row>
    <row r="3" spans="1:9" ht="11.25" customHeight="1" x14ac:dyDescent="0.15">
      <c r="A3" s="1099"/>
    </row>
    <row r="4" spans="1:9" ht="11.25" customHeight="1" x14ac:dyDescent="0.15">
      <c r="A4" s="1100" t="s">
        <v>89</v>
      </c>
      <c r="B4" s="1101" t="s">
        <v>1</v>
      </c>
      <c r="C4" s="1102" t="s">
        <v>1221</v>
      </c>
      <c r="D4" s="1103"/>
      <c r="E4" s="1103"/>
      <c r="F4" s="1103"/>
      <c r="G4" s="1103"/>
      <c r="H4" s="1103"/>
      <c r="I4" s="1104"/>
    </row>
    <row r="5" spans="1:9" ht="11.25" customHeight="1" x14ac:dyDescent="0.15">
      <c r="A5" s="1105"/>
      <c r="B5" s="1106"/>
      <c r="C5" s="1107" t="s">
        <v>3665</v>
      </c>
      <c r="D5" s="1103"/>
      <c r="E5" s="1103"/>
      <c r="F5" s="1103"/>
      <c r="G5" s="1103"/>
      <c r="H5" s="1103"/>
      <c r="I5" s="1104"/>
    </row>
    <row r="6" spans="1:9" s="402" customFormat="1" ht="31.5" x14ac:dyDescent="0.25">
      <c r="A6" s="1108"/>
      <c r="B6" s="1109"/>
      <c r="C6" s="1110" t="s">
        <v>1222</v>
      </c>
      <c r="D6" s="1110" t="s">
        <v>1223</v>
      </c>
      <c r="E6" s="1110" t="s">
        <v>1224</v>
      </c>
      <c r="F6" s="1110" t="s">
        <v>1225</v>
      </c>
      <c r="G6" s="1110" t="s">
        <v>1226</v>
      </c>
      <c r="H6" s="1110" t="s">
        <v>1227</v>
      </c>
      <c r="I6" s="1110" t="s">
        <v>1228</v>
      </c>
    </row>
    <row r="7" spans="1:9" x14ac:dyDescent="0.15">
      <c r="A7" s="1111">
        <v>2019</v>
      </c>
      <c r="B7" s="1112">
        <v>11889</v>
      </c>
      <c r="C7" s="1113">
        <v>2569</v>
      </c>
      <c r="D7" s="1113">
        <v>5423</v>
      </c>
      <c r="E7" s="1113">
        <v>529</v>
      </c>
      <c r="F7" s="1113">
        <v>1522</v>
      </c>
      <c r="G7" s="1113">
        <v>1247</v>
      </c>
      <c r="H7" s="1113">
        <v>158</v>
      </c>
      <c r="I7" s="1113">
        <v>441</v>
      </c>
    </row>
    <row r="8" spans="1:9" ht="11.25" x14ac:dyDescent="0.15">
      <c r="A8" s="1111">
        <v>2020</v>
      </c>
      <c r="B8" s="1112">
        <v>1625</v>
      </c>
      <c r="C8" s="1113">
        <v>299</v>
      </c>
      <c r="D8" s="1113">
        <v>780</v>
      </c>
      <c r="E8" s="1113">
        <v>91</v>
      </c>
      <c r="F8" s="1113">
        <v>218</v>
      </c>
      <c r="G8" s="1113">
        <v>178</v>
      </c>
      <c r="H8" s="1113">
        <v>24</v>
      </c>
      <c r="I8" s="1113">
        <v>35</v>
      </c>
    </row>
    <row r="9" spans="1:9" ht="11.25" x14ac:dyDescent="0.15">
      <c r="A9" s="1111">
        <v>2021</v>
      </c>
      <c r="B9" s="1112">
        <v>2003</v>
      </c>
      <c r="C9" s="1113">
        <v>260</v>
      </c>
      <c r="D9" s="1113">
        <v>1125</v>
      </c>
      <c r="E9" s="1113">
        <v>102</v>
      </c>
      <c r="F9" s="1113">
        <v>250</v>
      </c>
      <c r="G9" s="1113">
        <v>171</v>
      </c>
      <c r="H9" s="1113">
        <v>26</v>
      </c>
      <c r="I9" s="1113">
        <v>69</v>
      </c>
    </row>
    <row r="10" spans="1:9" ht="11.25" x14ac:dyDescent="0.15">
      <c r="A10" s="1114">
        <v>2022</v>
      </c>
      <c r="B10" s="1112">
        <v>7992</v>
      </c>
      <c r="C10" s="1113">
        <v>1614</v>
      </c>
      <c r="D10" s="1113">
        <v>4184</v>
      </c>
      <c r="E10" s="1113">
        <v>247</v>
      </c>
      <c r="F10" s="1113">
        <v>872</v>
      </c>
      <c r="G10" s="1113">
        <v>647</v>
      </c>
      <c r="H10" s="1113">
        <v>128</v>
      </c>
      <c r="I10" s="1113">
        <v>300</v>
      </c>
    </row>
    <row r="11" spans="1:9" x14ac:dyDescent="0.15">
      <c r="A11" s="1273">
        <v>2023</v>
      </c>
      <c r="B11" s="1112">
        <v>10344</v>
      </c>
      <c r="C11" s="1113">
        <v>1778</v>
      </c>
      <c r="D11" s="1113">
        <v>5268</v>
      </c>
      <c r="E11" s="1113">
        <v>404</v>
      </c>
      <c r="F11" s="1113">
        <v>1140</v>
      </c>
      <c r="G11" s="1113">
        <v>991</v>
      </c>
      <c r="H11" s="1113">
        <v>162</v>
      </c>
      <c r="I11" s="1113">
        <v>601</v>
      </c>
    </row>
    <row r="12" spans="1:9" ht="13.9" customHeight="1" x14ac:dyDescent="0.15">
      <c r="A12" s="1099"/>
    </row>
    <row r="13" spans="1:9" x14ac:dyDescent="0.15">
      <c r="A13" s="1115" t="s">
        <v>1229</v>
      </c>
      <c r="B13" s="1116"/>
      <c r="C13" s="1116"/>
      <c r="D13" s="1116"/>
      <c r="E13" s="1116"/>
      <c r="F13" s="1116"/>
      <c r="G13" s="1116"/>
      <c r="H13" s="1116"/>
      <c r="I13" s="1116"/>
    </row>
    <row r="14" spans="1:9" x14ac:dyDescent="0.15">
      <c r="A14" s="1117" t="s">
        <v>1230</v>
      </c>
      <c r="B14" s="1116"/>
      <c r="C14" s="1116"/>
      <c r="D14" s="1116"/>
      <c r="E14" s="1116"/>
      <c r="F14" s="1116"/>
      <c r="G14" s="1116"/>
      <c r="H14" s="1116"/>
      <c r="I14" s="1116"/>
    </row>
    <row r="15" spans="1:9" x14ac:dyDescent="0.15">
      <c r="A15" s="1117" t="s">
        <v>1231</v>
      </c>
      <c r="B15" s="1116"/>
      <c r="C15" s="1116"/>
      <c r="D15" s="1116"/>
      <c r="E15" s="1116"/>
      <c r="F15" s="1116"/>
      <c r="G15" s="1116"/>
      <c r="H15" s="1116"/>
      <c r="I15" s="1116"/>
    </row>
    <row r="16" spans="1:9" x14ac:dyDescent="0.15">
      <c r="A16" s="1117" t="s">
        <v>1232</v>
      </c>
      <c r="B16" s="1116"/>
      <c r="C16" s="1116"/>
      <c r="D16" s="1116"/>
      <c r="E16" s="1116"/>
      <c r="F16" s="1116"/>
      <c r="G16" s="1116"/>
      <c r="H16" s="1116"/>
      <c r="I16" s="1116"/>
    </row>
    <row r="17" spans="1:9" x14ac:dyDescent="0.15">
      <c r="A17" s="1099" t="s">
        <v>1233</v>
      </c>
      <c r="B17" s="1116"/>
      <c r="C17" s="1116"/>
      <c r="D17" s="1116"/>
      <c r="E17" s="1116"/>
      <c r="F17" s="1116"/>
      <c r="G17" s="1116"/>
      <c r="H17" s="1116"/>
      <c r="I17" s="1116"/>
    </row>
  </sheetData>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dimension ref="A2:I27"/>
  <sheetViews>
    <sheetView tabSelected="1" workbookViewId="0"/>
  </sheetViews>
  <sheetFormatPr baseColWidth="10" defaultColWidth="9.140625" defaultRowHeight="10.5" x14ac:dyDescent="0.15"/>
  <cols>
    <col min="1" max="1" width="17.140625" style="371" customWidth="1"/>
    <col min="2" max="2" width="14" style="371" customWidth="1"/>
    <col min="3" max="5" width="13.42578125" style="371" customWidth="1"/>
    <col min="6" max="6" width="16.85546875" style="371" customWidth="1"/>
    <col min="7" max="7" width="14.5703125" style="371" customWidth="1"/>
    <col min="8" max="9" width="13.5703125" style="371" customWidth="1"/>
    <col min="10" max="16384" width="9.140625" style="371"/>
  </cols>
  <sheetData>
    <row r="2" spans="1:9" s="402" customFormat="1" ht="15" customHeight="1" x14ac:dyDescent="0.25">
      <c r="A2" s="1097" t="s">
        <v>3441</v>
      </c>
    </row>
    <row r="3" spans="1:9" ht="11.25" customHeight="1" x14ac:dyDescent="0.15">
      <c r="A3" s="1099"/>
    </row>
    <row r="4" spans="1:9" ht="13.9" customHeight="1" x14ac:dyDescent="0.15">
      <c r="A4" s="1118" t="s">
        <v>0</v>
      </c>
      <c r="B4" s="1119" t="s">
        <v>1</v>
      </c>
      <c r="C4" s="1120" t="s">
        <v>1221</v>
      </c>
      <c r="D4" s="1121"/>
      <c r="E4" s="1121"/>
      <c r="F4" s="1121"/>
      <c r="G4" s="1121"/>
      <c r="H4" s="1121"/>
      <c r="I4" s="1121"/>
    </row>
    <row r="5" spans="1:9" ht="13.9" customHeight="1" x14ac:dyDescent="0.15">
      <c r="A5" s="1122"/>
      <c r="B5" s="1123"/>
      <c r="C5" s="1124" t="s">
        <v>3665</v>
      </c>
      <c r="D5" s="1121"/>
      <c r="E5" s="1121"/>
      <c r="F5" s="1121"/>
      <c r="G5" s="1121"/>
      <c r="H5" s="1121"/>
      <c r="I5" s="1121"/>
    </row>
    <row r="6" spans="1:9" ht="31.5" x14ac:dyDescent="0.15">
      <c r="A6" s="1125"/>
      <c r="B6" s="1126"/>
      <c r="C6" s="1127" t="s">
        <v>1234</v>
      </c>
      <c r="D6" s="908" t="s">
        <v>1235</v>
      </c>
      <c r="E6" s="908" t="s">
        <v>1224</v>
      </c>
      <c r="F6" s="1110" t="s">
        <v>1225</v>
      </c>
      <c r="G6" s="1110" t="s">
        <v>1226</v>
      </c>
      <c r="H6" s="1110" t="s">
        <v>1227</v>
      </c>
      <c r="I6" s="908" t="s">
        <v>1228</v>
      </c>
    </row>
    <row r="7" spans="1:9" x14ac:dyDescent="0.15">
      <c r="A7" s="522" t="s">
        <v>1</v>
      </c>
      <c r="B7" s="1128">
        <v>10344</v>
      </c>
      <c r="C7" s="1128">
        <v>1778</v>
      </c>
      <c r="D7" s="1128">
        <v>5268</v>
      </c>
      <c r="E7" s="1128">
        <v>404</v>
      </c>
      <c r="F7" s="1128">
        <v>1140</v>
      </c>
      <c r="G7" s="1128">
        <v>991</v>
      </c>
      <c r="H7" s="1128">
        <v>162</v>
      </c>
      <c r="I7" s="1128">
        <v>601</v>
      </c>
    </row>
    <row r="8" spans="1:9" ht="10.5" customHeight="1" x14ac:dyDescent="0.15">
      <c r="A8" s="1129" t="s">
        <v>2</v>
      </c>
      <c r="B8" s="1128">
        <v>5</v>
      </c>
      <c r="C8" s="1130">
        <v>0</v>
      </c>
      <c r="D8" s="1130">
        <v>0</v>
      </c>
      <c r="E8" s="1130">
        <v>0</v>
      </c>
      <c r="F8" s="1130">
        <v>0</v>
      </c>
      <c r="G8" s="1130">
        <v>5</v>
      </c>
      <c r="H8" s="1130">
        <v>0</v>
      </c>
      <c r="I8" s="1130">
        <v>0</v>
      </c>
    </row>
    <row r="9" spans="1:9" ht="10.5" customHeight="1" x14ac:dyDescent="0.15">
      <c r="A9" s="1129" t="s">
        <v>3</v>
      </c>
      <c r="B9" s="1128">
        <v>220</v>
      </c>
      <c r="C9" s="1130">
        <v>10</v>
      </c>
      <c r="D9" s="1130">
        <v>122</v>
      </c>
      <c r="E9" s="1130">
        <v>9</v>
      </c>
      <c r="F9" s="1130">
        <v>49</v>
      </c>
      <c r="G9" s="1130">
        <v>17</v>
      </c>
      <c r="H9" s="1130">
        <v>6</v>
      </c>
      <c r="I9" s="1130">
        <v>7</v>
      </c>
    </row>
    <row r="10" spans="1:9" ht="10.5" customHeight="1" x14ac:dyDescent="0.15">
      <c r="A10" s="1129" t="s">
        <v>145</v>
      </c>
      <c r="B10" s="1128">
        <v>207</v>
      </c>
      <c r="C10" s="1130">
        <v>23</v>
      </c>
      <c r="D10" s="1130">
        <v>93</v>
      </c>
      <c r="E10" s="1130">
        <v>24</v>
      </c>
      <c r="F10" s="1130">
        <v>38</v>
      </c>
      <c r="G10" s="1130">
        <v>12</v>
      </c>
      <c r="H10" s="1130">
        <v>0</v>
      </c>
      <c r="I10" s="1130">
        <v>17</v>
      </c>
    </row>
    <row r="11" spans="1:9" ht="10.5" customHeight="1" x14ac:dyDescent="0.15">
      <c r="A11" s="1129" t="s">
        <v>146</v>
      </c>
      <c r="B11" s="1128">
        <v>218</v>
      </c>
      <c r="C11" s="1130">
        <v>27</v>
      </c>
      <c r="D11" s="1130">
        <v>32</v>
      </c>
      <c r="E11" s="1130">
        <v>63</v>
      </c>
      <c r="F11" s="1130">
        <v>43</v>
      </c>
      <c r="G11" s="1130">
        <v>46</v>
      </c>
      <c r="H11" s="1130">
        <v>2</v>
      </c>
      <c r="I11" s="1130">
        <v>5</v>
      </c>
    </row>
    <row r="12" spans="1:9" ht="10.5" customHeight="1" x14ac:dyDescent="0.15">
      <c r="A12" s="1129" t="s">
        <v>147</v>
      </c>
      <c r="B12" s="1128">
        <v>357</v>
      </c>
      <c r="C12" s="1130">
        <v>104</v>
      </c>
      <c r="D12" s="1130">
        <v>96</v>
      </c>
      <c r="E12" s="1130">
        <v>30</v>
      </c>
      <c r="F12" s="1130">
        <v>62</v>
      </c>
      <c r="G12" s="1130">
        <v>58</v>
      </c>
      <c r="H12" s="1130">
        <v>2</v>
      </c>
      <c r="I12" s="1130">
        <v>5</v>
      </c>
    </row>
    <row r="13" spans="1:9" ht="10.5" customHeight="1" x14ac:dyDescent="0.15">
      <c r="A13" s="1129" t="s">
        <v>148</v>
      </c>
      <c r="B13" s="1128">
        <v>622</v>
      </c>
      <c r="C13" s="1130">
        <v>170</v>
      </c>
      <c r="D13" s="1130">
        <v>146</v>
      </c>
      <c r="E13" s="1130">
        <v>26</v>
      </c>
      <c r="F13" s="1130">
        <v>98</v>
      </c>
      <c r="G13" s="1130">
        <v>63</v>
      </c>
      <c r="H13" s="1130">
        <v>26</v>
      </c>
      <c r="I13" s="1130">
        <v>93</v>
      </c>
    </row>
    <row r="14" spans="1:9" ht="10.5" customHeight="1" x14ac:dyDescent="0.15">
      <c r="A14" s="1129" t="s">
        <v>149</v>
      </c>
      <c r="B14" s="1128">
        <v>5433</v>
      </c>
      <c r="C14" s="1130">
        <v>773</v>
      </c>
      <c r="D14" s="1130">
        <v>3619</v>
      </c>
      <c r="E14" s="1130">
        <v>82</v>
      </c>
      <c r="F14" s="1130">
        <v>388</v>
      </c>
      <c r="G14" s="1130">
        <v>182</v>
      </c>
      <c r="H14" s="1130">
        <v>63</v>
      </c>
      <c r="I14" s="1130">
        <v>326</v>
      </c>
    </row>
    <row r="15" spans="1:9" ht="10.5" customHeight="1" x14ac:dyDescent="0.15">
      <c r="A15" s="1129" t="s">
        <v>5</v>
      </c>
      <c r="B15" s="1128">
        <v>569</v>
      </c>
      <c r="C15" s="1130">
        <v>102</v>
      </c>
      <c r="D15" s="1130">
        <v>229</v>
      </c>
      <c r="E15" s="1130">
        <v>15</v>
      </c>
      <c r="F15" s="1130">
        <v>80</v>
      </c>
      <c r="G15" s="1130">
        <v>99</v>
      </c>
      <c r="H15" s="1130">
        <v>25</v>
      </c>
      <c r="I15" s="1130">
        <v>19</v>
      </c>
    </row>
    <row r="16" spans="1:9" ht="10.5" customHeight="1" x14ac:dyDescent="0.15">
      <c r="A16" s="1129" t="s">
        <v>150</v>
      </c>
      <c r="B16" s="1128">
        <v>453</v>
      </c>
      <c r="C16" s="1130">
        <v>138</v>
      </c>
      <c r="D16" s="1130">
        <v>162</v>
      </c>
      <c r="E16" s="1130">
        <v>28</v>
      </c>
      <c r="F16" s="1130">
        <v>41</v>
      </c>
      <c r="G16" s="1130">
        <v>67</v>
      </c>
      <c r="H16" s="1130">
        <v>3</v>
      </c>
      <c r="I16" s="1130">
        <v>14</v>
      </c>
    </row>
    <row r="17" spans="1:9" ht="10.5" customHeight="1" x14ac:dyDescent="0.15">
      <c r="A17" s="1129" t="s">
        <v>6</v>
      </c>
      <c r="B17" s="1128">
        <v>240</v>
      </c>
      <c r="C17" s="1131">
        <v>39</v>
      </c>
      <c r="D17" s="1131">
        <v>109</v>
      </c>
      <c r="E17" s="1131">
        <v>9</v>
      </c>
      <c r="F17" s="1131">
        <v>38</v>
      </c>
      <c r="G17" s="1131">
        <v>36</v>
      </c>
      <c r="H17" s="1131">
        <v>4</v>
      </c>
      <c r="I17" s="1131">
        <v>5</v>
      </c>
    </row>
    <row r="18" spans="1:9" ht="10.5" customHeight="1" x14ac:dyDescent="0.15">
      <c r="A18" s="1129" t="s">
        <v>7</v>
      </c>
      <c r="B18" s="1128">
        <v>833</v>
      </c>
      <c r="C18" s="1130">
        <v>213</v>
      </c>
      <c r="D18" s="1130">
        <v>296</v>
      </c>
      <c r="E18" s="1130">
        <v>37</v>
      </c>
      <c r="F18" s="1130">
        <v>136</v>
      </c>
      <c r="G18" s="1130">
        <v>77</v>
      </c>
      <c r="H18" s="1131">
        <v>15</v>
      </c>
      <c r="I18" s="1130">
        <v>59</v>
      </c>
    </row>
    <row r="19" spans="1:9" ht="10.5" customHeight="1" x14ac:dyDescent="0.15">
      <c r="A19" s="1129" t="s">
        <v>8</v>
      </c>
      <c r="B19" s="1128">
        <v>493</v>
      </c>
      <c r="C19" s="1130">
        <v>81</v>
      </c>
      <c r="D19" s="1130">
        <v>125</v>
      </c>
      <c r="E19" s="1130">
        <v>42</v>
      </c>
      <c r="F19" s="1130">
        <v>65</v>
      </c>
      <c r="G19" s="1130">
        <v>154</v>
      </c>
      <c r="H19" s="1130">
        <v>4</v>
      </c>
      <c r="I19" s="1130">
        <v>22</v>
      </c>
    </row>
    <row r="20" spans="1:9" ht="10.5" customHeight="1" x14ac:dyDescent="0.15">
      <c r="A20" s="1129" t="s">
        <v>9</v>
      </c>
      <c r="B20" s="1128">
        <v>194</v>
      </c>
      <c r="C20" s="1130">
        <v>37</v>
      </c>
      <c r="D20" s="1130">
        <v>59</v>
      </c>
      <c r="E20" s="1130">
        <v>17</v>
      </c>
      <c r="F20" s="1130">
        <v>41</v>
      </c>
      <c r="G20" s="1130">
        <v>37</v>
      </c>
      <c r="H20" s="1130">
        <v>0</v>
      </c>
      <c r="I20" s="1130">
        <v>3</v>
      </c>
    </row>
    <row r="21" spans="1:9" ht="10.5" customHeight="1" x14ac:dyDescent="0.15">
      <c r="A21" s="1129" t="s">
        <v>10</v>
      </c>
      <c r="B21" s="1128">
        <v>307</v>
      </c>
      <c r="C21" s="1130">
        <v>24</v>
      </c>
      <c r="D21" s="1130">
        <v>114</v>
      </c>
      <c r="E21" s="1130">
        <v>11</v>
      </c>
      <c r="F21" s="1130">
        <v>42</v>
      </c>
      <c r="G21" s="1130">
        <v>82</v>
      </c>
      <c r="H21" s="1130">
        <v>10</v>
      </c>
      <c r="I21" s="1130">
        <v>24</v>
      </c>
    </row>
    <row r="22" spans="1:9" ht="10.5" customHeight="1" x14ac:dyDescent="0.15">
      <c r="A22" s="1129" t="s">
        <v>11</v>
      </c>
      <c r="B22" s="1128">
        <v>84</v>
      </c>
      <c r="C22" s="1130">
        <v>29</v>
      </c>
      <c r="D22" s="1130">
        <v>31</v>
      </c>
      <c r="E22" s="1130">
        <v>3</v>
      </c>
      <c r="F22" s="1130">
        <v>3</v>
      </c>
      <c r="G22" s="1130">
        <v>18</v>
      </c>
      <c r="H22" s="1130">
        <v>0</v>
      </c>
      <c r="I22" s="1130">
        <v>0</v>
      </c>
    </row>
    <row r="23" spans="1:9" ht="10.5" customHeight="1" x14ac:dyDescent="0.15">
      <c r="A23" s="1129" t="s">
        <v>12</v>
      </c>
      <c r="B23" s="1128">
        <v>109</v>
      </c>
      <c r="C23" s="1130">
        <v>8</v>
      </c>
      <c r="D23" s="1130">
        <v>35</v>
      </c>
      <c r="E23" s="1130">
        <v>8</v>
      </c>
      <c r="F23" s="1130">
        <v>16</v>
      </c>
      <c r="G23" s="1130">
        <v>38</v>
      </c>
      <c r="H23" s="1130">
        <v>2</v>
      </c>
      <c r="I23" s="1130">
        <v>2</v>
      </c>
    </row>
    <row r="24" spans="1:9" ht="13.9" customHeight="1" x14ac:dyDescent="0.15">
      <c r="A24" s="1099"/>
      <c r="B24" s="1132"/>
      <c r="C24" s="1132"/>
      <c r="D24" s="1132"/>
      <c r="E24" s="1132"/>
      <c r="F24" s="1132"/>
      <c r="G24" s="1132"/>
      <c r="H24" s="1132"/>
      <c r="I24" s="1132"/>
    </row>
    <row r="25" spans="1:9" x14ac:dyDescent="0.15">
      <c r="A25" s="1115" t="s">
        <v>1229</v>
      </c>
      <c r="B25" s="1116"/>
      <c r="C25" s="1116"/>
      <c r="D25" s="1116"/>
      <c r="E25" s="1116"/>
      <c r="F25" s="1116"/>
      <c r="G25" s="1116"/>
      <c r="H25" s="1116"/>
      <c r="I25" s="1116"/>
    </row>
    <row r="26" spans="1:9" x14ac:dyDescent="0.15">
      <c r="A26" s="1099" t="s">
        <v>1236</v>
      </c>
      <c r="B26" s="1116"/>
      <c r="C26" s="1116"/>
      <c r="D26" s="1116"/>
      <c r="E26" s="1116"/>
      <c r="F26" s="1116"/>
      <c r="G26" s="1116"/>
      <c r="H26" s="1116"/>
      <c r="I26" s="1116"/>
    </row>
    <row r="27" spans="1:9" x14ac:dyDescent="0.15">
      <c r="A27" s="1099" t="s">
        <v>1233</v>
      </c>
      <c r="B27" s="1116"/>
      <c r="C27" s="1116"/>
      <c r="D27" s="1116"/>
      <c r="E27" s="1116"/>
      <c r="F27" s="1116"/>
      <c r="G27" s="1116"/>
      <c r="H27" s="1116"/>
      <c r="I27" s="1116"/>
    </row>
  </sheetData>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dimension ref="A1:I27"/>
  <sheetViews>
    <sheetView tabSelected="1" workbookViewId="0"/>
  </sheetViews>
  <sheetFormatPr baseColWidth="10" defaultColWidth="9.140625" defaultRowHeight="10.5" x14ac:dyDescent="0.15"/>
  <cols>
    <col min="1" max="1" width="17.5703125" style="371" customWidth="1"/>
    <col min="2" max="5" width="13.5703125" style="371" customWidth="1"/>
    <col min="6" max="6" width="17.140625" style="371" customWidth="1"/>
    <col min="7" max="7" width="14.28515625" style="371" customWidth="1"/>
    <col min="8" max="9" width="13.5703125" style="371" customWidth="1"/>
    <col min="10" max="16384" width="9.140625" style="371"/>
  </cols>
  <sheetData>
    <row r="1" spans="1:9" x14ac:dyDescent="0.15">
      <c r="A1" s="371" t="s">
        <v>1237</v>
      </c>
    </row>
    <row r="2" spans="1:9" s="402" customFormat="1" ht="15" customHeight="1" x14ac:dyDescent="0.25">
      <c r="A2" s="1097" t="s">
        <v>3442</v>
      </c>
    </row>
    <row r="3" spans="1:9" x14ac:dyDescent="0.15">
      <c r="A3" s="1099"/>
    </row>
    <row r="4" spans="1:9" ht="10.5" customHeight="1" x14ac:dyDescent="0.15">
      <c r="A4" s="1133" t="s">
        <v>0</v>
      </c>
      <c r="B4" s="1134" t="s">
        <v>1</v>
      </c>
      <c r="C4" s="1102" t="s">
        <v>1238</v>
      </c>
      <c r="D4" s="1103"/>
      <c r="E4" s="1103"/>
      <c r="F4" s="1103"/>
      <c r="G4" s="1103"/>
      <c r="H4" s="1103"/>
      <c r="I4" s="1104"/>
    </row>
    <row r="5" spans="1:9" ht="10.5" customHeight="1" x14ac:dyDescent="0.15">
      <c r="A5" s="1123"/>
      <c r="B5" s="1123"/>
      <c r="C5" s="1135" t="s">
        <v>3665</v>
      </c>
      <c r="D5" s="1103"/>
      <c r="E5" s="1103"/>
      <c r="F5" s="1103"/>
      <c r="G5" s="1103"/>
      <c r="H5" s="1103"/>
      <c r="I5" s="1136"/>
    </row>
    <row r="6" spans="1:9" ht="31.5" x14ac:dyDescent="0.15">
      <c r="A6" s="1126"/>
      <c r="B6" s="1126"/>
      <c r="C6" s="1137" t="s">
        <v>1222</v>
      </c>
      <c r="D6" s="1110" t="s">
        <v>1223</v>
      </c>
      <c r="E6" s="1110" t="s">
        <v>1224</v>
      </c>
      <c r="F6" s="1110" t="s">
        <v>1225</v>
      </c>
      <c r="G6" s="1110" t="s">
        <v>1226</v>
      </c>
      <c r="H6" s="1110" t="s">
        <v>1227</v>
      </c>
      <c r="I6" s="1138" t="s">
        <v>1228</v>
      </c>
    </row>
    <row r="7" spans="1:9" x14ac:dyDescent="0.15">
      <c r="A7" s="522" t="s">
        <v>1</v>
      </c>
      <c r="B7" s="1139">
        <v>988683</v>
      </c>
      <c r="C7" s="1139">
        <v>140535</v>
      </c>
      <c r="D7" s="1139">
        <v>540345</v>
      </c>
      <c r="E7" s="1139">
        <v>87473</v>
      </c>
      <c r="F7" s="1139">
        <v>73179</v>
      </c>
      <c r="G7" s="1139">
        <v>51311</v>
      </c>
      <c r="H7" s="1139">
        <v>36819</v>
      </c>
      <c r="I7" s="1139">
        <v>59021</v>
      </c>
    </row>
    <row r="8" spans="1:9" x14ac:dyDescent="0.15">
      <c r="A8" s="1129" t="s">
        <v>2</v>
      </c>
      <c r="B8" s="1139">
        <v>1000</v>
      </c>
      <c r="C8" s="1140">
        <v>0</v>
      </c>
      <c r="D8" s="1140">
        <v>0</v>
      </c>
      <c r="E8" s="1140">
        <v>0</v>
      </c>
      <c r="F8" s="1140">
        <v>0</v>
      </c>
      <c r="G8" s="1140">
        <v>1000</v>
      </c>
      <c r="H8" s="1140">
        <v>0</v>
      </c>
      <c r="I8" s="1140">
        <v>0</v>
      </c>
    </row>
    <row r="9" spans="1:9" x14ac:dyDescent="0.15">
      <c r="A9" s="1129" t="s">
        <v>3</v>
      </c>
      <c r="B9" s="1139">
        <v>4000</v>
      </c>
      <c r="C9" s="1140">
        <v>0</v>
      </c>
      <c r="D9" s="1140">
        <v>4000</v>
      </c>
      <c r="E9" s="1140">
        <v>0</v>
      </c>
      <c r="F9" s="1140">
        <v>0</v>
      </c>
      <c r="G9" s="1140">
        <v>0</v>
      </c>
      <c r="H9" s="1140">
        <v>0</v>
      </c>
      <c r="I9" s="1140">
        <v>0</v>
      </c>
    </row>
    <row r="10" spans="1:9" x14ac:dyDescent="0.15">
      <c r="A10" s="1129" t="s">
        <v>145</v>
      </c>
      <c r="B10" s="1139">
        <v>29790</v>
      </c>
      <c r="C10" s="1140">
        <v>3900</v>
      </c>
      <c r="D10" s="1140">
        <v>13640</v>
      </c>
      <c r="E10" s="1140">
        <v>2550</v>
      </c>
      <c r="F10" s="1140">
        <v>0</v>
      </c>
      <c r="G10" s="1140">
        <v>0</v>
      </c>
      <c r="H10" s="1140">
        <v>0</v>
      </c>
      <c r="I10" s="1140">
        <v>9700</v>
      </c>
    </row>
    <row r="11" spans="1:9" x14ac:dyDescent="0.15">
      <c r="A11" s="1129" t="s">
        <v>146</v>
      </c>
      <c r="B11" s="1139">
        <v>22159</v>
      </c>
      <c r="C11" s="1140">
        <v>1224</v>
      </c>
      <c r="D11" s="1140">
        <v>10925</v>
      </c>
      <c r="E11" s="1140">
        <v>2602</v>
      </c>
      <c r="F11" s="1140">
        <v>167</v>
      </c>
      <c r="G11" s="1140">
        <v>4319</v>
      </c>
      <c r="H11" s="1140">
        <v>0</v>
      </c>
      <c r="I11" s="1140">
        <v>2922</v>
      </c>
    </row>
    <row r="12" spans="1:9" x14ac:dyDescent="0.15">
      <c r="A12" s="1129" t="s">
        <v>147</v>
      </c>
      <c r="B12" s="1139">
        <v>31627</v>
      </c>
      <c r="C12" s="1140">
        <v>14702</v>
      </c>
      <c r="D12" s="1140">
        <v>3050</v>
      </c>
      <c r="E12" s="1140">
        <v>5680</v>
      </c>
      <c r="F12" s="1140">
        <v>5617</v>
      </c>
      <c r="G12" s="1140">
        <v>2578</v>
      </c>
      <c r="H12" s="1140">
        <v>0</v>
      </c>
      <c r="I12" s="1140">
        <v>0</v>
      </c>
    </row>
    <row r="13" spans="1:9" x14ac:dyDescent="0.15">
      <c r="A13" s="1129" t="s">
        <v>148</v>
      </c>
      <c r="B13" s="1139">
        <v>27945</v>
      </c>
      <c r="C13" s="1140">
        <v>5564</v>
      </c>
      <c r="D13" s="1140">
        <v>7898</v>
      </c>
      <c r="E13" s="1140">
        <v>1029</v>
      </c>
      <c r="F13" s="1140">
        <v>930</v>
      </c>
      <c r="G13" s="1140">
        <v>624</v>
      </c>
      <c r="H13" s="1140">
        <v>0</v>
      </c>
      <c r="I13" s="1140">
        <v>11900</v>
      </c>
    </row>
    <row r="14" spans="1:9" x14ac:dyDescent="0.15">
      <c r="A14" s="1129" t="s">
        <v>149</v>
      </c>
      <c r="B14" s="1139">
        <v>638993</v>
      </c>
      <c r="C14" s="1140">
        <v>94194</v>
      </c>
      <c r="D14" s="1140">
        <v>395594</v>
      </c>
      <c r="E14" s="1140">
        <v>57803</v>
      </c>
      <c r="F14" s="1140">
        <v>27588</v>
      </c>
      <c r="G14" s="1140">
        <v>25962</v>
      </c>
      <c r="H14" s="1140">
        <v>32167</v>
      </c>
      <c r="I14" s="1140">
        <v>5685</v>
      </c>
    </row>
    <row r="15" spans="1:9" x14ac:dyDescent="0.15">
      <c r="A15" s="1129" t="s">
        <v>5</v>
      </c>
      <c r="B15" s="1139">
        <v>33351</v>
      </c>
      <c r="C15" s="1140">
        <v>1650</v>
      </c>
      <c r="D15" s="1140">
        <v>16996</v>
      </c>
      <c r="E15" s="1140">
        <v>430</v>
      </c>
      <c r="F15" s="1140">
        <v>6645</v>
      </c>
      <c r="G15" s="1140">
        <v>6130</v>
      </c>
      <c r="H15" s="1140">
        <v>0</v>
      </c>
      <c r="I15" s="1140">
        <v>1500</v>
      </c>
    </row>
    <row r="16" spans="1:9" x14ac:dyDescent="0.15">
      <c r="A16" s="1129" t="s">
        <v>150</v>
      </c>
      <c r="B16" s="1139">
        <v>17714</v>
      </c>
      <c r="C16" s="1140">
        <v>150</v>
      </c>
      <c r="D16" s="1140">
        <v>12422</v>
      </c>
      <c r="E16" s="1140">
        <v>1895</v>
      </c>
      <c r="F16" s="1140">
        <v>1481</v>
      </c>
      <c r="G16" s="1140">
        <v>1540</v>
      </c>
      <c r="H16" s="1140">
        <v>0</v>
      </c>
      <c r="I16" s="1141">
        <v>226</v>
      </c>
    </row>
    <row r="17" spans="1:9" x14ac:dyDescent="0.15">
      <c r="A17" s="1129" t="s">
        <v>6</v>
      </c>
      <c r="B17" s="1139">
        <v>16089</v>
      </c>
      <c r="C17" s="1141">
        <v>3235</v>
      </c>
      <c r="D17" s="1141">
        <v>9587</v>
      </c>
      <c r="E17" s="1141">
        <v>2050</v>
      </c>
      <c r="F17" s="1141">
        <v>1217</v>
      </c>
      <c r="G17" s="1141">
        <v>0</v>
      </c>
      <c r="H17" s="1141">
        <v>0</v>
      </c>
      <c r="I17" s="1140">
        <v>0</v>
      </c>
    </row>
    <row r="18" spans="1:9" x14ac:dyDescent="0.15">
      <c r="A18" s="1129" t="s">
        <v>7</v>
      </c>
      <c r="B18" s="1139">
        <v>56425</v>
      </c>
      <c r="C18" s="1140">
        <v>12219</v>
      </c>
      <c r="D18" s="1140">
        <v>28947</v>
      </c>
      <c r="E18" s="1140">
        <v>4096</v>
      </c>
      <c r="F18" s="1140">
        <v>3288</v>
      </c>
      <c r="G18" s="1140">
        <v>500</v>
      </c>
      <c r="H18" s="1141">
        <v>1684</v>
      </c>
      <c r="I18" s="1140">
        <v>5691</v>
      </c>
    </row>
    <row r="19" spans="1:9" x14ac:dyDescent="0.15">
      <c r="A19" s="1129" t="s">
        <v>8</v>
      </c>
      <c r="B19" s="1139">
        <v>28532</v>
      </c>
      <c r="C19" s="1140">
        <v>1852</v>
      </c>
      <c r="D19" s="1140">
        <v>5972</v>
      </c>
      <c r="E19" s="1140">
        <v>7554</v>
      </c>
      <c r="F19" s="1140">
        <v>7760</v>
      </c>
      <c r="G19" s="1140">
        <v>4718</v>
      </c>
      <c r="H19" s="1140">
        <v>276</v>
      </c>
      <c r="I19" s="1140">
        <v>400</v>
      </c>
    </row>
    <row r="20" spans="1:9" x14ac:dyDescent="0.15">
      <c r="A20" s="1129" t="s">
        <v>9</v>
      </c>
      <c r="B20" s="1139">
        <v>16862</v>
      </c>
      <c r="C20" s="1140">
        <v>400</v>
      </c>
      <c r="D20" s="1140">
        <v>10936</v>
      </c>
      <c r="E20" s="1140">
        <v>0</v>
      </c>
      <c r="F20" s="1140">
        <v>4586</v>
      </c>
      <c r="G20" s="1140">
        <v>840</v>
      </c>
      <c r="H20" s="1140">
        <v>0</v>
      </c>
      <c r="I20" s="1140">
        <v>100</v>
      </c>
    </row>
    <row r="21" spans="1:9" x14ac:dyDescent="0.15">
      <c r="A21" s="1129" t="s">
        <v>10</v>
      </c>
      <c r="B21" s="1139">
        <v>59836</v>
      </c>
      <c r="C21" s="1140">
        <v>845</v>
      </c>
      <c r="D21" s="1140">
        <v>19718</v>
      </c>
      <c r="E21" s="1140">
        <v>1784</v>
      </c>
      <c r="F21" s="1140">
        <v>13900</v>
      </c>
      <c r="G21" s="1140">
        <v>0</v>
      </c>
      <c r="H21" s="1140">
        <v>2692</v>
      </c>
      <c r="I21" s="1140">
        <v>20897</v>
      </c>
    </row>
    <row r="22" spans="1:9" x14ac:dyDescent="0.15">
      <c r="A22" s="1129" t="s">
        <v>11</v>
      </c>
      <c r="B22" s="1139">
        <v>1260</v>
      </c>
      <c r="C22" s="1140">
        <v>600</v>
      </c>
      <c r="D22" s="1140">
        <v>660</v>
      </c>
      <c r="E22" s="1140">
        <v>0</v>
      </c>
      <c r="F22" s="1140">
        <v>0</v>
      </c>
      <c r="G22" s="1140">
        <v>0</v>
      </c>
      <c r="H22" s="1140">
        <v>0</v>
      </c>
      <c r="I22" s="1140">
        <v>0</v>
      </c>
    </row>
    <row r="23" spans="1:9" x14ac:dyDescent="0.15">
      <c r="A23" s="1129" t="s">
        <v>12</v>
      </c>
      <c r="B23" s="1139">
        <v>3100</v>
      </c>
      <c r="C23" s="1140">
        <v>0</v>
      </c>
      <c r="D23" s="1140">
        <v>0</v>
      </c>
      <c r="E23" s="1140">
        <v>0</v>
      </c>
      <c r="F23" s="1140">
        <v>0</v>
      </c>
      <c r="G23" s="1140">
        <v>3100</v>
      </c>
      <c r="H23" s="1140">
        <v>0</v>
      </c>
      <c r="I23" s="1140">
        <v>0</v>
      </c>
    </row>
    <row r="24" spans="1:9" x14ac:dyDescent="0.15">
      <c r="A24" s="1099"/>
    </row>
    <row r="25" spans="1:9" x14ac:dyDescent="0.15">
      <c r="A25" s="1115" t="s">
        <v>1229</v>
      </c>
      <c r="B25" s="1116"/>
      <c r="C25" s="1116"/>
      <c r="D25" s="1116"/>
      <c r="E25" s="1116"/>
      <c r="F25" s="1116"/>
      <c r="G25" s="1116"/>
      <c r="H25" s="1116"/>
      <c r="I25" s="1116"/>
    </row>
    <row r="26" spans="1:9" x14ac:dyDescent="0.15">
      <c r="A26" s="1099" t="s">
        <v>1236</v>
      </c>
      <c r="B26" s="1116"/>
      <c r="C26" s="1116"/>
      <c r="D26" s="1116"/>
      <c r="E26" s="1116"/>
      <c r="F26" s="1116"/>
      <c r="G26" s="1116"/>
      <c r="H26" s="1116"/>
      <c r="I26" s="1116"/>
    </row>
    <row r="27" spans="1:9" x14ac:dyDescent="0.15">
      <c r="A27" s="1099" t="s">
        <v>1233</v>
      </c>
      <c r="B27" s="1116"/>
      <c r="C27" s="1116"/>
      <c r="D27" s="1116"/>
      <c r="E27" s="1116"/>
      <c r="F27" s="1116"/>
      <c r="G27" s="1116"/>
      <c r="H27" s="1116"/>
      <c r="I27" s="1116"/>
    </row>
  </sheetData>
  <pageMargins left="0.7" right="0.7" top="0.75" bottom="0.75" header="0.3" footer="0.3"/>
  <pageSetup paperSize="9"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dimension ref="A1:I27"/>
  <sheetViews>
    <sheetView tabSelected="1" zoomScaleNormal="100" workbookViewId="0"/>
  </sheetViews>
  <sheetFormatPr baseColWidth="10" defaultColWidth="9.140625" defaultRowHeight="10.5" x14ac:dyDescent="0.15"/>
  <cols>
    <col min="1" max="1" width="18.7109375" style="371" customWidth="1"/>
    <col min="2" max="2" width="14" style="371" customWidth="1"/>
    <col min="3" max="5" width="13.5703125" style="371" customWidth="1"/>
    <col min="6" max="6" width="16.42578125" style="371" customWidth="1"/>
    <col min="7" max="7" width="14.5703125" style="371" customWidth="1"/>
    <col min="8" max="9" width="13.5703125" style="371" customWidth="1"/>
    <col min="10" max="16384" width="9.140625" style="371"/>
  </cols>
  <sheetData>
    <row r="1" spans="1:9" x14ac:dyDescent="0.15">
      <c r="A1" s="1142"/>
    </row>
    <row r="2" spans="1:9" ht="15" customHeight="1" x14ac:dyDescent="0.15">
      <c r="A2" s="1097" t="s">
        <v>3443</v>
      </c>
      <c r="B2" s="1143"/>
      <c r="C2" s="1143"/>
      <c r="D2" s="1143"/>
      <c r="E2" s="1143"/>
      <c r="F2" s="1143"/>
      <c r="G2" s="1143"/>
      <c r="H2" s="1143"/>
      <c r="I2" s="1143"/>
    </row>
    <row r="3" spans="1:9" ht="12.75" customHeight="1" x14ac:dyDescent="0.15">
      <c r="A3" s="1129"/>
      <c r="B3" s="1144"/>
      <c r="C3" s="1144"/>
      <c r="D3" s="1144"/>
      <c r="E3" s="1144"/>
      <c r="F3" s="1144"/>
      <c r="G3" s="1144"/>
      <c r="H3" s="1144"/>
      <c r="I3" s="1144"/>
    </row>
    <row r="4" spans="1:9" ht="10.5" customHeight="1" x14ac:dyDescent="0.15">
      <c r="A4" s="1145" t="s">
        <v>0</v>
      </c>
      <c r="B4" s="1146" t="s">
        <v>1</v>
      </c>
      <c r="C4" s="1147" t="s">
        <v>1239</v>
      </c>
      <c r="D4" s="1148"/>
      <c r="E4" s="1148"/>
      <c r="F4" s="1148"/>
      <c r="G4" s="1148"/>
      <c r="H4" s="1148"/>
      <c r="I4" s="1148"/>
    </row>
    <row r="5" spans="1:9" ht="10.5" customHeight="1" x14ac:dyDescent="0.15">
      <c r="A5" s="1123"/>
      <c r="B5" s="1149"/>
      <c r="C5" s="1107" t="s">
        <v>3665</v>
      </c>
      <c r="D5" s="1148"/>
      <c r="E5" s="1148"/>
      <c r="F5" s="1148"/>
      <c r="G5" s="1148"/>
      <c r="H5" s="1148"/>
      <c r="I5" s="1148"/>
    </row>
    <row r="6" spans="1:9" ht="34.5" customHeight="1" x14ac:dyDescent="0.15">
      <c r="A6" s="1126"/>
      <c r="B6" s="1150"/>
      <c r="C6" s="1151" t="s">
        <v>1222</v>
      </c>
      <c r="D6" s="1138" t="s">
        <v>1235</v>
      </c>
      <c r="E6" s="1138" t="s">
        <v>1224</v>
      </c>
      <c r="F6" s="1110" t="s">
        <v>1225</v>
      </c>
      <c r="G6" s="1110" t="s">
        <v>1226</v>
      </c>
      <c r="H6" s="1110" t="s">
        <v>1227</v>
      </c>
      <c r="I6" s="908" t="s">
        <v>1228</v>
      </c>
    </row>
    <row r="7" spans="1:9" x14ac:dyDescent="0.15">
      <c r="A7" s="522" t="s">
        <v>1</v>
      </c>
      <c r="B7" s="1128">
        <v>1290436</v>
      </c>
      <c r="C7" s="1128">
        <v>204282</v>
      </c>
      <c r="D7" s="1128">
        <v>389516</v>
      </c>
      <c r="E7" s="1128">
        <v>98003</v>
      </c>
      <c r="F7" s="1128">
        <v>171582</v>
      </c>
      <c r="G7" s="1128">
        <v>310851</v>
      </c>
      <c r="H7" s="1128">
        <v>32224</v>
      </c>
      <c r="I7" s="1128">
        <v>83978</v>
      </c>
    </row>
    <row r="8" spans="1:9" x14ac:dyDescent="0.15">
      <c r="A8" s="1129" t="s">
        <v>2</v>
      </c>
      <c r="B8" s="1128">
        <v>700</v>
      </c>
      <c r="C8" s="1130">
        <v>0</v>
      </c>
      <c r="D8" s="1130">
        <v>0</v>
      </c>
      <c r="E8" s="1130">
        <v>0</v>
      </c>
      <c r="F8" s="1130">
        <v>0</v>
      </c>
      <c r="G8" s="1130">
        <v>700</v>
      </c>
      <c r="H8" s="1130">
        <v>0</v>
      </c>
      <c r="I8" s="1130">
        <v>0</v>
      </c>
    </row>
    <row r="9" spans="1:9" x14ac:dyDescent="0.15">
      <c r="A9" s="1129" t="s">
        <v>3</v>
      </c>
      <c r="B9" s="1128">
        <v>46333</v>
      </c>
      <c r="C9" s="1130">
        <v>2047</v>
      </c>
      <c r="D9" s="1130">
        <v>12898</v>
      </c>
      <c r="E9" s="1130">
        <v>12990</v>
      </c>
      <c r="F9" s="1130">
        <v>6266</v>
      </c>
      <c r="G9" s="1130">
        <v>6154</v>
      </c>
      <c r="H9" s="1130">
        <v>1070</v>
      </c>
      <c r="I9" s="1130">
        <v>4908</v>
      </c>
    </row>
    <row r="10" spans="1:9" x14ac:dyDescent="0.15">
      <c r="A10" s="1129" t="s">
        <v>145</v>
      </c>
      <c r="B10" s="1128">
        <v>51699</v>
      </c>
      <c r="C10" s="1130">
        <v>5922</v>
      </c>
      <c r="D10" s="1130">
        <v>21907</v>
      </c>
      <c r="E10" s="1130">
        <v>5390</v>
      </c>
      <c r="F10" s="1130">
        <v>12430</v>
      </c>
      <c r="G10" s="1130">
        <v>4250</v>
      </c>
      <c r="H10" s="1130">
        <v>0</v>
      </c>
      <c r="I10" s="1130">
        <v>1800</v>
      </c>
    </row>
    <row r="11" spans="1:9" x14ac:dyDescent="0.15">
      <c r="A11" s="1129" t="s">
        <v>146</v>
      </c>
      <c r="B11" s="1128">
        <v>74677</v>
      </c>
      <c r="C11" s="1130">
        <v>7058</v>
      </c>
      <c r="D11" s="1130">
        <v>5858</v>
      </c>
      <c r="E11" s="1130">
        <v>12430</v>
      </c>
      <c r="F11" s="1130">
        <v>25068</v>
      </c>
      <c r="G11" s="1130">
        <v>22989</v>
      </c>
      <c r="H11" s="1130">
        <v>602</v>
      </c>
      <c r="I11" s="1130">
        <v>672</v>
      </c>
    </row>
    <row r="12" spans="1:9" x14ac:dyDescent="0.15">
      <c r="A12" s="1129" t="s">
        <v>147</v>
      </c>
      <c r="B12" s="1128">
        <v>68896</v>
      </c>
      <c r="C12" s="1130">
        <v>16426</v>
      </c>
      <c r="D12" s="1130">
        <v>18733</v>
      </c>
      <c r="E12" s="1130">
        <v>5385</v>
      </c>
      <c r="F12" s="1130">
        <v>10639</v>
      </c>
      <c r="G12" s="1130">
        <v>16713</v>
      </c>
      <c r="H12" s="1130">
        <v>460</v>
      </c>
      <c r="I12" s="1130">
        <v>540</v>
      </c>
    </row>
    <row r="13" spans="1:9" x14ac:dyDescent="0.15">
      <c r="A13" s="1129" t="s">
        <v>148</v>
      </c>
      <c r="B13" s="1128">
        <v>97918</v>
      </c>
      <c r="C13" s="1130">
        <v>18704</v>
      </c>
      <c r="D13" s="1130">
        <v>22252</v>
      </c>
      <c r="E13" s="1130">
        <v>6358</v>
      </c>
      <c r="F13" s="1130">
        <v>21375</v>
      </c>
      <c r="G13" s="1130">
        <v>23888</v>
      </c>
      <c r="H13" s="1130">
        <v>2580</v>
      </c>
      <c r="I13" s="1130">
        <v>2761</v>
      </c>
    </row>
    <row r="14" spans="1:9" x14ac:dyDescent="0.15">
      <c r="A14" s="1129" t="s">
        <v>149</v>
      </c>
      <c r="B14" s="1128">
        <v>385727</v>
      </c>
      <c r="C14" s="1130">
        <v>52468</v>
      </c>
      <c r="D14" s="1130">
        <v>162195</v>
      </c>
      <c r="E14" s="1130">
        <v>17393</v>
      </c>
      <c r="F14" s="1130">
        <v>24586</v>
      </c>
      <c r="G14" s="1130">
        <v>71853</v>
      </c>
      <c r="H14" s="1130">
        <v>9906</v>
      </c>
      <c r="I14" s="1130">
        <v>47326</v>
      </c>
    </row>
    <row r="15" spans="1:9" x14ac:dyDescent="0.15">
      <c r="A15" s="1129" t="s">
        <v>5</v>
      </c>
      <c r="B15" s="1128">
        <v>87285</v>
      </c>
      <c r="C15" s="1130">
        <v>15882</v>
      </c>
      <c r="D15" s="1130">
        <v>19660</v>
      </c>
      <c r="E15" s="1130">
        <v>5500</v>
      </c>
      <c r="F15" s="1130">
        <v>16767</v>
      </c>
      <c r="G15" s="1130">
        <v>22699</v>
      </c>
      <c r="H15" s="1130">
        <v>4215</v>
      </c>
      <c r="I15" s="1130">
        <v>2562</v>
      </c>
    </row>
    <row r="16" spans="1:9" x14ac:dyDescent="0.15">
      <c r="A16" s="1129" t="s">
        <v>150</v>
      </c>
      <c r="B16" s="1128">
        <v>57309</v>
      </c>
      <c r="C16" s="1130">
        <v>17366</v>
      </c>
      <c r="D16" s="1130">
        <v>20307</v>
      </c>
      <c r="E16" s="1130">
        <v>2527</v>
      </c>
      <c r="F16" s="1130">
        <v>5554</v>
      </c>
      <c r="G16" s="1130">
        <v>8431</v>
      </c>
      <c r="H16" s="1130">
        <v>820</v>
      </c>
      <c r="I16" s="1130">
        <v>2304</v>
      </c>
    </row>
    <row r="17" spans="1:9" x14ac:dyDescent="0.15">
      <c r="A17" s="1129" t="s">
        <v>6</v>
      </c>
      <c r="B17" s="1128">
        <v>45146</v>
      </c>
      <c r="C17" s="1130">
        <v>10768</v>
      </c>
      <c r="D17" s="1130">
        <v>9686</v>
      </c>
      <c r="E17" s="1130">
        <v>1950</v>
      </c>
      <c r="F17" s="1130">
        <v>10362</v>
      </c>
      <c r="G17" s="1130">
        <v>10852</v>
      </c>
      <c r="H17" s="1130">
        <v>955</v>
      </c>
      <c r="I17" s="1130">
        <v>573</v>
      </c>
    </row>
    <row r="18" spans="1:9" x14ac:dyDescent="0.15">
      <c r="A18" s="1129" t="s">
        <v>7</v>
      </c>
      <c r="B18" s="1128">
        <v>126373</v>
      </c>
      <c r="C18" s="1130">
        <v>27121</v>
      </c>
      <c r="D18" s="1130">
        <v>41673</v>
      </c>
      <c r="E18" s="1130">
        <v>6199</v>
      </c>
      <c r="F18" s="1130">
        <v>10833</v>
      </c>
      <c r="G18" s="1130">
        <v>23224</v>
      </c>
      <c r="H18" s="1130">
        <v>3612</v>
      </c>
      <c r="I18" s="1130">
        <v>13711</v>
      </c>
    </row>
    <row r="19" spans="1:9" x14ac:dyDescent="0.15">
      <c r="A19" s="1129" t="s">
        <v>8</v>
      </c>
      <c r="B19" s="1128">
        <v>109835</v>
      </c>
      <c r="C19" s="1130">
        <v>14069</v>
      </c>
      <c r="D19" s="1130">
        <v>19206</v>
      </c>
      <c r="E19" s="1130">
        <v>8840</v>
      </c>
      <c r="F19" s="1130">
        <v>12485</v>
      </c>
      <c r="G19" s="1130">
        <v>47815</v>
      </c>
      <c r="H19" s="1130">
        <v>3830</v>
      </c>
      <c r="I19" s="1130">
        <v>3590</v>
      </c>
    </row>
    <row r="20" spans="1:9" x14ac:dyDescent="0.15">
      <c r="A20" s="1129" t="s">
        <v>9</v>
      </c>
      <c r="B20" s="1128">
        <v>36958</v>
      </c>
      <c r="C20" s="1130">
        <v>8287</v>
      </c>
      <c r="D20" s="1130">
        <v>9756</v>
      </c>
      <c r="E20" s="1130">
        <v>4299</v>
      </c>
      <c r="F20" s="1130">
        <v>6394</v>
      </c>
      <c r="G20" s="1130">
        <v>8122</v>
      </c>
      <c r="H20" s="1130">
        <v>0</v>
      </c>
      <c r="I20" s="1130">
        <v>100</v>
      </c>
    </row>
    <row r="21" spans="1:9" x14ac:dyDescent="0.15">
      <c r="A21" s="1129" t="s">
        <v>10</v>
      </c>
      <c r="B21" s="1128">
        <v>58023</v>
      </c>
      <c r="C21" s="1130">
        <v>3854</v>
      </c>
      <c r="D21" s="1130">
        <v>13230</v>
      </c>
      <c r="E21" s="1130">
        <v>3461</v>
      </c>
      <c r="F21" s="1130">
        <v>4538</v>
      </c>
      <c r="G21" s="1130">
        <v>26925</v>
      </c>
      <c r="H21" s="1130">
        <v>3324</v>
      </c>
      <c r="I21" s="1130">
        <v>2691</v>
      </c>
    </row>
    <row r="22" spans="1:9" x14ac:dyDescent="0.15">
      <c r="A22" s="1129" t="s">
        <v>11</v>
      </c>
      <c r="B22" s="1128">
        <v>8454</v>
      </c>
      <c r="C22" s="1130">
        <v>2760</v>
      </c>
      <c r="D22" s="1130">
        <v>2560</v>
      </c>
      <c r="E22" s="1130">
        <v>381</v>
      </c>
      <c r="F22" s="1130">
        <v>452</v>
      </c>
      <c r="G22" s="1130">
        <v>2301</v>
      </c>
      <c r="H22" s="1130">
        <v>0</v>
      </c>
      <c r="I22" s="1130">
        <v>0</v>
      </c>
    </row>
    <row r="23" spans="1:9" x14ac:dyDescent="0.15">
      <c r="A23" s="1129" t="s">
        <v>12</v>
      </c>
      <c r="B23" s="1128">
        <v>35103</v>
      </c>
      <c r="C23" s="1130">
        <v>1550</v>
      </c>
      <c r="D23" s="1130">
        <v>9595</v>
      </c>
      <c r="E23" s="1130">
        <v>4900</v>
      </c>
      <c r="F23" s="1130">
        <v>3833</v>
      </c>
      <c r="G23" s="1130">
        <v>13935</v>
      </c>
      <c r="H23" s="1130">
        <v>850</v>
      </c>
      <c r="I23" s="1130">
        <v>440</v>
      </c>
    </row>
    <row r="24" spans="1:9" ht="11.25" customHeight="1" x14ac:dyDescent="0.15">
      <c r="A24" s="1099"/>
    </row>
    <row r="25" spans="1:9" x14ac:dyDescent="0.15">
      <c r="A25" s="1115" t="s">
        <v>1229</v>
      </c>
      <c r="B25" s="1116"/>
      <c r="C25" s="1116"/>
      <c r="D25" s="1116"/>
      <c r="E25" s="1116"/>
      <c r="F25" s="1116"/>
      <c r="G25" s="1116"/>
      <c r="H25" s="1116"/>
      <c r="I25" s="1116"/>
    </row>
    <row r="26" spans="1:9" x14ac:dyDescent="0.15">
      <c r="A26" s="1099" t="s">
        <v>1236</v>
      </c>
      <c r="B26" s="1116"/>
      <c r="C26" s="1116"/>
      <c r="D26" s="1116"/>
      <c r="E26" s="1116"/>
      <c r="F26" s="1116"/>
      <c r="G26" s="1116"/>
      <c r="H26" s="1116"/>
      <c r="I26" s="1116"/>
    </row>
    <row r="27" spans="1:9" x14ac:dyDescent="0.15">
      <c r="A27" s="1099" t="s">
        <v>1233</v>
      </c>
      <c r="B27" s="1116"/>
      <c r="C27" s="1116"/>
      <c r="D27" s="1116"/>
      <c r="E27" s="1116"/>
      <c r="F27" s="1116"/>
      <c r="G27" s="1116"/>
      <c r="H27" s="1116"/>
      <c r="I27" s="1116"/>
    </row>
  </sheetData>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dimension ref="A1:I27"/>
  <sheetViews>
    <sheetView tabSelected="1" workbookViewId="0"/>
  </sheetViews>
  <sheetFormatPr baseColWidth="10" defaultColWidth="9.140625" defaultRowHeight="10.5" x14ac:dyDescent="0.15"/>
  <cols>
    <col min="1" max="1" width="21.140625" style="48" customWidth="1"/>
    <col min="2" max="2" width="14" style="48" customWidth="1"/>
    <col min="3" max="5" width="13.5703125" style="48" customWidth="1"/>
    <col min="6" max="6" width="17.140625" style="48" customWidth="1"/>
    <col min="7" max="7" width="16.42578125" style="48" customWidth="1"/>
    <col min="8" max="9" width="13.5703125" style="48" customWidth="1"/>
    <col min="10" max="16384" width="9.140625" style="48"/>
  </cols>
  <sheetData>
    <row r="1" spans="1:9" x14ac:dyDescent="0.15">
      <c r="A1" s="1152"/>
    </row>
    <row r="2" spans="1:9" ht="15" customHeight="1" x14ac:dyDescent="0.15">
      <c r="A2" s="1153" t="s">
        <v>3444</v>
      </c>
      <c r="B2" s="1154"/>
      <c r="C2" s="1154"/>
      <c r="D2" s="1154"/>
      <c r="E2" s="1154"/>
      <c r="F2" s="1154"/>
      <c r="G2" s="1154"/>
      <c r="H2" s="1154"/>
      <c r="I2" s="1154"/>
    </row>
    <row r="3" spans="1:9" ht="11.25" customHeight="1" x14ac:dyDescent="0.15">
      <c r="A3" s="1155"/>
    </row>
    <row r="4" spans="1:9" x14ac:dyDescent="0.15">
      <c r="A4" s="1133" t="s">
        <v>0</v>
      </c>
      <c r="B4" s="1156" t="s">
        <v>1</v>
      </c>
      <c r="C4" s="1157" t="s">
        <v>1240</v>
      </c>
      <c r="D4" s="1158"/>
      <c r="E4" s="1158"/>
      <c r="F4" s="1158"/>
      <c r="G4" s="1158"/>
      <c r="H4" s="1158"/>
      <c r="I4" s="1159"/>
    </row>
    <row r="5" spans="1:9" ht="10.5" customHeight="1" x14ac:dyDescent="0.15">
      <c r="A5" s="1123"/>
      <c r="B5" s="1149"/>
      <c r="C5" s="1107" t="s">
        <v>3666</v>
      </c>
      <c r="D5" s="1160"/>
      <c r="E5" s="1160"/>
      <c r="F5" s="1160"/>
      <c r="G5" s="1160"/>
      <c r="H5" s="1160"/>
      <c r="I5" s="1161"/>
    </row>
    <row r="6" spans="1:9" ht="34.5" customHeight="1" x14ac:dyDescent="0.15">
      <c r="A6" s="1126"/>
      <c r="B6" s="1162"/>
      <c r="C6" s="1163" t="s">
        <v>1234</v>
      </c>
      <c r="D6" s="1163" t="s">
        <v>1235</v>
      </c>
      <c r="E6" s="1163" t="s">
        <v>1224</v>
      </c>
      <c r="F6" s="1110" t="s">
        <v>1225</v>
      </c>
      <c r="G6" s="1110" t="s">
        <v>1226</v>
      </c>
      <c r="H6" s="1110" t="s">
        <v>1227</v>
      </c>
      <c r="I6" s="1163" t="s">
        <v>1228</v>
      </c>
    </row>
    <row r="7" spans="1:9" x14ac:dyDescent="0.15">
      <c r="A7" s="522" t="s">
        <v>1</v>
      </c>
      <c r="B7" s="1164">
        <v>2279119</v>
      </c>
      <c r="C7" s="1164">
        <v>344817</v>
      </c>
      <c r="D7" s="1164">
        <v>929861</v>
      </c>
      <c r="E7" s="1164">
        <v>185476</v>
      </c>
      <c r="F7" s="1164">
        <v>244761</v>
      </c>
      <c r="G7" s="1164">
        <v>362162</v>
      </c>
      <c r="H7" s="1164">
        <v>69043</v>
      </c>
      <c r="I7" s="1164">
        <v>142999</v>
      </c>
    </row>
    <row r="8" spans="1:9" x14ac:dyDescent="0.15">
      <c r="A8" s="1165" t="s">
        <v>2</v>
      </c>
      <c r="B8" s="1164">
        <v>1700</v>
      </c>
      <c r="C8" s="1166">
        <v>0</v>
      </c>
      <c r="D8" s="1166">
        <v>0</v>
      </c>
      <c r="E8" s="1166">
        <v>0</v>
      </c>
      <c r="F8" s="1166">
        <v>0</v>
      </c>
      <c r="G8" s="1166">
        <v>1700</v>
      </c>
      <c r="H8" s="1166">
        <v>0</v>
      </c>
      <c r="I8" s="1166">
        <v>0</v>
      </c>
    </row>
    <row r="9" spans="1:9" ht="10.5" customHeight="1" x14ac:dyDescent="0.15">
      <c r="A9" s="1165" t="s">
        <v>3</v>
      </c>
      <c r="B9" s="1164">
        <v>50333</v>
      </c>
      <c r="C9" s="1166">
        <v>2047</v>
      </c>
      <c r="D9" s="1166">
        <v>16898</v>
      </c>
      <c r="E9" s="1166">
        <v>12990</v>
      </c>
      <c r="F9" s="1166">
        <v>6266</v>
      </c>
      <c r="G9" s="1166">
        <v>6154</v>
      </c>
      <c r="H9" s="1166">
        <v>1070</v>
      </c>
      <c r="I9" s="1166">
        <v>4908</v>
      </c>
    </row>
    <row r="10" spans="1:9" ht="10.5" customHeight="1" x14ac:dyDescent="0.15">
      <c r="A10" s="1165" t="s">
        <v>145</v>
      </c>
      <c r="B10" s="1164">
        <v>81489</v>
      </c>
      <c r="C10" s="1166">
        <v>9822</v>
      </c>
      <c r="D10" s="1166">
        <v>35547</v>
      </c>
      <c r="E10" s="1166">
        <v>7940</v>
      </c>
      <c r="F10" s="1166">
        <v>12430</v>
      </c>
      <c r="G10" s="1166">
        <v>4250</v>
      </c>
      <c r="H10" s="1166">
        <v>0</v>
      </c>
      <c r="I10" s="1166">
        <v>11500</v>
      </c>
    </row>
    <row r="11" spans="1:9" ht="10.5" customHeight="1" x14ac:dyDescent="0.15">
      <c r="A11" s="1165" t="s">
        <v>146</v>
      </c>
      <c r="B11" s="1164">
        <v>96836</v>
      </c>
      <c r="C11" s="1166">
        <v>8282</v>
      </c>
      <c r="D11" s="1166">
        <v>16783</v>
      </c>
      <c r="E11" s="1166">
        <v>15032</v>
      </c>
      <c r="F11" s="1166">
        <v>25235</v>
      </c>
      <c r="G11" s="1166">
        <v>27308</v>
      </c>
      <c r="H11" s="1166">
        <v>602</v>
      </c>
      <c r="I11" s="1166">
        <v>3594</v>
      </c>
    </row>
    <row r="12" spans="1:9" ht="10.5" customHeight="1" x14ac:dyDescent="0.15">
      <c r="A12" s="1165" t="s">
        <v>147</v>
      </c>
      <c r="B12" s="1164">
        <v>100523</v>
      </c>
      <c r="C12" s="1166">
        <v>31128</v>
      </c>
      <c r="D12" s="1166">
        <v>21783</v>
      </c>
      <c r="E12" s="1166">
        <v>11065</v>
      </c>
      <c r="F12" s="1166">
        <v>16256</v>
      </c>
      <c r="G12" s="1166">
        <v>19291</v>
      </c>
      <c r="H12" s="1166">
        <v>460</v>
      </c>
      <c r="I12" s="1166">
        <v>540</v>
      </c>
    </row>
    <row r="13" spans="1:9" ht="10.5" customHeight="1" x14ac:dyDescent="0.15">
      <c r="A13" s="1165" t="s">
        <v>148</v>
      </c>
      <c r="B13" s="1164">
        <v>125863</v>
      </c>
      <c r="C13" s="1166">
        <v>24268</v>
      </c>
      <c r="D13" s="1166">
        <v>30150</v>
      </c>
      <c r="E13" s="1166">
        <v>7387</v>
      </c>
      <c r="F13" s="1166">
        <v>22305</v>
      </c>
      <c r="G13" s="1166">
        <v>24512</v>
      </c>
      <c r="H13" s="1166">
        <v>2580</v>
      </c>
      <c r="I13" s="1166">
        <v>14661</v>
      </c>
    </row>
    <row r="14" spans="1:9" ht="10.5" customHeight="1" x14ac:dyDescent="0.15">
      <c r="A14" s="1165" t="s">
        <v>149</v>
      </c>
      <c r="B14" s="1164">
        <v>1024720</v>
      </c>
      <c r="C14" s="1166">
        <v>146662</v>
      </c>
      <c r="D14" s="1166">
        <v>557789</v>
      </c>
      <c r="E14" s="1166">
        <v>75196</v>
      </c>
      <c r="F14" s="1166">
        <v>52174</v>
      </c>
      <c r="G14" s="1166">
        <v>97815</v>
      </c>
      <c r="H14" s="1166">
        <v>42073</v>
      </c>
      <c r="I14" s="1166">
        <v>53011</v>
      </c>
    </row>
    <row r="15" spans="1:9" ht="10.5" customHeight="1" x14ac:dyDescent="0.15">
      <c r="A15" s="1165" t="s">
        <v>5</v>
      </c>
      <c r="B15" s="1164">
        <v>120636</v>
      </c>
      <c r="C15" s="1166">
        <v>17532</v>
      </c>
      <c r="D15" s="1166">
        <v>36656</v>
      </c>
      <c r="E15" s="1166">
        <v>5930</v>
      </c>
      <c r="F15" s="1166">
        <v>23412</v>
      </c>
      <c r="G15" s="1166">
        <v>28829</v>
      </c>
      <c r="H15" s="1166">
        <v>4215</v>
      </c>
      <c r="I15" s="1166">
        <v>4062</v>
      </c>
    </row>
    <row r="16" spans="1:9" ht="10.5" customHeight="1" x14ac:dyDescent="0.15">
      <c r="A16" s="1165" t="s">
        <v>150</v>
      </c>
      <c r="B16" s="1164">
        <v>75023</v>
      </c>
      <c r="C16" s="1166">
        <v>17516</v>
      </c>
      <c r="D16" s="1166">
        <v>32729</v>
      </c>
      <c r="E16" s="1166">
        <v>4422</v>
      </c>
      <c r="F16" s="1166">
        <v>7035</v>
      </c>
      <c r="G16" s="1166">
        <v>9971</v>
      </c>
      <c r="H16" s="1166">
        <v>820</v>
      </c>
      <c r="I16" s="1166">
        <v>2530</v>
      </c>
    </row>
    <row r="17" spans="1:9" ht="10.5" customHeight="1" x14ac:dyDescent="0.15">
      <c r="A17" s="1165" t="s">
        <v>6</v>
      </c>
      <c r="B17" s="1164">
        <v>61235</v>
      </c>
      <c r="C17" s="1166">
        <v>14003</v>
      </c>
      <c r="D17" s="1166">
        <v>19273</v>
      </c>
      <c r="E17" s="1166">
        <v>4000</v>
      </c>
      <c r="F17" s="1166">
        <v>11579</v>
      </c>
      <c r="G17" s="1166">
        <v>10852</v>
      </c>
      <c r="H17" s="1166">
        <v>955</v>
      </c>
      <c r="I17" s="1166">
        <v>573</v>
      </c>
    </row>
    <row r="18" spans="1:9" ht="10.5" customHeight="1" x14ac:dyDescent="0.15">
      <c r="A18" s="1165" t="s">
        <v>7</v>
      </c>
      <c r="B18" s="1164">
        <v>182798</v>
      </c>
      <c r="C18" s="1166">
        <v>39340</v>
      </c>
      <c r="D18" s="1166">
        <v>70620</v>
      </c>
      <c r="E18" s="1166">
        <v>10295</v>
      </c>
      <c r="F18" s="1166">
        <v>14121</v>
      </c>
      <c r="G18" s="1166">
        <v>23724</v>
      </c>
      <c r="H18" s="1166">
        <v>5296</v>
      </c>
      <c r="I18" s="1166">
        <v>19402</v>
      </c>
    </row>
    <row r="19" spans="1:9" ht="10.5" customHeight="1" x14ac:dyDescent="0.15">
      <c r="A19" s="1165" t="s">
        <v>8</v>
      </c>
      <c r="B19" s="1164">
        <v>138367</v>
      </c>
      <c r="C19" s="1166">
        <v>15921</v>
      </c>
      <c r="D19" s="1166">
        <v>25178</v>
      </c>
      <c r="E19" s="1166">
        <v>16394</v>
      </c>
      <c r="F19" s="1166">
        <v>20245</v>
      </c>
      <c r="G19" s="1166">
        <v>52533</v>
      </c>
      <c r="H19" s="1166">
        <v>4106</v>
      </c>
      <c r="I19" s="1166">
        <v>3990</v>
      </c>
    </row>
    <row r="20" spans="1:9" ht="10.5" customHeight="1" x14ac:dyDescent="0.15">
      <c r="A20" s="1165" t="s">
        <v>9</v>
      </c>
      <c r="B20" s="1164">
        <v>53820</v>
      </c>
      <c r="C20" s="1166">
        <v>8687</v>
      </c>
      <c r="D20" s="1166">
        <v>20692</v>
      </c>
      <c r="E20" s="1166">
        <v>4299</v>
      </c>
      <c r="F20" s="1166">
        <v>10980</v>
      </c>
      <c r="G20" s="1166">
        <v>8962</v>
      </c>
      <c r="H20" s="1166">
        <v>0</v>
      </c>
      <c r="I20" s="1166">
        <v>200</v>
      </c>
    </row>
    <row r="21" spans="1:9" ht="10.5" customHeight="1" x14ac:dyDescent="0.15">
      <c r="A21" s="1165" t="s">
        <v>10</v>
      </c>
      <c r="B21" s="1164">
        <v>117859</v>
      </c>
      <c r="C21" s="1166">
        <v>4699</v>
      </c>
      <c r="D21" s="1166">
        <v>32948</v>
      </c>
      <c r="E21" s="1166">
        <v>5245</v>
      </c>
      <c r="F21" s="1166">
        <v>18438</v>
      </c>
      <c r="G21" s="1166">
        <v>26925</v>
      </c>
      <c r="H21" s="1166">
        <v>6016</v>
      </c>
      <c r="I21" s="1166">
        <v>23588</v>
      </c>
    </row>
    <row r="22" spans="1:9" ht="10.5" customHeight="1" x14ac:dyDescent="0.15">
      <c r="A22" s="1165" t="s">
        <v>11</v>
      </c>
      <c r="B22" s="1164">
        <v>9714</v>
      </c>
      <c r="C22" s="1166">
        <v>3360</v>
      </c>
      <c r="D22" s="1166">
        <v>3220</v>
      </c>
      <c r="E22" s="1166">
        <v>381</v>
      </c>
      <c r="F22" s="1166">
        <v>452</v>
      </c>
      <c r="G22" s="1166">
        <v>2301</v>
      </c>
      <c r="H22" s="1166">
        <v>0</v>
      </c>
      <c r="I22" s="1166">
        <v>0</v>
      </c>
    </row>
    <row r="23" spans="1:9" ht="10.5" customHeight="1" x14ac:dyDescent="0.15">
      <c r="A23" s="1165" t="s">
        <v>12</v>
      </c>
      <c r="B23" s="1164">
        <v>38203</v>
      </c>
      <c r="C23" s="1166">
        <v>1550</v>
      </c>
      <c r="D23" s="1166">
        <v>9595</v>
      </c>
      <c r="E23" s="1166">
        <v>4900</v>
      </c>
      <c r="F23" s="1166">
        <v>3833</v>
      </c>
      <c r="G23" s="1166">
        <v>17035</v>
      </c>
      <c r="H23" s="1166">
        <v>850</v>
      </c>
      <c r="I23" s="1166">
        <v>440</v>
      </c>
    </row>
    <row r="24" spans="1:9" x14ac:dyDescent="0.15">
      <c r="A24" s="1155"/>
      <c r="C24" s="1167"/>
      <c r="D24" s="1167"/>
      <c r="E24" s="1167"/>
      <c r="F24" s="1167"/>
      <c r="G24" s="1167"/>
      <c r="H24" s="1167"/>
      <c r="I24" s="1167"/>
    </row>
    <row r="25" spans="1:9" s="371" customFormat="1" x14ac:dyDescent="0.15">
      <c r="A25" s="1115" t="s">
        <v>1229</v>
      </c>
      <c r="B25" s="1116"/>
      <c r="C25" s="1116"/>
      <c r="D25" s="1116"/>
      <c r="E25" s="1116"/>
      <c r="F25" s="1116"/>
      <c r="G25" s="1116"/>
      <c r="H25" s="1116"/>
      <c r="I25" s="1116"/>
    </row>
    <row r="26" spans="1:9" s="371" customFormat="1" x14ac:dyDescent="0.15">
      <c r="A26" s="1099" t="s">
        <v>1236</v>
      </c>
      <c r="B26" s="1116"/>
      <c r="C26" s="1116"/>
      <c r="D26" s="1116"/>
      <c r="E26" s="1116"/>
      <c r="F26" s="1116"/>
      <c r="G26" s="1116"/>
      <c r="H26" s="1116"/>
      <c r="I26" s="1116"/>
    </row>
    <row r="27" spans="1:9" s="1152" customFormat="1" x14ac:dyDescent="0.25">
      <c r="A27" s="1155" t="s">
        <v>1233</v>
      </c>
      <c r="B27" s="1168"/>
      <c r="C27" s="1168"/>
      <c r="D27" s="1168"/>
      <c r="E27" s="1168"/>
      <c r="F27" s="1168"/>
      <c r="G27" s="1168"/>
      <c r="H27" s="1168"/>
      <c r="I27" s="1168"/>
    </row>
  </sheetData>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dimension ref="A2:I17"/>
  <sheetViews>
    <sheetView tabSelected="1" workbookViewId="0"/>
  </sheetViews>
  <sheetFormatPr baseColWidth="10" defaultColWidth="9.140625" defaultRowHeight="10.5" x14ac:dyDescent="0.15"/>
  <cols>
    <col min="1" max="1" width="10.7109375" style="371" customWidth="1"/>
    <col min="2" max="2" width="14" style="371" customWidth="1"/>
    <col min="3" max="3" width="13.5703125" style="371" customWidth="1"/>
    <col min="4" max="5" width="14" style="371" customWidth="1"/>
    <col min="6" max="7" width="18.7109375" style="371" customWidth="1"/>
    <col min="8" max="9" width="13.42578125" style="371" customWidth="1"/>
    <col min="10" max="16384" width="9.140625" style="371"/>
  </cols>
  <sheetData>
    <row r="2" spans="1:9" s="402" customFormat="1" ht="15" customHeight="1" x14ac:dyDescent="0.25">
      <c r="A2" s="1097" t="s">
        <v>3445</v>
      </c>
    </row>
    <row r="3" spans="1:9" x14ac:dyDescent="0.15">
      <c r="A3" s="1099"/>
    </row>
    <row r="4" spans="1:9" ht="13.15" customHeight="1" x14ac:dyDescent="0.15">
      <c r="A4" s="1133" t="s">
        <v>89</v>
      </c>
      <c r="B4" s="1169" t="s">
        <v>1</v>
      </c>
      <c r="C4" s="1170" t="s">
        <v>1238</v>
      </c>
      <c r="D4" s="1171"/>
      <c r="E4" s="1171"/>
      <c r="F4" s="1171"/>
      <c r="G4" s="1171"/>
      <c r="H4" s="1171"/>
      <c r="I4" s="1172"/>
    </row>
    <row r="5" spans="1:9" ht="10.5" customHeight="1" x14ac:dyDescent="0.15">
      <c r="A5" s="1123"/>
      <c r="B5" s="1123"/>
      <c r="C5" s="1135" t="s">
        <v>3665</v>
      </c>
      <c r="D5" s="1103"/>
      <c r="E5" s="1103"/>
      <c r="F5" s="1103"/>
      <c r="G5" s="1103"/>
      <c r="H5" s="1103"/>
      <c r="I5" s="1104"/>
    </row>
    <row r="6" spans="1:9" ht="31.5" customHeight="1" x14ac:dyDescent="0.15">
      <c r="A6" s="1126"/>
      <c r="B6" s="1126"/>
      <c r="C6" s="1137" t="s">
        <v>1222</v>
      </c>
      <c r="D6" s="1110" t="s">
        <v>1241</v>
      </c>
      <c r="E6" s="1110" t="s">
        <v>1224</v>
      </c>
      <c r="F6" s="1110" t="s">
        <v>1225</v>
      </c>
      <c r="G6" s="1110" t="s">
        <v>1226</v>
      </c>
      <c r="H6" s="1110" t="s">
        <v>1227</v>
      </c>
      <c r="I6" s="1110" t="s">
        <v>1228</v>
      </c>
    </row>
    <row r="7" spans="1:9" x14ac:dyDescent="0.15">
      <c r="A7" s="1173">
        <v>2019</v>
      </c>
      <c r="B7" s="1174">
        <v>1375828</v>
      </c>
      <c r="C7" s="1175">
        <v>379418</v>
      </c>
      <c r="D7" s="1175">
        <v>567265</v>
      </c>
      <c r="E7" s="1175">
        <v>96182</v>
      </c>
      <c r="F7" s="1175">
        <v>96620</v>
      </c>
      <c r="G7" s="1175">
        <v>65901</v>
      </c>
      <c r="H7" s="1175">
        <v>60049</v>
      </c>
      <c r="I7" s="1175">
        <v>110393</v>
      </c>
    </row>
    <row r="8" spans="1:9" ht="11.25" x14ac:dyDescent="0.15">
      <c r="A8" s="1173">
        <v>2020</v>
      </c>
      <c r="B8" s="1174">
        <v>108788</v>
      </c>
      <c r="C8" s="1175">
        <v>10993</v>
      </c>
      <c r="D8" s="1175">
        <v>73718</v>
      </c>
      <c r="E8" s="1175">
        <v>5033</v>
      </c>
      <c r="F8" s="1175">
        <v>12019</v>
      </c>
      <c r="G8" s="1175">
        <v>2595</v>
      </c>
      <c r="H8" s="1175">
        <v>822</v>
      </c>
      <c r="I8" s="1175">
        <v>3608</v>
      </c>
    </row>
    <row r="9" spans="1:9" ht="11.25" x14ac:dyDescent="0.15">
      <c r="A9" s="1111">
        <v>2021</v>
      </c>
      <c r="B9" s="1174">
        <v>124056</v>
      </c>
      <c r="C9" s="1175">
        <v>9633</v>
      </c>
      <c r="D9" s="1175">
        <v>86122</v>
      </c>
      <c r="E9" s="1175">
        <v>13460</v>
      </c>
      <c r="F9" s="1175">
        <v>5031</v>
      </c>
      <c r="G9" s="1175">
        <v>3308</v>
      </c>
      <c r="H9" s="1175">
        <v>3052</v>
      </c>
      <c r="I9" s="1175">
        <v>3450</v>
      </c>
    </row>
    <row r="10" spans="1:9" ht="11.25" x14ac:dyDescent="0.15">
      <c r="A10" s="1114">
        <v>2022</v>
      </c>
      <c r="B10" s="1174">
        <v>717762</v>
      </c>
      <c r="C10" s="1175">
        <v>178904</v>
      </c>
      <c r="D10" s="1175">
        <v>336130</v>
      </c>
      <c r="E10" s="1175">
        <v>67720</v>
      </c>
      <c r="F10" s="1175">
        <v>39245</v>
      </c>
      <c r="G10" s="1175">
        <v>16270</v>
      </c>
      <c r="H10" s="1175">
        <v>24126</v>
      </c>
      <c r="I10" s="1175">
        <v>55367</v>
      </c>
    </row>
    <row r="11" spans="1:9" x14ac:dyDescent="0.15">
      <c r="A11" s="1274">
        <v>2023</v>
      </c>
      <c r="B11" s="1174">
        <v>988683</v>
      </c>
      <c r="C11" s="1175">
        <v>140535</v>
      </c>
      <c r="D11" s="1175">
        <v>540345</v>
      </c>
      <c r="E11" s="1175">
        <v>87473</v>
      </c>
      <c r="F11" s="1175">
        <v>73179</v>
      </c>
      <c r="G11" s="1175">
        <v>51311</v>
      </c>
      <c r="H11" s="1175">
        <v>36819</v>
      </c>
      <c r="I11" s="1175">
        <v>59021</v>
      </c>
    </row>
    <row r="12" spans="1:9" ht="12" customHeight="1" x14ac:dyDescent="0.15">
      <c r="A12" s="1099"/>
    </row>
    <row r="13" spans="1:9" x14ac:dyDescent="0.15">
      <c r="A13" s="1115" t="s">
        <v>1229</v>
      </c>
      <c r="B13" s="1116"/>
      <c r="C13" s="1116"/>
      <c r="D13" s="1116"/>
      <c r="E13" s="1116"/>
      <c r="F13" s="1116"/>
      <c r="G13" s="1116"/>
      <c r="H13" s="1116"/>
      <c r="I13" s="1116"/>
    </row>
    <row r="14" spans="1:9" x14ac:dyDescent="0.15">
      <c r="A14" s="1099" t="s">
        <v>1236</v>
      </c>
      <c r="B14" s="1116"/>
      <c r="C14" s="1116"/>
      <c r="D14" s="1116"/>
      <c r="E14" s="1116"/>
      <c r="F14" s="1116"/>
      <c r="G14" s="1116"/>
      <c r="H14" s="1116"/>
      <c r="I14" s="1116"/>
    </row>
    <row r="15" spans="1:9" x14ac:dyDescent="0.15">
      <c r="A15" s="1117" t="s">
        <v>1231</v>
      </c>
      <c r="B15" s="1116"/>
      <c r="C15" s="1116"/>
      <c r="D15" s="1116"/>
      <c r="E15" s="1116"/>
      <c r="F15" s="1116"/>
      <c r="G15" s="1116"/>
      <c r="H15" s="1116"/>
      <c r="I15" s="1116"/>
    </row>
    <row r="16" spans="1:9" x14ac:dyDescent="0.15">
      <c r="A16" s="1117" t="s">
        <v>1232</v>
      </c>
      <c r="B16" s="1116"/>
      <c r="C16" s="1116"/>
      <c r="D16" s="1116"/>
      <c r="E16" s="1116"/>
      <c r="F16" s="1116"/>
      <c r="G16" s="1116"/>
      <c r="H16" s="1116"/>
      <c r="I16" s="1116"/>
    </row>
    <row r="17" spans="1:9" x14ac:dyDescent="0.15">
      <c r="A17" s="1099" t="s">
        <v>1233</v>
      </c>
      <c r="B17" s="1116"/>
      <c r="C17" s="1116"/>
      <c r="D17" s="1116"/>
      <c r="E17" s="1116"/>
      <c r="F17" s="1116"/>
      <c r="G17" s="1116"/>
      <c r="H17" s="1116"/>
      <c r="I17" s="1116"/>
    </row>
  </sheetData>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dimension ref="A2:I17"/>
  <sheetViews>
    <sheetView tabSelected="1" workbookViewId="0"/>
  </sheetViews>
  <sheetFormatPr baseColWidth="10" defaultColWidth="9.140625" defaultRowHeight="10.5" x14ac:dyDescent="0.15"/>
  <cols>
    <col min="1" max="1" width="10.7109375" style="371" customWidth="1"/>
    <col min="2" max="2" width="14" style="371" customWidth="1"/>
    <col min="3" max="5" width="13.5703125" style="371" customWidth="1"/>
    <col min="6" max="6" width="17.85546875" style="371" customWidth="1"/>
    <col min="7" max="7" width="15.7109375" style="371" customWidth="1"/>
    <col min="8" max="9" width="13.42578125" style="371" customWidth="1"/>
    <col min="10" max="16384" width="9.140625" style="371"/>
  </cols>
  <sheetData>
    <row r="2" spans="1:9" s="402" customFormat="1" ht="15" customHeight="1" x14ac:dyDescent="0.25">
      <c r="A2" s="1097" t="s">
        <v>3446</v>
      </c>
    </row>
    <row r="3" spans="1:9" x14ac:dyDescent="0.15">
      <c r="A3" s="1099"/>
    </row>
    <row r="4" spans="1:9" ht="10.5" customHeight="1" x14ac:dyDescent="0.15">
      <c r="A4" s="1176" t="s">
        <v>89</v>
      </c>
      <c r="B4" s="1177" t="s">
        <v>1</v>
      </c>
      <c r="C4" s="1102" t="s">
        <v>1239</v>
      </c>
      <c r="D4" s="1103"/>
      <c r="E4" s="1103"/>
      <c r="F4" s="1103"/>
      <c r="G4" s="1103"/>
      <c r="H4" s="1103"/>
      <c r="I4" s="1104"/>
    </row>
    <row r="5" spans="1:9" ht="10.5" customHeight="1" x14ac:dyDescent="0.15">
      <c r="A5" s="1105"/>
      <c r="B5" s="1106"/>
      <c r="C5" s="1107" t="s">
        <v>3665</v>
      </c>
      <c r="D5" s="1103"/>
      <c r="E5" s="1103"/>
      <c r="F5" s="1103"/>
      <c r="G5" s="1103"/>
      <c r="H5" s="1103"/>
      <c r="I5" s="1104"/>
    </row>
    <row r="6" spans="1:9" ht="33" customHeight="1" x14ac:dyDescent="0.15">
      <c r="A6" s="1178"/>
      <c r="B6" s="1179"/>
      <c r="C6" s="1110" t="s">
        <v>1222</v>
      </c>
      <c r="D6" s="1110" t="s">
        <v>1241</v>
      </c>
      <c r="E6" s="1110" t="s">
        <v>1224</v>
      </c>
      <c r="F6" s="1110" t="s">
        <v>1225</v>
      </c>
      <c r="G6" s="1110" t="s">
        <v>1226</v>
      </c>
      <c r="H6" s="1110" t="s">
        <v>1227</v>
      </c>
      <c r="I6" s="1110" t="s">
        <v>1228</v>
      </c>
    </row>
    <row r="7" spans="1:9" ht="11.25" customHeight="1" x14ac:dyDescent="0.15">
      <c r="A7" s="1173">
        <v>2019</v>
      </c>
      <c r="B7" s="1174">
        <v>1704821</v>
      </c>
      <c r="C7" s="1175">
        <v>318821</v>
      </c>
      <c r="D7" s="1175">
        <v>393371</v>
      </c>
      <c r="E7" s="1175">
        <v>113423</v>
      </c>
      <c r="F7" s="1175">
        <v>183396</v>
      </c>
      <c r="G7" s="1175">
        <v>498413</v>
      </c>
      <c r="H7" s="1175">
        <v>33825</v>
      </c>
      <c r="I7" s="1175">
        <v>163572</v>
      </c>
    </row>
    <row r="8" spans="1:9" ht="11.25" customHeight="1" x14ac:dyDescent="0.15">
      <c r="A8" s="1173">
        <v>2020</v>
      </c>
      <c r="B8" s="1174">
        <v>264541</v>
      </c>
      <c r="C8" s="1175">
        <v>54128</v>
      </c>
      <c r="D8" s="1175">
        <v>87719</v>
      </c>
      <c r="E8" s="1175">
        <v>13004</v>
      </c>
      <c r="F8" s="1175">
        <v>29144</v>
      </c>
      <c r="G8" s="1175">
        <v>48890</v>
      </c>
      <c r="H8" s="1175">
        <v>27482</v>
      </c>
      <c r="I8" s="1175">
        <v>4174</v>
      </c>
    </row>
    <row r="9" spans="1:9" ht="11.25" customHeight="1" x14ac:dyDescent="0.15">
      <c r="A9" s="1111">
        <v>2021</v>
      </c>
      <c r="B9" s="1174">
        <v>99145</v>
      </c>
      <c r="C9" s="1175">
        <v>14413</v>
      </c>
      <c r="D9" s="1175">
        <v>26868</v>
      </c>
      <c r="E9" s="1175">
        <v>13858</v>
      </c>
      <c r="F9" s="1175">
        <v>12640</v>
      </c>
      <c r="G9" s="1175">
        <v>21309</v>
      </c>
      <c r="H9" s="1175">
        <v>5640</v>
      </c>
      <c r="I9" s="1175">
        <v>4417</v>
      </c>
    </row>
    <row r="10" spans="1:9" ht="11.25" customHeight="1" x14ac:dyDescent="0.15">
      <c r="A10" s="1114">
        <v>2022</v>
      </c>
      <c r="B10" s="1174">
        <v>912754</v>
      </c>
      <c r="C10" s="1175">
        <v>174057</v>
      </c>
      <c r="D10" s="1175">
        <v>226285</v>
      </c>
      <c r="E10" s="1175">
        <v>40274</v>
      </c>
      <c r="F10" s="1175">
        <v>113228</v>
      </c>
      <c r="G10" s="1175">
        <v>285486</v>
      </c>
      <c r="H10" s="1175">
        <v>26335</v>
      </c>
      <c r="I10" s="1175">
        <v>47089</v>
      </c>
    </row>
    <row r="11" spans="1:9" ht="11.25" customHeight="1" x14ac:dyDescent="0.15">
      <c r="A11" s="1274">
        <v>2023</v>
      </c>
      <c r="B11" s="1174">
        <v>1290436</v>
      </c>
      <c r="C11" s="1175">
        <v>204282</v>
      </c>
      <c r="D11" s="1175">
        <v>389516</v>
      </c>
      <c r="E11" s="1175">
        <v>98003</v>
      </c>
      <c r="F11" s="1175">
        <v>171582</v>
      </c>
      <c r="G11" s="1175">
        <v>310851</v>
      </c>
      <c r="H11" s="1175">
        <v>32224</v>
      </c>
      <c r="I11" s="1175">
        <v>83978</v>
      </c>
    </row>
    <row r="12" spans="1:9" x14ac:dyDescent="0.15">
      <c r="A12" s="1099"/>
    </row>
    <row r="13" spans="1:9" x14ac:dyDescent="0.15">
      <c r="A13" s="1115" t="s">
        <v>1242</v>
      </c>
      <c r="B13" s="1116"/>
      <c r="C13" s="1116"/>
      <c r="D13" s="1116"/>
      <c r="E13" s="1116"/>
      <c r="F13" s="1116"/>
      <c r="G13" s="1116"/>
      <c r="H13" s="1116"/>
      <c r="I13" s="1116"/>
    </row>
    <row r="14" spans="1:9" x14ac:dyDescent="0.15">
      <c r="A14" s="1099" t="s">
        <v>1236</v>
      </c>
      <c r="B14" s="1116"/>
      <c r="C14" s="1116"/>
      <c r="D14" s="1116"/>
      <c r="E14" s="1116"/>
      <c r="F14" s="1116"/>
      <c r="G14" s="1116"/>
      <c r="H14" s="1116"/>
      <c r="I14" s="1116"/>
    </row>
    <row r="15" spans="1:9" x14ac:dyDescent="0.15">
      <c r="A15" s="1117" t="s">
        <v>1231</v>
      </c>
      <c r="B15" s="1116"/>
      <c r="C15" s="1116"/>
      <c r="D15" s="1116"/>
      <c r="E15" s="1116"/>
      <c r="F15" s="1116"/>
      <c r="G15" s="1116"/>
      <c r="H15" s="1116"/>
      <c r="I15" s="1116"/>
    </row>
    <row r="16" spans="1:9" x14ac:dyDescent="0.15">
      <c r="A16" s="1117" t="s">
        <v>1232</v>
      </c>
      <c r="B16" s="1116"/>
      <c r="C16" s="1116"/>
      <c r="D16" s="1116"/>
      <c r="E16" s="1116"/>
      <c r="F16" s="1116"/>
      <c r="G16" s="1116"/>
      <c r="H16" s="1116"/>
      <c r="I16" s="1116"/>
    </row>
    <row r="17" spans="1:9" x14ac:dyDescent="0.15">
      <c r="A17" s="1099" t="s">
        <v>1233</v>
      </c>
      <c r="B17" s="1116"/>
      <c r="C17" s="1116"/>
      <c r="D17" s="1116"/>
      <c r="E17" s="1116"/>
      <c r="F17" s="1116"/>
      <c r="G17" s="1116"/>
      <c r="H17" s="1116"/>
      <c r="I17" s="1116"/>
    </row>
  </sheetData>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dimension ref="A2:I17"/>
  <sheetViews>
    <sheetView tabSelected="1" workbookViewId="0"/>
  </sheetViews>
  <sheetFormatPr baseColWidth="10" defaultColWidth="9.140625" defaultRowHeight="10.5" x14ac:dyDescent="0.15"/>
  <cols>
    <col min="1" max="1" width="10.7109375" style="48" customWidth="1"/>
    <col min="2" max="2" width="14" style="48" customWidth="1"/>
    <col min="3" max="3" width="9.7109375" style="48" bestFit="1" customWidth="1"/>
    <col min="4" max="4" width="13.85546875" style="48" bestFit="1" customWidth="1"/>
    <col min="5" max="5" width="9.7109375" style="48" bestFit="1" customWidth="1"/>
    <col min="6" max="6" width="15.42578125" style="48" customWidth="1"/>
    <col min="7" max="7" width="14.5703125" style="48" customWidth="1"/>
    <col min="8" max="8" width="14.140625" style="48" customWidth="1"/>
    <col min="9" max="9" width="14.28515625" style="48" customWidth="1"/>
    <col min="10" max="16384" width="9.140625" style="48"/>
  </cols>
  <sheetData>
    <row r="2" spans="1:9" ht="15" customHeight="1" x14ac:dyDescent="0.15">
      <c r="A2" s="1153" t="s">
        <v>3447</v>
      </c>
    </row>
    <row r="3" spans="1:9" x14ac:dyDescent="0.15">
      <c r="A3" s="1180"/>
    </row>
    <row r="4" spans="1:9" x14ac:dyDescent="0.15">
      <c r="A4" s="1176" t="s">
        <v>89</v>
      </c>
      <c r="B4" s="1181" t="s">
        <v>1</v>
      </c>
      <c r="C4" s="1182" t="s">
        <v>1240</v>
      </c>
      <c r="D4" s="1160"/>
      <c r="E4" s="1160"/>
      <c r="F4" s="1160"/>
      <c r="G4" s="1160"/>
      <c r="H4" s="1160"/>
      <c r="I4" s="1161"/>
    </row>
    <row r="5" spans="1:9" ht="11.25" x14ac:dyDescent="0.15">
      <c r="A5" s="1105"/>
      <c r="B5" s="1123"/>
      <c r="C5" s="1135" t="s">
        <v>3665</v>
      </c>
      <c r="D5" s="1160"/>
      <c r="E5" s="1160"/>
      <c r="F5" s="1160"/>
      <c r="G5" s="1160"/>
      <c r="H5" s="1160"/>
      <c r="I5" s="1161"/>
    </row>
    <row r="6" spans="1:9" ht="33" customHeight="1" x14ac:dyDescent="0.15">
      <c r="A6" s="1178"/>
      <c r="B6" s="1183"/>
      <c r="C6" s="1184" t="s">
        <v>1222</v>
      </c>
      <c r="D6" s="1185" t="s">
        <v>1235</v>
      </c>
      <c r="E6" s="1185" t="s">
        <v>1224</v>
      </c>
      <c r="F6" s="1110" t="s">
        <v>1225</v>
      </c>
      <c r="G6" s="1110" t="s">
        <v>1226</v>
      </c>
      <c r="H6" s="1110" t="s">
        <v>1227</v>
      </c>
      <c r="I6" s="1185" t="s">
        <v>1228</v>
      </c>
    </row>
    <row r="7" spans="1:9" x14ac:dyDescent="0.15">
      <c r="A7" s="1186">
        <v>2019</v>
      </c>
      <c r="B7" s="1187">
        <v>3080649</v>
      </c>
      <c r="C7" s="1188">
        <v>698239</v>
      </c>
      <c r="D7" s="1189">
        <v>960636</v>
      </c>
      <c r="E7" s="1189">
        <v>209605</v>
      </c>
      <c r="F7" s="1189">
        <v>280016</v>
      </c>
      <c r="G7" s="1189">
        <v>564314</v>
      </c>
      <c r="H7" s="1189">
        <v>93874</v>
      </c>
      <c r="I7" s="1189">
        <v>273965</v>
      </c>
    </row>
    <row r="8" spans="1:9" ht="11.25" x14ac:dyDescent="0.15">
      <c r="A8" s="1173">
        <v>2020</v>
      </c>
      <c r="B8" s="1187">
        <v>373329</v>
      </c>
      <c r="C8" s="1188">
        <v>65121</v>
      </c>
      <c r="D8" s="1189">
        <v>161437</v>
      </c>
      <c r="E8" s="1189">
        <v>18037</v>
      </c>
      <c r="F8" s="1189">
        <v>41163</v>
      </c>
      <c r="G8" s="1189">
        <v>51485</v>
      </c>
      <c r="H8" s="1189">
        <v>28304</v>
      </c>
      <c r="I8" s="1189">
        <v>7782</v>
      </c>
    </row>
    <row r="9" spans="1:9" ht="11.25" x14ac:dyDescent="0.15">
      <c r="A9" s="1111">
        <v>2021</v>
      </c>
      <c r="B9" s="1190">
        <v>223201</v>
      </c>
      <c r="C9" s="1191">
        <v>24046</v>
      </c>
      <c r="D9" s="1191">
        <v>112990</v>
      </c>
      <c r="E9" s="1191">
        <v>27318</v>
      </c>
      <c r="F9" s="1191">
        <v>17671</v>
      </c>
      <c r="G9" s="1191">
        <v>24617</v>
      </c>
      <c r="H9" s="1191">
        <v>8692</v>
      </c>
      <c r="I9" s="1191">
        <v>7867</v>
      </c>
    </row>
    <row r="10" spans="1:9" ht="11.25" x14ac:dyDescent="0.15">
      <c r="A10" s="1114">
        <v>2022</v>
      </c>
      <c r="B10" s="1190">
        <v>1630516</v>
      </c>
      <c r="C10" s="1191">
        <v>352961</v>
      </c>
      <c r="D10" s="1191">
        <v>562415</v>
      </c>
      <c r="E10" s="1191">
        <v>107994</v>
      </c>
      <c r="F10" s="1191">
        <v>152473</v>
      </c>
      <c r="G10" s="1191">
        <v>301756</v>
      </c>
      <c r="H10" s="1191">
        <v>50461</v>
      </c>
      <c r="I10" s="1191">
        <v>102456</v>
      </c>
    </row>
    <row r="11" spans="1:9" x14ac:dyDescent="0.15">
      <c r="A11" s="1186">
        <v>2023</v>
      </c>
      <c r="B11" s="1190">
        <v>2279119</v>
      </c>
      <c r="C11" s="1191">
        <v>344817</v>
      </c>
      <c r="D11" s="1191">
        <v>929861</v>
      </c>
      <c r="E11" s="1191">
        <v>185476</v>
      </c>
      <c r="F11" s="1191">
        <v>244761</v>
      </c>
      <c r="G11" s="1191">
        <v>362162</v>
      </c>
      <c r="H11" s="1191">
        <v>69043</v>
      </c>
      <c r="I11" s="1191">
        <v>142999</v>
      </c>
    </row>
    <row r="12" spans="1:9" x14ac:dyDescent="0.15">
      <c r="A12" s="1180"/>
    </row>
    <row r="13" spans="1:9" s="371" customFormat="1" x14ac:dyDescent="0.15">
      <c r="A13" s="1115" t="s">
        <v>1229</v>
      </c>
      <c r="B13" s="1116"/>
      <c r="C13" s="1116"/>
      <c r="D13" s="1116"/>
      <c r="E13" s="1116"/>
      <c r="F13" s="1116"/>
      <c r="G13" s="1116"/>
      <c r="H13" s="1116"/>
      <c r="I13" s="1116"/>
    </row>
    <row r="14" spans="1:9" s="371" customFormat="1" x14ac:dyDescent="0.15">
      <c r="A14" s="1099" t="s">
        <v>1236</v>
      </c>
      <c r="B14" s="1116"/>
      <c r="C14" s="1116"/>
      <c r="D14" s="1116"/>
      <c r="E14" s="1116"/>
      <c r="F14" s="1116"/>
      <c r="G14" s="1116"/>
      <c r="H14" s="1116"/>
      <c r="I14" s="1116"/>
    </row>
    <row r="15" spans="1:9" s="371" customFormat="1" x14ac:dyDescent="0.15">
      <c r="A15" s="1117" t="s">
        <v>1231</v>
      </c>
      <c r="B15" s="1116"/>
      <c r="C15" s="1116"/>
      <c r="D15" s="1116"/>
      <c r="E15" s="1116"/>
      <c r="F15" s="1116"/>
      <c r="G15" s="1116"/>
      <c r="H15" s="1116"/>
      <c r="I15" s="1116"/>
    </row>
    <row r="16" spans="1:9" s="371" customFormat="1" x14ac:dyDescent="0.15">
      <c r="A16" s="1117" t="s">
        <v>1232</v>
      </c>
      <c r="B16" s="1116"/>
      <c r="C16" s="1116"/>
      <c r="D16" s="1116"/>
      <c r="E16" s="1116"/>
      <c r="F16" s="1116"/>
      <c r="G16" s="1116"/>
      <c r="H16" s="1116"/>
      <c r="I16" s="1116"/>
    </row>
    <row r="17" spans="1:9" x14ac:dyDescent="0.15">
      <c r="A17" s="1180" t="s">
        <v>1233</v>
      </c>
      <c r="B17" s="1192"/>
      <c r="C17" s="1192"/>
      <c r="D17" s="1192"/>
      <c r="E17" s="1192"/>
      <c r="F17" s="1192"/>
      <c r="G17" s="1192"/>
      <c r="H17" s="1192"/>
      <c r="I17" s="1192"/>
    </row>
  </sheetData>
  <pageMargins left="0.7" right="0.7" top="0.75" bottom="0.75" header="0.3" footer="0.3"/>
  <pageSetup orientation="landscape"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2:C15"/>
  <sheetViews>
    <sheetView zoomScaleNormal="100" workbookViewId="0"/>
  </sheetViews>
  <sheetFormatPr baseColWidth="10" defaultColWidth="9.140625" defaultRowHeight="10.5" x14ac:dyDescent="0.15"/>
  <cols>
    <col min="1" max="1" width="19.28515625" style="312" customWidth="1"/>
    <col min="2" max="3" width="15.42578125" style="312" customWidth="1"/>
    <col min="4" max="16384" width="9.140625" style="312"/>
  </cols>
  <sheetData>
    <row r="2" spans="1:3" ht="11.25" x14ac:dyDescent="0.15">
      <c r="A2" s="311" t="s">
        <v>3626</v>
      </c>
    </row>
    <row r="3" spans="1:3" x14ac:dyDescent="0.15">
      <c r="A3" s="313"/>
    </row>
    <row r="4" spans="1:3" ht="11.25" x14ac:dyDescent="0.15">
      <c r="A4" s="314" t="s">
        <v>89</v>
      </c>
      <c r="B4" s="315" t="s">
        <v>3768</v>
      </c>
      <c r="C4" s="316"/>
    </row>
    <row r="5" spans="1:3" x14ac:dyDescent="0.15">
      <c r="A5" s="317"/>
      <c r="B5" s="318" t="s">
        <v>259</v>
      </c>
      <c r="C5" s="318" t="s">
        <v>260</v>
      </c>
    </row>
    <row r="6" spans="1:3" x14ac:dyDescent="0.15">
      <c r="A6" s="319">
        <v>2019</v>
      </c>
      <c r="B6" s="320">
        <v>7570</v>
      </c>
      <c r="C6" s="320">
        <v>2261</v>
      </c>
    </row>
    <row r="7" spans="1:3" x14ac:dyDescent="0.15">
      <c r="A7" s="319">
        <v>2020</v>
      </c>
      <c r="B7" s="320">
        <v>7256</v>
      </c>
      <c r="C7" s="320">
        <v>2289</v>
      </c>
    </row>
    <row r="8" spans="1:3" x14ac:dyDescent="0.15">
      <c r="A8" s="319">
        <v>2021</v>
      </c>
      <c r="B8" s="320">
        <v>7599</v>
      </c>
      <c r="C8" s="320">
        <v>2419</v>
      </c>
    </row>
    <row r="9" spans="1:3" x14ac:dyDescent="0.15">
      <c r="A9" s="319">
        <v>2022</v>
      </c>
      <c r="B9" s="320">
        <v>7501</v>
      </c>
      <c r="C9" s="320">
        <v>2389</v>
      </c>
    </row>
    <row r="10" spans="1:3" x14ac:dyDescent="0.15">
      <c r="A10" s="319">
        <v>2023</v>
      </c>
      <c r="B10" s="320">
        <v>5730</v>
      </c>
      <c r="C10" s="320">
        <v>2289</v>
      </c>
    </row>
    <row r="11" spans="1:3" x14ac:dyDescent="0.15">
      <c r="A11" s="321"/>
    </row>
    <row r="12" spans="1:3" x14ac:dyDescent="0.15">
      <c r="A12" s="311" t="s">
        <v>261</v>
      </c>
    </row>
    <row r="13" spans="1:3" x14ac:dyDescent="0.15">
      <c r="A13" s="311" t="s">
        <v>262</v>
      </c>
    </row>
    <row r="14" spans="1:3" x14ac:dyDescent="0.15">
      <c r="A14" s="322" t="s">
        <v>263</v>
      </c>
    </row>
    <row r="15" spans="1:3" x14ac:dyDescent="0.15">
      <c r="A15" s="312" t="s">
        <v>264</v>
      </c>
    </row>
  </sheetData>
  <pageMargins left="0.7" right="0.7" top="0.75" bottom="0.75" header="0.3" footer="0.3"/>
  <pageSetup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dimension ref="A1:N26"/>
  <sheetViews>
    <sheetView tabSelected="1" zoomScaleNormal="100" workbookViewId="0"/>
  </sheetViews>
  <sheetFormatPr baseColWidth="10" defaultColWidth="9.140625" defaultRowHeight="10.5" x14ac:dyDescent="0.15"/>
  <cols>
    <col min="1" max="1" width="16.42578125" style="371" customWidth="1"/>
    <col min="2" max="2" width="12.42578125" style="371" bestFit="1" customWidth="1"/>
    <col min="3" max="3" width="12.5703125" style="371" customWidth="1"/>
    <col min="4" max="4" width="11.85546875" style="371" customWidth="1"/>
    <col min="5" max="5" width="12.42578125" style="371" customWidth="1"/>
    <col min="6" max="6" width="12.5703125" style="371" customWidth="1"/>
    <col min="7" max="7" width="13.42578125" style="371" customWidth="1"/>
    <col min="8" max="8" width="13.5703125" style="371" customWidth="1"/>
    <col min="9" max="9" width="13" style="371" customWidth="1"/>
    <col min="10" max="12" width="12.42578125" style="371" customWidth="1"/>
    <col min="13" max="13" width="13.140625" style="371" customWidth="1"/>
    <col min="14" max="14" width="13.85546875" style="371" customWidth="1"/>
    <col min="15" max="16384" width="9.140625" style="371"/>
  </cols>
  <sheetData>
    <row r="1" spans="1:14" ht="11.25" customHeight="1" x14ac:dyDescent="0.15"/>
    <row r="2" spans="1:14" s="402" customFormat="1" ht="15" customHeight="1" x14ac:dyDescent="0.25">
      <c r="A2" s="1097" t="s">
        <v>3667</v>
      </c>
    </row>
    <row r="3" spans="1:14" ht="11.25" customHeight="1" x14ac:dyDescent="0.15">
      <c r="A3" s="1193"/>
    </row>
    <row r="4" spans="1:14" ht="10.5" customHeight="1" x14ac:dyDescent="0.15">
      <c r="A4" s="1133" t="s">
        <v>0</v>
      </c>
      <c r="B4" s="1194" t="s">
        <v>1</v>
      </c>
      <c r="C4" s="1195" t="s">
        <v>1240</v>
      </c>
      <c r="D4" s="1196"/>
      <c r="E4" s="1196"/>
      <c r="F4" s="1196"/>
      <c r="G4" s="1196"/>
      <c r="H4" s="1196"/>
      <c r="I4" s="1196"/>
      <c r="J4" s="1196"/>
      <c r="K4" s="1196"/>
      <c r="L4" s="1196"/>
      <c r="M4" s="1196"/>
      <c r="N4" s="1197"/>
    </row>
    <row r="5" spans="1:14" x14ac:dyDescent="0.15">
      <c r="A5" s="1126"/>
      <c r="B5" s="1198"/>
      <c r="C5" s="1127" t="s">
        <v>51</v>
      </c>
      <c r="D5" s="908" t="s">
        <v>52</v>
      </c>
      <c r="E5" s="908" t="s">
        <v>53</v>
      </c>
      <c r="F5" s="908" t="s">
        <v>54</v>
      </c>
      <c r="G5" s="908" t="s">
        <v>55</v>
      </c>
      <c r="H5" s="908" t="s">
        <v>56</v>
      </c>
      <c r="I5" s="908" t="s">
        <v>57</v>
      </c>
      <c r="J5" s="908" t="s">
        <v>58</v>
      </c>
      <c r="K5" s="908" t="s">
        <v>59</v>
      </c>
      <c r="L5" s="908" t="s">
        <v>60</v>
      </c>
      <c r="M5" s="908" t="s">
        <v>61</v>
      </c>
      <c r="N5" s="908" t="s">
        <v>62</v>
      </c>
    </row>
    <row r="6" spans="1:14" x14ac:dyDescent="0.15">
      <c r="A6" s="522" t="s">
        <v>1</v>
      </c>
      <c r="B6" s="1199">
        <v>2279119</v>
      </c>
      <c r="C6" s="1128">
        <v>231497</v>
      </c>
      <c r="D6" s="1128">
        <v>90758</v>
      </c>
      <c r="E6" s="1128">
        <v>116530</v>
      </c>
      <c r="F6" s="1128">
        <v>189152</v>
      </c>
      <c r="G6" s="1128">
        <v>176885</v>
      </c>
      <c r="H6" s="1128">
        <v>167789</v>
      </c>
      <c r="I6" s="1128">
        <v>229500</v>
      </c>
      <c r="J6" s="1128">
        <v>201248</v>
      </c>
      <c r="K6" s="1128">
        <v>246518</v>
      </c>
      <c r="L6" s="1128">
        <v>190103</v>
      </c>
      <c r="M6" s="1128">
        <v>196148</v>
      </c>
      <c r="N6" s="1128">
        <v>242991</v>
      </c>
    </row>
    <row r="7" spans="1:14" x14ac:dyDescent="0.15">
      <c r="A7" s="1129" t="s">
        <v>2</v>
      </c>
      <c r="B7" s="1128">
        <v>1700</v>
      </c>
      <c r="C7" s="1130">
        <v>0</v>
      </c>
      <c r="D7" s="1130">
        <v>0</v>
      </c>
      <c r="E7" s="1130">
        <v>0</v>
      </c>
      <c r="F7" s="1130">
        <v>0</v>
      </c>
      <c r="G7" s="1130">
        <v>0</v>
      </c>
      <c r="H7" s="1130">
        <v>0</v>
      </c>
      <c r="I7" s="1130">
        <v>0</v>
      </c>
      <c r="J7" s="1130">
        <v>0</v>
      </c>
      <c r="K7" s="1130">
        <v>200</v>
      </c>
      <c r="L7" s="1130">
        <v>150</v>
      </c>
      <c r="M7" s="1130">
        <v>350</v>
      </c>
      <c r="N7" s="1130">
        <v>1000</v>
      </c>
    </row>
    <row r="8" spans="1:14" x14ac:dyDescent="0.15">
      <c r="A8" s="1129" t="s">
        <v>3</v>
      </c>
      <c r="B8" s="1128">
        <v>50333</v>
      </c>
      <c r="C8" s="1130">
        <v>1596</v>
      </c>
      <c r="D8" s="1130">
        <v>1512</v>
      </c>
      <c r="E8" s="1130">
        <v>1493</v>
      </c>
      <c r="F8" s="1130">
        <v>570</v>
      </c>
      <c r="G8" s="1130">
        <v>1476</v>
      </c>
      <c r="H8" s="1130">
        <v>1606</v>
      </c>
      <c r="I8" s="1130">
        <v>1650</v>
      </c>
      <c r="J8" s="1130">
        <v>2500</v>
      </c>
      <c r="K8" s="1130">
        <v>3970</v>
      </c>
      <c r="L8" s="1130">
        <v>6900</v>
      </c>
      <c r="M8" s="1130">
        <v>10210</v>
      </c>
      <c r="N8" s="1130">
        <v>16850</v>
      </c>
    </row>
    <row r="9" spans="1:14" x14ac:dyDescent="0.15">
      <c r="A9" s="1129" t="s">
        <v>145</v>
      </c>
      <c r="B9" s="1128">
        <v>81489</v>
      </c>
      <c r="C9" s="1130">
        <v>10810</v>
      </c>
      <c r="D9" s="1130">
        <v>3930</v>
      </c>
      <c r="E9" s="1130">
        <v>2290</v>
      </c>
      <c r="F9" s="1130">
        <v>5467</v>
      </c>
      <c r="G9" s="1130">
        <v>4610</v>
      </c>
      <c r="H9" s="1130">
        <v>3977</v>
      </c>
      <c r="I9" s="1130">
        <v>8910</v>
      </c>
      <c r="J9" s="1130">
        <v>6900</v>
      </c>
      <c r="K9" s="1130">
        <v>6625</v>
      </c>
      <c r="L9" s="1130">
        <v>7240</v>
      </c>
      <c r="M9" s="1130">
        <v>9910</v>
      </c>
      <c r="N9" s="1130">
        <v>10820</v>
      </c>
    </row>
    <row r="10" spans="1:14" x14ac:dyDescent="0.15">
      <c r="A10" s="1129" t="s">
        <v>146</v>
      </c>
      <c r="B10" s="1128">
        <v>96836</v>
      </c>
      <c r="C10" s="1130">
        <v>6146</v>
      </c>
      <c r="D10" s="1130">
        <v>4485</v>
      </c>
      <c r="E10" s="1130">
        <v>10277</v>
      </c>
      <c r="F10" s="1130">
        <v>9292</v>
      </c>
      <c r="G10" s="1130">
        <v>12507</v>
      </c>
      <c r="H10" s="1130">
        <v>6726</v>
      </c>
      <c r="I10" s="1130">
        <v>5986</v>
      </c>
      <c r="J10" s="1130">
        <v>6111</v>
      </c>
      <c r="K10" s="1130">
        <v>9229</v>
      </c>
      <c r="L10" s="1130">
        <v>5892</v>
      </c>
      <c r="M10" s="1130">
        <v>9242</v>
      </c>
      <c r="N10" s="1130">
        <v>10943</v>
      </c>
    </row>
    <row r="11" spans="1:14" x14ac:dyDescent="0.15">
      <c r="A11" s="1129" t="s">
        <v>147</v>
      </c>
      <c r="B11" s="1128">
        <v>100523</v>
      </c>
      <c r="C11" s="1130">
        <v>7563</v>
      </c>
      <c r="D11" s="1130">
        <v>5670</v>
      </c>
      <c r="E11" s="1130">
        <v>4495</v>
      </c>
      <c r="F11" s="1130">
        <v>5957</v>
      </c>
      <c r="G11" s="1130">
        <v>6245</v>
      </c>
      <c r="H11" s="1130">
        <v>4939</v>
      </c>
      <c r="I11" s="1130">
        <v>15761</v>
      </c>
      <c r="J11" s="1130">
        <v>12877</v>
      </c>
      <c r="K11" s="1130">
        <v>7911</v>
      </c>
      <c r="L11" s="1130">
        <v>10050</v>
      </c>
      <c r="M11" s="1130">
        <v>6052</v>
      </c>
      <c r="N11" s="1130">
        <v>13003</v>
      </c>
    </row>
    <row r="12" spans="1:14" x14ac:dyDescent="0.15">
      <c r="A12" s="1129" t="s">
        <v>148</v>
      </c>
      <c r="B12" s="1128">
        <v>125863</v>
      </c>
      <c r="C12" s="1130">
        <v>17266</v>
      </c>
      <c r="D12" s="1130">
        <v>9889</v>
      </c>
      <c r="E12" s="1130">
        <v>3803</v>
      </c>
      <c r="F12" s="1130">
        <v>21565</v>
      </c>
      <c r="G12" s="1130">
        <v>6314</v>
      </c>
      <c r="H12" s="1130">
        <v>7550</v>
      </c>
      <c r="I12" s="1130">
        <v>7524</v>
      </c>
      <c r="J12" s="1130">
        <v>7586</v>
      </c>
      <c r="K12" s="1130">
        <v>16602</v>
      </c>
      <c r="L12" s="1130">
        <v>10538</v>
      </c>
      <c r="M12" s="1130">
        <v>7324</v>
      </c>
      <c r="N12" s="1130">
        <v>9902</v>
      </c>
    </row>
    <row r="13" spans="1:14" x14ac:dyDescent="0.15">
      <c r="A13" s="1129" t="s">
        <v>149</v>
      </c>
      <c r="B13" s="1128">
        <v>1024720</v>
      </c>
      <c r="C13" s="1130">
        <v>139982</v>
      </c>
      <c r="D13" s="1130">
        <v>41138</v>
      </c>
      <c r="E13" s="1130">
        <v>63017</v>
      </c>
      <c r="F13" s="1130">
        <v>88190</v>
      </c>
      <c r="G13" s="1130">
        <v>89509</v>
      </c>
      <c r="H13" s="1130">
        <v>87235</v>
      </c>
      <c r="I13" s="1130">
        <v>111046</v>
      </c>
      <c r="J13" s="1130">
        <v>94967</v>
      </c>
      <c r="K13" s="1130">
        <v>97270</v>
      </c>
      <c r="L13" s="1130">
        <v>63239</v>
      </c>
      <c r="M13" s="1130">
        <v>59968</v>
      </c>
      <c r="N13" s="1130">
        <v>89159</v>
      </c>
    </row>
    <row r="14" spans="1:14" x14ac:dyDescent="0.15">
      <c r="A14" s="1129" t="s">
        <v>5</v>
      </c>
      <c r="B14" s="1128">
        <v>120636</v>
      </c>
      <c r="C14" s="1130">
        <v>4243</v>
      </c>
      <c r="D14" s="1130">
        <v>3293</v>
      </c>
      <c r="E14" s="1130">
        <v>9219</v>
      </c>
      <c r="F14" s="1130">
        <v>11554</v>
      </c>
      <c r="G14" s="1130">
        <v>11308</v>
      </c>
      <c r="H14" s="1130">
        <v>6633</v>
      </c>
      <c r="I14" s="1130">
        <v>8394</v>
      </c>
      <c r="J14" s="1130">
        <v>9192</v>
      </c>
      <c r="K14" s="1130">
        <v>19227</v>
      </c>
      <c r="L14" s="1130">
        <v>10675</v>
      </c>
      <c r="M14" s="1130">
        <v>13031</v>
      </c>
      <c r="N14" s="1130">
        <v>13867</v>
      </c>
    </row>
    <row r="15" spans="1:14" x14ac:dyDescent="0.15">
      <c r="A15" s="1129" t="s">
        <v>150</v>
      </c>
      <c r="B15" s="1128">
        <v>75023</v>
      </c>
      <c r="C15" s="1130">
        <v>7444</v>
      </c>
      <c r="D15" s="1130">
        <v>1503</v>
      </c>
      <c r="E15" s="1130">
        <v>5442</v>
      </c>
      <c r="F15" s="1130">
        <v>7808</v>
      </c>
      <c r="G15" s="1130">
        <v>7028</v>
      </c>
      <c r="H15" s="1130">
        <v>4381</v>
      </c>
      <c r="I15" s="1130">
        <v>6542</v>
      </c>
      <c r="J15" s="1130">
        <v>4505</v>
      </c>
      <c r="K15" s="1130">
        <v>6221</v>
      </c>
      <c r="L15" s="1130">
        <v>7545</v>
      </c>
      <c r="M15" s="1130">
        <v>10469</v>
      </c>
      <c r="N15" s="1130">
        <v>6135</v>
      </c>
    </row>
    <row r="16" spans="1:14" x14ac:dyDescent="0.15">
      <c r="A16" s="1129" t="s">
        <v>6</v>
      </c>
      <c r="B16" s="1128">
        <v>61235</v>
      </c>
      <c r="C16" s="1130">
        <v>2400</v>
      </c>
      <c r="D16" s="1130">
        <v>0</v>
      </c>
      <c r="E16" s="1130">
        <v>2770</v>
      </c>
      <c r="F16" s="1130">
        <v>2552</v>
      </c>
      <c r="G16" s="1130">
        <v>2215</v>
      </c>
      <c r="H16" s="1130">
        <v>5902</v>
      </c>
      <c r="I16" s="1130">
        <v>5616</v>
      </c>
      <c r="J16" s="1130">
        <v>10716</v>
      </c>
      <c r="K16" s="1130">
        <v>11588</v>
      </c>
      <c r="L16" s="1130">
        <v>5134</v>
      </c>
      <c r="M16" s="1130">
        <v>6217</v>
      </c>
      <c r="N16" s="1130">
        <v>6125</v>
      </c>
    </row>
    <row r="17" spans="1:14" x14ac:dyDescent="0.15">
      <c r="A17" s="1129" t="s">
        <v>7</v>
      </c>
      <c r="B17" s="1128">
        <v>182798</v>
      </c>
      <c r="C17" s="1200">
        <v>16080</v>
      </c>
      <c r="D17" s="1200">
        <v>5437</v>
      </c>
      <c r="E17" s="1200">
        <v>6972</v>
      </c>
      <c r="F17" s="1200">
        <v>15104</v>
      </c>
      <c r="G17" s="1200">
        <v>14896</v>
      </c>
      <c r="H17" s="1200">
        <v>17208</v>
      </c>
      <c r="I17" s="1200">
        <v>18880</v>
      </c>
      <c r="J17" s="1200">
        <v>16048</v>
      </c>
      <c r="K17" s="1200">
        <v>24908</v>
      </c>
      <c r="L17" s="1200">
        <v>17878</v>
      </c>
      <c r="M17" s="1200">
        <v>15858</v>
      </c>
      <c r="N17" s="1200">
        <v>13529</v>
      </c>
    </row>
    <row r="18" spans="1:14" x14ac:dyDescent="0.15">
      <c r="A18" s="1129" t="s">
        <v>8</v>
      </c>
      <c r="B18" s="1128">
        <v>138367</v>
      </c>
      <c r="C18" s="1200">
        <v>7990</v>
      </c>
      <c r="D18" s="1200">
        <v>3520</v>
      </c>
      <c r="E18" s="1200">
        <v>2805</v>
      </c>
      <c r="F18" s="1200">
        <v>8713</v>
      </c>
      <c r="G18" s="1200">
        <v>5410</v>
      </c>
      <c r="H18" s="1200">
        <v>7462</v>
      </c>
      <c r="I18" s="1200">
        <v>12807</v>
      </c>
      <c r="J18" s="1200">
        <v>14788</v>
      </c>
      <c r="K18" s="1200">
        <v>20653</v>
      </c>
      <c r="L18" s="1200">
        <v>9553</v>
      </c>
      <c r="M18" s="1200">
        <v>17544</v>
      </c>
      <c r="N18" s="1200">
        <v>27122</v>
      </c>
    </row>
    <row r="19" spans="1:14" x14ac:dyDescent="0.15">
      <c r="A19" s="1129" t="s">
        <v>9</v>
      </c>
      <c r="B19" s="1128">
        <v>53820</v>
      </c>
      <c r="C19" s="1200">
        <v>2957</v>
      </c>
      <c r="D19" s="1200">
        <v>4024</v>
      </c>
      <c r="E19" s="1200">
        <v>1507</v>
      </c>
      <c r="F19" s="1200">
        <v>2538</v>
      </c>
      <c r="G19" s="1200">
        <v>4553</v>
      </c>
      <c r="H19" s="1200">
        <v>3338</v>
      </c>
      <c r="I19" s="1200">
        <v>6295</v>
      </c>
      <c r="J19" s="1200">
        <v>6252</v>
      </c>
      <c r="K19" s="1200">
        <v>5501</v>
      </c>
      <c r="L19" s="1200">
        <v>4209</v>
      </c>
      <c r="M19" s="1200">
        <v>4025</v>
      </c>
      <c r="N19" s="1200">
        <v>8621</v>
      </c>
    </row>
    <row r="20" spans="1:14" x14ac:dyDescent="0.15">
      <c r="A20" s="1129" t="s">
        <v>10</v>
      </c>
      <c r="B20" s="1128">
        <v>117859</v>
      </c>
      <c r="C20" s="1200">
        <v>3760</v>
      </c>
      <c r="D20" s="1200">
        <v>4627</v>
      </c>
      <c r="E20" s="1200">
        <v>1790</v>
      </c>
      <c r="F20" s="1200">
        <v>5610</v>
      </c>
      <c r="G20" s="1200">
        <v>3409</v>
      </c>
      <c r="H20" s="1200">
        <v>8872</v>
      </c>
      <c r="I20" s="1200">
        <v>17495</v>
      </c>
      <c r="J20" s="1200">
        <v>4502</v>
      </c>
      <c r="K20" s="1200">
        <v>9873</v>
      </c>
      <c r="L20" s="1200">
        <v>27810</v>
      </c>
      <c r="M20" s="1200">
        <v>17838</v>
      </c>
      <c r="N20" s="1200">
        <v>12273</v>
      </c>
    </row>
    <row r="21" spans="1:14" x14ac:dyDescent="0.15">
      <c r="A21" s="1129" t="s">
        <v>11</v>
      </c>
      <c r="B21" s="1128">
        <v>9714</v>
      </c>
      <c r="C21" s="1130">
        <v>1460</v>
      </c>
      <c r="D21" s="1130">
        <v>360</v>
      </c>
      <c r="E21" s="1130">
        <v>150</v>
      </c>
      <c r="F21" s="1130">
        <v>1670</v>
      </c>
      <c r="G21" s="1130">
        <v>1210</v>
      </c>
      <c r="H21" s="1130">
        <v>0</v>
      </c>
      <c r="I21" s="1130">
        <v>511</v>
      </c>
      <c r="J21" s="1130">
        <v>1041</v>
      </c>
      <c r="K21" s="1130">
        <v>100</v>
      </c>
      <c r="L21" s="1130">
        <v>590</v>
      </c>
      <c r="M21" s="1130">
        <v>2200</v>
      </c>
      <c r="N21" s="1130">
        <v>422</v>
      </c>
    </row>
    <row r="22" spans="1:14" x14ac:dyDescent="0.15">
      <c r="A22" s="1129" t="s">
        <v>12</v>
      </c>
      <c r="B22" s="1128">
        <v>38203</v>
      </c>
      <c r="C22" s="1130">
        <v>1800</v>
      </c>
      <c r="D22" s="1130">
        <v>1370</v>
      </c>
      <c r="E22" s="1130">
        <v>500</v>
      </c>
      <c r="F22" s="1130">
        <v>2562</v>
      </c>
      <c r="G22" s="1130">
        <v>6195</v>
      </c>
      <c r="H22" s="1130">
        <v>1960</v>
      </c>
      <c r="I22" s="1130">
        <v>2083</v>
      </c>
      <c r="J22" s="1130">
        <v>3263</v>
      </c>
      <c r="K22" s="1130">
        <v>6640</v>
      </c>
      <c r="L22" s="1130">
        <v>2700</v>
      </c>
      <c r="M22" s="1130">
        <v>5910</v>
      </c>
      <c r="N22" s="1130">
        <v>3220</v>
      </c>
    </row>
    <row r="23" spans="1:14" ht="11.25" customHeight="1" x14ac:dyDescent="0.15">
      <c r="A23" s="1099"/>
      <c r="B23" s="1132"/>
      <c r="C23" s="1132"/>
      <c r="D23" s="1132"/>
      <c r="E23" s="1132"/>
      <c r="F23" s="1132"/>
      <c r="G23" s="1132"/>
      <c r="H23" s="1132"/>
      <c r="I23" s="1132"/>
      <c r="J23" s="1132"/>
      <c r="K23" s="1132"/>
      <c r="L23" s="1132"/>
      <c r="M23" s="1132"/>
      <c r="N23" s="1132"/>
    </row>
    <row r="24" spans="1:14" s="48" customFormat="1" x14ac:dyDescent="0.15">
      <c r="A24" s="1115" t="s">
        <v>1229</v>
      </c>
      <c r="B24" s="1192"/>
      <c r="C24" s="1192"/>
      <c r="D24" s="1192"/>
      <c r="E24" s="1192"/>
      <c r="F24" s="1192"/>
      <c r="G24" s="1192"/>
      <c r="H24" s="1192"/>
      <c r="I24" s="1192"/>
    </row>
    <row r="25" spans="1:14" s="48" customFormat="1" x14ac:dyDescent="0.15">
      <c r="A25" s="1099" t="s">
        <v>1236</v>
      </c>
      <c r="B25" s="1192"/>
      <c r="C25" s="1192"/>
      <c r="D25" s="1192"/>
      <c r="E25" s="1192"/>
      <c r="F25" s="1192"/>
      <c r="G25" s="1192"/>
      <c r="H25" s="1192"/>
      <c r="I25" s="1192"/>
    </row>
    <row r="26" spans="1:14" x14ac:dyDescent="0.15">
      <c r="A26" s="1099" t="s">
        <v>1233</v>
      </c>
      <c r="B26" s="1116"/>
      <c r="C26" s="1116"/>
      <c r="D26" s="1116"/>
      <c r="E26" s="1116"/>
      <c r="F26" s="1116"/>
      <c r="G26" s="1116"/>
      <c r="H26" s="1116"/>
      <c r="I26" s="1116"/>
      <c r="J26" s="1116"/>
      <c r="K26" s="1116"/>
      <c r="L26" s="1116"/>
      <c r="M26" s="1116"/>
      <c r="N26" s="1116"/>
    </row>
  </sheetData>
  <pageMargins left="0.78740157480314965" right="0.78740157480314965" top="0.78740157480314965" bottom="0.78740157480314965" header="0.78740157480314965" footer="0.78740157480314965"/>
  <pageSetup paperSize="9" scale="71" orientation="landscape" verticalDpi="599" r:id="rId1"/>
  <headerFooter alignWithMargins="0">
    <oddFooter>&amp;L&amp;C&amp;R</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dimension ref="A2:D17"/>
  <sheetViews>
    <sheetView workbookViewId="0"/>
  </sheetViews>
  <sheetFormatPr baseColWidth="10" defaultColWidth="9.140625" defaultRowHeight="10.5" x14ac:dyDescent="0.15"/>
  <cols>
    <col min="1" max="1" width="20" style="371" customWidth="1"/>
    <col min="2" max="2" width="11.7109375" style="371" customWidth="1"/>
    <col min="3" max="4" width="26.42578125" style="371" customWidth="1"/>
    <col min="5" max="16384" width="9.140625" style="371"/>
  </cols>
  <sheetData>
    <row r="2" spans="1:4" ht="15.75" customHeight="1" x14ac:dyDescent="0.15">
      <c r="A2" s="1201" t="s">
        <v>3448</v>
      </c>
    </row>
    <row r="3" spans="1:4" ht="10.5" customHeight="1" x14ac:dyDescent="0.15">
      <c r="A3" s="1099"/>
    </row>
    <row r="4" spans="1:4" x14ac:dyDescent="0.15">
      <c r="A4" s="1202" t="s">
        <v>89</v>
      </c>
      <c r="B4" s="1203" t="s">
        <v>1</v>
      </c>
      <c r="C4" s="1170" t="s">
        <v>1221</v>
      </c>
      <c r="D4" s="1172"/>
    </row>
    <row r="5" spans="1:4" ht="11.25" x14ac:dyDescent="0.15">
      <c r="A5" s="1105"/>
      <c r="B5" s="1204"/>
      <c r="C5" s="1170" t="s">
        <v>3665</v>
      </c>
      <c r="D5" s="1172"/>
    </row>
    <row r="6" spans="1:4" x14ac:dyDescent="0.15">
      <c r="A6" s="1205"/>
      <c r="B6" s="1206"/>
      <c r="C6" s="1137" t="s">
        <v>1243</v>
      </c>
      <c r="D6" s="1110" t="s">
        <v>1244</v>
      </c>
    </row>
    <row r="7" spans="1:4" x14ac:dyDescent="0.15">
      <c r="A7" s="1207">
        <v>2019</v>
      </c>
      <c r="B7" s="1174">
        <v>4511</v>
      </c>
      <c r="C7" s="1130">
        <v>1486</v>
      </c>
      <c r="D7" s="1130">
        <v>3025</v>
      </c>
    </row>
    <row r="8" spans="1:4" ht="11.25" x14ac:dyDescent="0.15">
      <c r="A8" s="1207">
        <v>2020</v>
      </c>
      <c r="B8" s="1174">
        <v>664</v>
      </c>
      <c r="C8" s="1130">
        <v>132</v>
      </c>
      <c r="D8" s="1130">
        <v>532</v>
      </c>
    </row>
    <row r="9" spans="1:4" ht="11.25" x14ac:dyDescent="0.15">
      <c r="A9" s="1111">
        <v>2021</v>
      </c>
      <c r="B9" s="1174">
        <v>1029</v>
      </c>
      <c r="C9" s="1130">
        <v>262</v>
      </c>
      <c r="D9" s="1130">
        <v>767</v>
      </c>
    </row>
    <row r="10" spans="1:4" ht="11.25" x14ac:dyDescent="0.15">
      <c r="A10" s="1114">
        <v>2022</v>
      </c>
      <c r="B10" s="1174">
        <v>3502</v>
      </c>
      <c r="C10" s="1130">
        <v>907</v>
      </c>
      <c r="D10" s="1130">
        <v>2595</v>
      </c>
    </row>
    <row r="11" spans="1:4" x14ac:dyDescent="0.15">
      <c r="A11" s="1207">
        <v>2023</v>
      </c>
      <c r="B11" s="1174">
        <v>4500</v>
      </c>
      <c r="C11" s="1130">
        <v>1099</v>
      </c>
      <c r="D11" s="1130">
        <v>3401</v>
      </c>
    </row>
    <row r="12" spans="1:4" ht="12.75" customHeight="1" x14ac:dyDescent="0.15">
      <c r="A12" s="1099"/>
      <c r="C12" s="1113"/>
      <c r="D12" s="1113"/>
    </row>
    <row r="13" spans="1:4" x14ac:dyDescent="0.15">
      <c r="A13" s="1115" t="s">
        <v>1229</v>
      </c>
      <c r="B13" s="1116"/>
      <c r="C13" s="1116"/>
      <c r="D13" s="1116"/>
    </row>
    <row r="14" spans="1:4" x14ac:dyDescent="0.15">
      <c r="A14" s="1099" t="s">
        <v>1236</v>
      </c>
      <c r="B14" s="1116"/>
      <c r="C14" s="1116"/>
      <c r="D14" s="1116"/>
    </row>
    <row r="15" spans="1:4" x14ac:dyDescent="0.15">
      <c r="A15" s="1117" t="s">
        <v>1231</v>
      </c>
      <c r="B15" s="1116"/>
      <c r="C15" s="1116"/>
      <c r="D15" s="1116"/>
    </row>
    <row r="16" spans="1:4" x14ac:dyDescent="0.15">
      <c r="A16" s="1117" t="s">
        <v>1232</v>
      </c>
      <c r="B16" s="1116"/>
      <c r="C16" s="1116"/>
      <c r="D16" s="1116"/>
    </row>
    <row r="17" spans="1:4" x14ac:dyDescent="0.15">
      <c r="A17" s="1099" t="s">
        <v>1233</v>
      </c>
      <c r="B17" s="1116"/>
      <c r="C17" s="1116"/>
      <c r="D17" s="1116"/>
    </row>
  </sheetData>
  <pageMargins left="0.78740157480314965" right="0.78740157480314965" top="0.78740157480314965" bottom="0.78740157480314965" header="0.78740157480314965" footer="0.78740157480314965"/>
  <pageSetup paperSize="9" orientation="landscape" verticalDpi="599" r:id="rId1"/>
  <headerFooter alignWithMargins="0">
    <oddFooter>&amp;L&amp;C&amp;R</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dimension ref="A2:D27"/>
  <sheetViews>
    <sheetView workbookViewId="0"/>
  </sheetViews>
  <sheetFormatPr baseColWidth="10" defaultColWidth="9.140625" defaultRowHeight="10.5" x14ac:dyDescent="0.15"/>
  <cols>
    <col min="1" max="1" width="34.140625" style="371" customWidth="1"/>
    <col min="2" max="2" width="12.7109375" style="371" customWidth="1"/>
    <col min="3" max="3" width="22.85546875" style="371" bestFit="1" customWidth="1"/>
    <col min="4" max="4" width="24.7109375" style="371" bestFit="1" customWidth="1"/>
    <col min="5" max="16384" width="9.140625" style="371"/>
  </cols>
  <sheetData>
    <row r="2" spans="1:4" ht="15" customHeight="1" x14ac:dyDescent="0.15">
      <c r="A2" s="1097" t="s">
        <v>3449</v>
      </c>
      <c r="B2" s="1143"/>
      <c r="C2" s="1143"/>
      <c r="D2" s="1143"/>
    </row>
    <row r="3" spans="1:4" ht="10.5" customHeight="1" x14ac:dyDescent="0.15">
      <c r="A3" s="1099"/>
    </row>
    <row r="4" spans="1:4" x14ac:dyDescent="0.15">
      <c r="A4" s="1176" t="s">
        <v>0</v>
      </c>
      <c r="B4" s="1177" t="s">
        <v>1</v>
      </c>
      <c r="C4" s="1208" t="s">
        <v>1221</v>
      </c>
      <c r="D4" s="1136"/>
    </row>
    <row r="5" spans="1:4" ht="11.25" x14ac:dyDescent="0.15">
      <c r="A5" s="1105"/>
      <c r="B5" s="1106"/>
      <c r="C5" s="1209" t="s">
        <v>3665</v>
      </c>
      <c r="D5" s="1121"/>
    </row>
    <row r="6" spans="1:4" x14ac:dyDescent="0.15">
      <c r="A6" s="1178"/>
      <c r="B6" s="1150"/>
      <c r="C6" s="1127" t="s">
        <v>1243</v>
      </c>
      <c r="D6" s="908" t="s">
        <v>1244</v>
      </c>
    </row>
    <row r="7" spans="1:4" x14ac:dyDescent="0.15">
      <c r="A7" s="522" t="s">
        <v>1</v>
      </c>
      <c r="B7" s="1128">
        <v>4500</v>
      </c>
      <c r="C7" s="1128">
        <v>1099</v>
      </c>
      <c r="D7" s="1128">
        <v>3401</v>
      </c>
    </row>
    <row r="8" spans="1:4" x14ac:dyDescent="0.15">
      <c r="A8" s="1129" t="s">
        <v>2</v>
      </c>
      <c r="B8" s="1128">
        <v>7</v>
      </c>
      <c r="C8" s="1130">
        <v>0</v>
      </c>
      <c r="D8" s="1130">
        <v>7</v>
      </c>
    </row>
    <row r="9" spans="1:4" x14ac:dyDescent="0.15">
      <c r="A9" s="1129" t="s">
        <v>3</v>
      </c>
      <c r="B9" s="1128">
        <v>44</v>
      </c>
      <c r="C9" s="1130">
        <v>26</v>
      </c>
      <c r="D9" s="1130">
        <v>18</v>
      </c>
    </row>
    <row r="10" spans="1:4" x14ac:dyDescent="0.15">
      <c r="A10" s="1129" t="s">
        <v>145</v>
      </c>
      <c r="B10" s="1128">
        <v>87</v>
      </c>
      <c r="C10" s="1130">
        <v>20</v>
      </c>
      <c r="D10" s="1130">
        <v>67</v>
      </c>
    </row>
    <row r="11" spans="1:4" x14ac:dyDescent="0.15">
      <c r="A11" s="1129" t="s">
        <v>146</v>
      </c>
      <c r="B11" s="1128">
        <v>95</v>
      </c>
      <c r="C11" s="1130">
        <v>29</v>
      </c>
      <c r="D11" s="1130">
        <v>66</v>
      </c>
    </row>
    <row r="12" spans="1:4" x14ac:dyDescent="0.15">
      <c r="A12" s="1129" t="s">
        <v>147</v>
      </c>
      <c r="B12" s="1128">
        <v>201</v>
      </c>
      <c r="C12" s="1130">
        <v>94</v>
      </c>
      <c r="D12" s="1130">
        <v>107</v>
      </c>
    </row>
    <row r="13" spans="1:4" x14ac:dyDescent="0.15">
      <c r="A13" s="1129" t="s">
        <v>148</v>
      </c>
      <c r="B13" s="1128">
        <v>378</v>
      </c>
      <c r="C13" s="1130">
        <v>124</v>
      </c>
      <c r="D13" s="1130">
        <v>254</v>
      </c>
    </row>
    <row r="14" spans="1:4" x14ac:dyDescent="0.15">
      <c r="A14" s="1129" t="s">
        <v>149</v>
      </c>
      <c r="B14" s="1128">
        <v>2106</v>
      </c>
      <c r="C14" s="1130">
        <v>328</v>
      </c>
      <c r="D14" s="1130">
        <v>1778</v>
      </c>
    </row>
    <row r="15" spans="1:4" x14ac:dyDescent="0.15">
      <c r="A15" s="1129" t="s">
        <v>5</v>
      </c>
      <c r="B15" s="1128">
        <v>166</v>
      </c>
      <c r="C15" s="1130">
        <v>30</v>
      </c>
      <c r="D15" s="1130">
        <v>136</v>
      </c>
    </row>
    <row r="16" spans="1:4" x14ac:dyDescent="0.15">
      <c r="A16" s="1129" t="s">
        <v>150</v>
      </c>
      <c r="B16" s="1128">
        <v>227</v>
      </c>
      <c r="C16" s="1130">
        <v>51</v>
      </c>
      <c r="D16" s="1130">
        <v>176</v>
      </c>
    </row>
    <row r="17" spans="1:4" x14ac:dyDescent="0.15">
      <c r="A17" s="1129" t="s">
        <v>6</v>
      </c>
      <c r="B17" s="1128">
        <v>89</v>
      </c>
      <c r="C17" s="1130">
        <v>22</v>
      </c>
      <c r="D17" s="1130">
        <v>67</v>
      </c>
    </row>
    <row r="18" spans="1:4" x14ac:dyDescent="0.15">
      <c r="A18" s="1129" t="s">
        <v>7</v>
      </c>
      <c r="B18" s="1128">
        <v>381</v>
      </c>
      <c r="C18" s="1130">
        <v>107</v>
      </c>
      <c r="D18" s="1130">
        <v>274</v>
      </c>
    </row>
    <row r="19" spans="1:4" x14ac:dyDescent="0.15">
      <c r="A19" s="1129" t="s">
        <v>8</v>
      </c>
      <c r="B19" s="1128">
        <v>235</v>
      </c>
      <c r="C19" s="1130">
        <v>68</v>
      </c>
      <c r="D19" s="1130">
        <v>167</v>
      </c>
    </row>
    <row r="20" spans="1:4" x14ac:dyDescent="0.15">
      <c r="A20" s="1129" t="s">
        <v>9</v>
      </c>
      <c r="B20" s="1128">
        <v>157</v>
      </c>
      <c r="C20" s="1130">
        <v>109</v>
      </c>
      <c r="D20" s="1130">
        <v>48</v>
      </c>
    </row>
    <row r="21" spans="1:4" x14ac:dyDescent="0.15">
      <c r="A21" s="1129" t="s">
        <v>10</v>
      </c>
      <c r="B21" s="1128">
        <v>192</v>
      </c>
      <c r="C21" s="1130">
        <v>68</v>
      </c>
      <c r="D21" s="1130">
        <v>124</v>
      </c>
    </row>
    <row r="22" spans="1:4" x14ac:dyDescent="0.15">
      <c r="A22" s="1129" t="s">
        <v>11</v>
      </c>
      <c r="B22" s="1128">
        <v>57</v>
      </c>
      <c r="C22" s="1130">
        <v>15</v>
      </c>
      <c r="D22" s="1130">
        <v>42</v>
      </c>
    </row>
    <row r="23" spans="1:4" x14ac:dyDescent="0.15">
      <c r="A23" s="1129" t="s">
        <v>12</v>
      </c>
      <c r="B23" s="1128">
        <v>78</v>
      </c>
      <c r="C23" s="1130">
        <v>8</v>
      </c>
      <c r="D23" s="1130">
        <v>70</v>
      </c>
    </row>
    <row r="24" spans="1:4" x14ac:dyDescent="0.15">
      <c r="A24" s="1099"/>
      <c r="B24" s="1132"/>
      <c r="C24" s="1132"/>
      <c r="D24" s="1132"/>
    </row>
    <row r="25" spans="1:4" x14ac:dyDescent="0.15">
      <c r="A25" s="1115" t="s">
        <v>1229</v>
      </c>
      <c r="B25" s="1116"/>
      <c r="C25" s="1116"/>
      <c r="D25" s="1116"/>
    </row>
    <row r="26" spans="1:4" x14ac:dyDescent="0.15">
      <c r="A26" s="1099" t="s">
        <v>1236</v>
      </c>
      <c r="B26" s="1116"/>
      <c r="C26" s="1116"/>
      <c r="D26" s="1116"/>
    </row>
    <row r="27" spans="1:4" ht="11.25" customHeight="1" x14ac:dyDescent="0.15">
      <c r="A27" s="1099" t="s">
        <v>1233</v>
      </c>
      <c r="B27" s="1116"/>
      <c r="C27" s="1116"/>
      <c r="D27" s="1116"/>
    </row>
  </sheetData>
  <pageMargins left="0.78740157480314965" right="0.78740157480314965" top="0.78740157480314965" bottom="0.78740157480314965" header="0.78740157480314965" footer="0.78740157480314965"/>
  <pageSetup paperSize="9" scale="85" orientation="landscape" verticalDpi="599" r:id="rId1"/>
  <headerFooter alignWithMargins="0">
    <oddFooter>&amp;L&amp;C&amp;R</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dimension ref="A2:D27"/>
  <sheetViews>
    <sheetView workbookViewId="0"/>
  </sheetViews>
  <sheetFormatPr baseColWidth="10" defaultColWidth="9.140625" defaultRowHeight="10.5" x14ac:dyDescent="0.15"/>
  <cols>
    <col min="1" max="1" width="21.7109375" style="371" customWidth="1"/>
    <col min="2" max="2" width="16.85546875" style="371" customWidth="1"/>
    <col min="3" max="4" width="25" style="371" customWidth="1"/>
    <col min="5" max="16384" width="9.140625" style="371"/>
  </cols>
  <sheetData>
    <row r="2" spans="1:4" ht="15" customHeight="1" x14ac:dyDescent="0.15">
      <c r="A2" s="1097" t="s">
        <v>3450</v>
      </c>
    </row>
    <row r="3" spans="1:4" ht="11.25" customHeight="1" x14ac:dyDescent="0.15">
      <c r="A3" s="1099"/>
    </row>
    <row r="4" spans="1:4" s="1211" customFormat="1" x14ac:dyDescent="0.25">
      <c r="A4" s="1210" t="s">
        <v>0</v>
      </c>
      <c r="B4" s="1146" t="s">
        <v>1</v>
      </c>
      <c r="C4" s="1120" t="s">
        <v>1238</v>
      </c>
      <c r="D4" s="1121"/>
    </row>
    <row r="5" spans="1:4" s="1211" customFormat="1" ht="11.25" customHeight="1" x14ac:dyDescent="0.25">
      <c r="A5" s="1105"/>
      <c r="B5" s="1123"/>
      <c r="C5" s="1209" t="s">
        <v>3665</v>
      </c>
      <c r="D5" s="1121"/>
    </row>
    <row r="6" spans="1:4" s="1211" customFormat="1" ht="11.25" customHeight="1" x14ac:dyDescent="0.25">
      <c r="A6" s="1212"/>
      <c r="B6" s="1213"/>
      <c r="C6" s="1127" t="s">
        <v>1243</v>
      </c>
      <c r="D6" s="908" t="s">
        <v>1244</v>
      </c>
    </row>
    <row r="7" spans="1:4" x14ac:dyDescent="0.15">
      <c r="A7" s="522" t="s">
        <v>1</v>
      </c>
      <c r="B7" s="1128">
        <v>2673004</v>
      </c>
      <c r="C7" s="1128">
        <v>118537</v>
      </c>
      <c r="D7" s="1128">
        <v>2554467</v>
      </c>
    </row>
    <row r="8" spans="1:4" x14ac:dyDescent="0.15">
      <c r="A8" s="1129" t="s">
        <v>2</v>
      </c>
      <c r="B8" s="1128">
        <v>0</v>
      </c>
      <c r="C8" s="1130">
        <v>0</v>
      </c>
      <c r="D8" s="1130">
        <v>0</v>
      </c>
    </row>
    <row r="9" spans="1:4" x14ac:dyDescent="0.15">
      <c r="A9" s="1129" t="s">
        <v>3</v>
      </c>
      <c r="B9" s="1128">
        <v>5400</v>
      </c>
      <c r="C9" s="1130">
        <v>0</v>
      </c>
      <c r="D9" s="1130">
        <v>5400</v>
      </c>
    </row>
    <row r="10" spans="1:4" x14ac:dyDescent="0.15">
      <c r="A10" s="1129" t="s">
        <v>145</v>
      </c>
      <c r="B10" s="1128">
        <v>9330</v>
      </c>
      <c r="C10" s="1130">
        <v>0</v>
      </c>
      <c r="D10" s="1130">
        <v>9330</v>
      </c>
    </row>
    <row r="11" spans="1:4" x14ac:dyDescent="0.15">
      <c r="A11" s="1129" t="s">
        <v>146</v>
      </c>
      <c r="B11" s="1128">
        <v>6744</v>
      </c>
      <c r="C11" s="1130">
        <v>1850</v>
      </c>
      <c r="D11" s="1130">
        <v>4894</v>
      </c>
    </row>
    <row r="12" spans="1:4" x14ac:dyDescent="0.15">
      <c r="A12" s="1129" t="s">
        <v>147</v>
      </c>
      <c r="B12" s="1128">
        <v>25372</v>
      </c>
      <c r="C12" s="1130">
        <v>12800</v>
      </c>
      <c r="D12" s="1130">
        <v>12572</v>
      </c>
    </row>
    <row r="13" spans="1:4" x14ac:dyDescent="0.15">
      <c r="A13" s="1129" t="s">
        <v>148</v>
      </c>
      <c r="B13" s="1128">
        <v>98453</v>
      </c>
      <c r="C13" s="1130">
        <v>7848</v>
      </c>
      <c r="D13" s="1130">
        <v>90605</v>
      </c>
    </row>
    <row r="14" spans="1:4" x14ac:dyDescent="0.15">
      <c r="A14" s="1129" t="s">
        <v>149</v>
      </c>
      <c r="B14" s="1128">
        <v>2291693</v>
      </c>
      <c r="C14" s="1130">
        <v>59239</v>
      </c>
      <c r="D14" s="1130">
        <v>2232454</v>
      </c>
    </row>
    <row r="15" spans="1:4" x14ac:dyDescent="0.15">
      <c r="A15" s="1129" t="s">
        <v>5</v>
      </c>
      <c r="B15" s="1128">
        <v>8156</v>
      </c>
      <c r="C15" s="1130">
        <v>0</v>
      </c>
      <c r="D15" s="1130">
        <v>8156</v>
      </c>
    </row>
    <row r="16" spans="1:4" x14ac:dyDescent="0.15">
      <c r="A16" s="1129" t="s">
        <v>150</v>
      </c>
      <c r="B16" s="1128">
        <v>23117</v>
      </c>
      <c r="C16" s="1130">
        <v>3392</v>
      </c>
      <c r="D16" s="1130">
        <v>19725</v>
      </c>
    </row>
    <row r="17" spans="1:4" x14ac:dyDescent="0.15">
      <c r="A17" s="1129" t="s">
        <v>6</v>
      </c>
      <c r="B17" s="1128">
        <v>9150</v>
      </c>
      <c r="C17" s="1130">
        <v>0</v>
      </c>
      <c r="D17" s="1130">
        <v>9150</v>
      </c>
    </row>
    <row r="18" spans="1:4" x14ac:dyDescent="0.15">
      <c r="A18" s="1129" t="s">
        <v>7</v>
      </c>
      <c r="B18" s="1128">
        <v>88031</v>
      </c>
      <c r="C18" s="1130">
        <v>16100</v>
      </c>
      <c r="D18" s="1130">
        <v>71931</v>
      </c>
    </row>
    <row r="19" spans="1:4" x14ac:dyDescent="0.15">
      <c r="A19" s="1129" t="s">
        <v>8</v>
      </c>
      <c r="B19" s="1128">
        <v>21419</v>
      </c>
      <c r="C19" s="1130">
        <v>9021</v>
      </c>
      <c r="D19" s="1130">
        <v>12398</v>
      </c>
    </row>
    <row r="20" spans="1:4" x14ac:dyDescent="0.15">
      <c r="A20" s="1129" t="s">
        <v>9</v>
      </c>
      <c r="B20" s="1128">
        <v>8059</v>
      </c>
      <c r="C20" s="1130">
        <v>3327</v>
      </c>
      <c r="D20" s="1130">
        <v>4732</v>
      </c>
    </row>
    <row r="21" spans="1:4" x14ac:dyDescent="0.15">
      <c r="A21" s="1129" t="s">
        <v>10</v>
      </c>
      <c r="B21" s="1128">
        <v>73805</v>
      </c>
      <c r="C21" s="1130">
        <v>4960</v>
      </c>
      <c r="D21" s="1130">
        <v>68845</v>
      </c>
    </row>
    <row r="22" spans="1:4" x14ac:dyDescent="0.15">
      <c r="A22" s="1129" t="s">
        <v>11</v>
      </c>
      <c r="B22" s="1128">
        <v>2775</v>
      </c>
      <c r="C22" s="1130">
        <v>0</v>
      </c>
      <c r="D22" s="1130">
        <v>2775</v>
      </c>
    </row>
    <row r="23" spans="1:4" x14ac:dyDescent="0.15">
      <c r="A23" s="1129" t="s">
        <v>12</v>
      </c>
      <c r="B23" s="1128">
        <v>1500</v>
      </c>
      <c r="C23" s="1130">
        <v>0</v>
      </c>
      <c r="D23" s="1130">
        <v>1500</v>
      </c>
    </row>
    <row r="24" spans="1:4" ht="11.25" customHeight="1" x14ac:dyDescent="0.15">
      <c r="A24" s="1099"/>
    </row>
    <row r="25" spans="1:4" x14ac:dyDescent="0.15">
      <c r="A25" s="1115" t="s">
        <v>1229</v>
      </c>
      <c r="B25" s="1116"/>
      <c r="C25" s="1116"/>
      <c r="D25" s="1116"/>
    </row>
    <row r="26" spans="1:4" x14ac:dyDescent="0.15">
      <c r="A26" s="1099" t="s">
        <v>1236</v>
      </c>
      <c r="B26" s="1116"/>
      <c r="C26" s="1116"/>
      <c r="D26" s="1116"/>
    </row>
    <row r="27" spans="1:4" ht="11.25" customHeight="1" x14ac:dyDescent="0.15">
      <c r="A27" s="1099" t="s">
        <v>1233</v>
      </c>
      <c r="B27" s="1116"/>
      <c r="C27" s="1116"/>
      <c r="D27" s="1116"/>
    </row>
  </sheetData>
  <pageMargins left="0.78740157480314965" right="0.78740157480314965" top="0.78740157480314965" bottom="0.78740157480314965" header="0.78740157480314965" footer="0.78740157480314965"/>
  <pageSetup paperSize="9" scale="90" orientation="landscape" verticalDpi="599" r:id="rId1"/>
  <headerFooter alignWithMargins="0">
    <oddFooter>&amp;L&amp;C&amp;R</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dimension ref="A2:D27"/>
  <sheetViews>
    <sheetView workbookViewId="0"/>
  </sheetViews>
  <sheetFormatPr baseColWidth="10" defaultColWidth="9.140625" defaultRowHeight="10.5" x14ac:dyDescent="0.15"/>
  <cols>
    <col min="1" max="1" width="20.7109375" style="371" customWidth="1"/>
    <col min="2" max="2" width="16.42578125" style="371" customWidth="1"/>
    <col min="3" max="3" width="22.85546875" style="371" bestFit="1" customWidth="1"/>
    <col min="4" max="4" width="24.7109375" style="371" bestFit="1" customWidth="1"/>
    <col min="5" max="16384" width="9.140625" style="371"/>
  </cols>
  <sheetData>
    <row r="2" spans="1:4" ht="11.25" x14ac:dyDescent="0.15">
      <c r="A2" s="1201" t="s">
        <v>3451</v>
      </c>
    </row>
    <row r="3" spans="1:4" ht="11.25" customHeight="1" x14ac:dyDescent="0.15">
      <c r="A3" s="1099"/>
    </row>
    <row r="4" spans="1:4" x14ac:dyDescent="0.15">
      <c r="A4" s="1214" t="s">
        <v>0</v>
      </c>
      <c r="B4" s="1215" t="s">
        <v>1</v>
      </c>
      <c r="C4" s="1120" t="s">
        <v>1239</v>
      </c>
      <c r="D4" s="1121"/>
    </row>
    <row r="5" spans="1:4" ht="11.25" x14ac:dyDescent="0.15">
      <c r="A5" s="1105"/>
      <c r="B5" s="1216"/>
      <c r="C5" s="1209" t="s">
        <v>3665</v>
      </c>
      <c r="D5" s="1121"/>
    </row>
    <row r="6" spans="1:4" x14ac:dyDescent="0.15">
      <c r="A6" s="1217"/>
      <c r="B6" s="1218"/>
      <c r="C6" s="1127" t="s">
        <v>1243</v>
      </c>
      <c r="D6" s="908" t="s">
        <v>1244</v>
      </c>
    </row>
    <row r="7" spans="1:4" x14ac:dyDescent="0.15">
      <c r="A7" s="522" t="s">
        <v>1</v>
      </c>
      <c r="B7" s="1128">
        <v>1104960</v>
      </c>
      <c r="C7" s="1128">
        <v>241819</v>
      </c>
      <c r="D7" s="1128">
        <v>863141</v>
      </c>
    </row>
    <row r="8" spans="1:4" x14ac:dyDescent="0.15">
      <c r="A8" s="1129" t="s">
        <v>2</v>
      </c>
      <c r="B8" s="1128">
        <v>1200</v>
      </c>
      <c r="C8" s="1130">
        <v>0</v>
      </c>
      <c r="D8" s="1130">
        <v>1200</v>
      </c>
    </row>
    <row r="9" spans="1:4" x14ac:dyDescent="0.15">
      <c r="A9" s="1129" t="s">
        <v>3</v>
      </c>
      <c r="B9" s="1128">
        <v>6534</v>
      </c>
      <c r="C9" s="1130">
        <v>4292</v>
      </c>
      <c r="D9" s="1130">
        <v>2242</v>
      </c>
    </row>
    <row r="10" spans="1:4" x14ac:dyDescent="0.15">
      <c r="A10" s="1129" t="s">
        <v>145</v>
      </c>
      <c r="B10" s="1128">
        <v>84935</v>
      </c>
      <c r="C10" s="1130">
        <v>9840</v>
      </c>
      <c r="D10" s="1130">
        <v>75095</v>
      </c>
    </row>
    <row r="11" spans="1:4" x14ac:dyDescent="0.15">
      <c r="A11" s="1129" t="s">
        <v>146</v>
      </c>
      <c r="B11" s="1128">
        <v>29304</v>
      </c>
      <c r="C11" s="1130">
        <v>7294</v>
      </c>
      <c r="D11" s="1130">
        <v>22010</v>
      </c>
    </row>
    <row r="12" spans="1:4" x14ac:dyDescent="0.15">
      <c r="A12" s="1129" t="s">
        <v>147</v>
      </c>
      <c r="B12" s="1128">
        <v>35634</v>
      </c>
      <c r="C12" s="1130">
        <v>22124</v>
      </c>
      <c r="D12" s="1130">
        <v>13510</v>
      </c>
    </row>
    <row r="13" spans="1:4" x14ac:dyDescent="0.15">
      <c r="A13" s="1129" t="s">
        <v>148</v>
      </c>
      <c r="B13" s="1128">
        <v>116716</v>
      </c>
      <c r="C13" s="1130">
        <v>24792</v>
      </c>
      <c r="D13" s="1130">
        <v>91924</v>
      </c>
    </row>
    <row r="14" spans="1:4" x14ac:dyDescent="0.15">
      <c r="A14" s="1129" t="s">
        <v>149</v>
      </c>
      <c r="B14" s="1128">
        <v>469858</v>
      </c>
      <c r="C14" s="1130">
        <v>64901</v>
      </c>
      <c r="D14" s="1130">
        <v>404957</v>
      </c>
    </row>
    <row r="15" spans="1:4" x14ac:dyDescent="0.15">
      <c r="A15" s="1129" t="s">
        <v>5</v>
      </c>
      <c r="B15" s="1128">
        <v>43294</v>
      </c>
      <c r="C15" s="1130">
        <v>5928</v>
      </c>
      <c r="D15" s="1130">
        <v>37366</v>
      </c>
    </row>
    <row r="16" spans="1:4" x14ac:dyDescent="0.15">
      <c r="A16" s="1129" t="s">
        <v>150</v>
      </c>
      <c r="B16" s="1128">
        <v>32316</v>
      </c>
      <c r="C16" s="1130">
        <v>8659</v>
      </c>
      <c r="D16" s="1130">
        <v>23657</v>
      </c>
    </row>
    <row r="17" spans="1:4" x14ac:dyDescent="0.15">
      <c r="A17" s="1129" t="s">
        <v>6</v>
      </c>
      <c r="B17" s="1128">
        <v>39817</v>
      </c>
      <c r="C17" s="1130">
        <v>22080</v>
      </c>
      <c r="D17" s="1130">
        <v>17737</v>
      </c>
    </row>
    <row r="18" spans="1:4" x14ac:dyDescent="0.15">
      <c r="A18" s="1129" t="s">
        <v>7</v>
      </c>
      <c r="B18" s="1128">
        <v>90459</v>
      </c>
      <c r="C18" s="1130">
        <v>29022</v>
      </c>
      <c r="D18" s="1130">
        <v>61437</v>
      </c>
    </row>
    <row r="19" spans="1:4" x14ac:dyDescent="0.15">
      <c r="A19" s="1129" t="s">
        <v>8</v>
      </c>
      <c r="B19" s="1128">
        <v>77224</v>
      </c>
      <c r="C19" s="1130">
        <v>18991</v>
      </c>
      <c r="D19" s="1130">
        <v>58233</v>
      </c>
    </row>
    <row r="20" spans="1:4" x14ac:dyDescent="0.15">
      <c r="A20" s="1129" t="s">
        <v>9</v>
      </c>
      <c r="B20" s="1128">
        <v>15197</v>
      </c>
      <c r="C20" s="1130">
        <v>6735</v>
      </c>
      <c r="D20" s="1130">
        <v>8462</v>
      </c>
    </row>
    <row r="21" spans="1:4" x14ac:dyDescent="0.15">
      <c r="A21" s="1129" t="s">
        <v>10</v>
      </c>
      <c r="B21" s="1128">
        <v>32098</v>
      </c>
      <c r="C21" s="1130">
        <v>11836</v>
      </c>
      <c r="D21" s="1130">
        <v>20262</v>
      </c>
    </row>
    <row r="22" spans="1:4" x14ac:dyDescent="0.15">
      <c r="A22" s="1129" t="s">
        <v>11</v>
      </c>
      <c r="B22" s="1128">
        <v>4833</v>
      </c>
      <c r="C22" s="1130">
        <v>2642</v>
      </c>
      <c r="D22" s="1130">
        <v>2191</v>
      </c>
    </row>
    <row r="23" spans="1:4" x14ac:dyDescent="0.15">
      <c r="A23" s="1129" t="s">
        <v>12</v>
      </c>
      <c r="B23" s="1128">
        <v>25541</v>
      </c>
      <c r="C23" s="1130">
        <v>2683</v>
      </c>
      <c r="D23" s="1130">
        <v>22858</v>
      </c>
    </row>
    <row r="24" spans="1:4" ht="11.25" customHeight="1" x14ac:dyDescent="0.15">
      <c r="A24" s="1099"/>
      <c r="B24" s="1132"/>
      <c r="C24" s="1132"/>
      <c r="D24" s="1132"/>
    </row>
    <row r="25" spans="1:4" x14ac:dyDescent="0.15">
      <c r="A25" s="1115" t="s">
        <v>1229</v>
      </c>
      <c r="B25" s="1116"/>
      <c r="C25" s="1116"/>
      <c r="D25" s="1116"/>
    </row>
    <row r="26" spans="1:4" x14ac:dyDescent="0.15">
      <c r="A26" s="1099" t="s">
        <v>1236</v>
      </c>
      <c r="B26" s="1116"/>
      <c r="C26" s="1116"/>
      <c r="D26" s="1116"/>
    </row>
    <row r="27" spans="1:4" s="1219" customFormat="1" x14ac:dyDescent="0.15">
      <c r="A27" s="1099" t="s">
        <v>1233</v>
      </c>
      <c r="B27" s="1116"/>
      <c r="C27" s="1116"/>
      <c r="D27" s="1116"/>
    </row>
  </sheetData>
  <pageMargins left="0.78740157480314965" right="0.78740157480314965" top="0.78740157480314965" bottom="0.78740157480314965" header="0.78740157480314965" footer="0.78740157480314965"/>
  <pageSetup paperSize="9" orientation="landscape" verticalDpi="599" r:id="rId1"/>
  <headerFooter alignWithMargins="0">
    <oddFooter>&amp;L&amp;C&amp;R</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dimension ref="A2:D27"/>
  <sheetViews>
    <sheetView workbookViewId="0"/>
  </sheetViews>
  <sheetFormatPr baseColWidth="10" defaultColWidth="9.140625" defaultRowHeight="10.5" x14ac:dyDescent="0.15"/>
  <cols>
    <col min="1" max="1" width="21.42578125" style="48" customWidth="1"/>
    <col min="2" max="2" width="14.85546875" style="48" customWidth="1"/>
    <col min="3" max="3" width="22.85546875" style="48" bestFit="1" customWidth="1"/>
    <col min="4" max="4" width="24.7109375" style="48" bestFit="1" customWidth="1"/>
    <col min="5" max="16384" width="9.140625" style="48"/>
  </cols>
  <sheetData>
    <row r="2" spans="1:4" s="41" customFormat="1" ht="15" customHeight="1" x14ac:dyDescent="0.25">
      <c r="A2" s="1153" t="s">
        <v>3452</v>
      </c>
    </row>
    <row r="3" spans="1:4" x14ac:dyDescent="0.15">
      <c r="A3" s="1180"/>
    </row>
    <row r="4" spans="1:4" s="145" customFormat="1" x14ac:dyDescent="0.25">
      <c r="A4" s="1214" t="s">
        <v>0</v>
      </c>
      <c r="B4" s="1220" t="s">
        <v>1</v>
      </c>
      <c r="C4" s="1182" t="s">
        <v>1245</v>
      </c>
      <c r="D4" s="1161"/>
    </row>
    <row r="5" spans="1:4" s="145" customFormat="1" ht="11.25" x14ac:dyDescent="0.25">
      <c r="A5" s="1105"/>
      <c r="B5" s="1221"/>
      <c r="C5" s="1209" t="s">
        <v>3665</v>
      </c>
      <c r="D5" s="1159"/>
    </row>
    <row r="6" spans="1:4" s="145" customFormat="1" x14ac:dyDescent="0.25">
      <c r="A6" s="1217"/>
      <c r="B6" s="1222"/>
      <c r="C6" s="1185" t="s">
        <v>1243</v>
      </c>
      <c r="D6" s="1185" t="s">
        <v>1244</v>
      </c>
    </row>
    <row r="7" spans="1:4" x14ac:dyDescent="0.15">
      <c r="A7" s="522" t="s">
        <v>1</v>
      </c>
      <c r="B7" s="1223">
        <v>3777964</v>
      </c>
      <c r="C7" s="1223">
        <v>360356</v>
      </c>
      <c r="D7" s="1223">
        <v>3417608</v>
      </c>
    </row>
    <row r="8" spans="1:4" x14ac:dyDescent="0.15">
      <c r="A8" s="1129" t="s">
        <v>2</v>
      </c>
      <c r="B8" s="1223">
        <v>1200</v>
      </c>
      <c r="C8" s="1224">
        <v>0</v>
      </c>
      <c r="D8" s="1224">
        <v>1200</v>
      </c>
    </row>
    <row r="9" spans="1:4" x14ac:dyDescent="0.15">
      <c r="A9" s="1129" t="s">
        <v>3</v>
      </c>
      <c r="B9" s="1223">
        <v>11934</v>
      </c>
      <c r="C9" s="1224">
        <v>4292</v>
      </c>
      <c r="D9" s="1224">
        <v>7642</v>
      </c>
    </row>
    <row r="10" spans="1:4" x14ac:dyDescent="0.15">
      <c r="A10" s="1129" t="s">
        <v>145</v>
      </c>
      <c r="B10" s="1223">
        <v>94265</v>
      </c>
      <c r="C10" s="1224">
        <v>9840</v>
      </c>
      <c r="D10" s="1224">
        <v>84425</v>
      </c>
    </row>
    <row r="11" spans="1:4" x14ac:dyDescent="0.15">
      <c r="A11" s="1129" t="s">
        <v>146</v>
      </c>
      <c r="B11" s="1223">
        <v>36048</v>
      </c>
      <c r="C11" s="1224">
        <v>9144</v>
      </c>
      <c r="D11" s="1224">
        <v>26904</v>
      </c>
    </row>
    <row r="12" spans="1:4" x14ac:dyDescent="0.15">
      <c r="A12" s="1129" t="s">
        <v>147</v>
      </c>
      <c r="B12" s="1223">
        <v>61006</v>
      </c>
      <c r="C12" s="1224">
        <v>34924</v>
      </c>
      <c r="D12" s="1224">
        <v>26082</v>
      </c>
    </row>
    <row r="13" spans="1:4" x14ac:dyDescent="0.15">
      <c r="A13" s="1129" t="s">
        <v>148</v>
      </c>
      <c r="B13" s="1223">
        <v>215169</v>
      </c>
      <c r="C13" s="1224">
        <v>32640</v>
      </c>
      <c r="D13" s="1224">
        <v>182529</v>
      </c>
    </row>
    <row r="14" spans="1:4" x14ac:dyDescent="0.15">
      <c r="A14" s="1129" t="s">
        <v>149</v>
      </c>
      <c r="B14" s="1223">
        <v>2761551</v>
      </c>
      <c r="C14" s="1224">
        <v>124140</v>
      </c>
      <c r="D14" s="1224">
        <v>2637411</v>
      </c>
    </row>
    <row r="15" spans="1:4" x14ac:dyDescent="0.15">
      <c r="A15" s="1129" t="s">
        <v>5</v>
      </c>
      <c r="B15" s="1223">
        <v>51450</v>
      </c>
      <c r="C15" s="1224">
        <v>5928</v>
      </c>
      <c r="D15" s="1224">
        <v>45522</v>
      </c>
    </row>
    <row r="16" spans="1:4" x14ac:dyDescent="0.15">
      <c r="A16" s="1129" t="s">
        <v>150</v>
      </c>
      <c r="B16" s="1223">
        <v>55433</v>
      </c>
      <c r="C16" s="1224">
        <v>12051</v>
      </c>
      <c r="D16" s="1224">
        <v>43382</v>
      </c>
    </row>
    <row r="17" spans="1:4" x14ac:dyDescent="0.15">
      <c r="A17" s="1129" t="s">
        <v>6</v>
      </c>
      <c r="B17" s="1223">
        <v>48967</v>
      </c>
      <c r="C17" s="1224">
        <v>22080</v>
      </c>
      <c r="D17" s="1224">
        <v>26887</v>
      </c>
    </row>
    <row r="18" spans="1:4" x14ac:dyDescent="0.15">
      <c r="A18" s="1129" t="s">
        <v>7</v>
      </c>
      <c r="B18" s="1223">
        <v>178490</v>
      </c>
      <c r="C18" s="1224">
        <v>45122</v>
      </c>
      <c r="D18" s="1224">
        <v>133368</v>
      </c>
    </row>
    <row r="19" spans="1:4" x14ac:dyDescent="0.15">
      <c r="A19" s="1129" t="s">
        <v>8</v>
      </c>
      <c r="B19" s="1223">
        <v>98643</v>
      </c>
      <c r="C19" s="1224">
        <v>28012</v>
      </c>
      <c r="D19" s="1224">
        <v>70631</v>
      </c>
    </row>
    <row r="20" spans="1:4" x14ac:dyDescent="0.15">
      <c r="A20" s="1129" t="s">
        <v>9</v>
      </c>
      <c r="B20" s="1223">
        <v>23256</v>
      </c>
      <c r="C20" s="1224">
        <v>10062</v>
      </c>
      <c r="D20" s="1224">
        <v>13194</v>
      </c>
    </row>
    <row r="21" spans="1:4" x14ac:dyDescent="0.15">
      <c r="A21" s="1129" t="s">
        <v>10</v>
      </c>
      <c r="B21" s="1223">
        <v>105903</v>
      </c>
      <c r="C21" s="1224">
        <v>16796</v>
      </c>
      <c r="D21" s="1224">
        <v>89107</v>
      </c>
    </row>
    <row r="22" spans="1:4" x14ac:dyDescent="0.15">
      <c r="A22" s="1129" t="s">
        <v>11</v>
      </c>
      <c r="B22" s="1223">
        <v>7608</v>
      </c>
      <c r="C22" s="1224">
        <v>2642</v>
      </c>
      <c r="D22" s="1224">
        <v>4966</v>
      </c>
    </row>
    <row r="23" spans="1:4" x14ac:dyDescent="0.15">
      <c r="A23" s="1129" t="s">
        <v>12</v>
      </c>
      <c r="B23" s="1223">
        <v>27041</v>
      </c>
      <c r="C23" s="1224">
        <v>2683</v>
      </c>
      <c r="D23" s="1224">
        <v>24358</v>
      </c>
    </row>
    <row r="24" spans="1:4" ht="11.25" customHeight="1" x14ac:dyDescent="0.15">
      <c r="A24" s="1180"/>
      <c r="B24" s="1191"/>
      <c r="C24" s="1191"/>
      <c r="D24" s="1191"/>
    </row>
    <row r="25" spans="1:4" x14ac:dyDescent="0.15">
      <c r="A25" s="1115" t="s">
        <v>1229</v>
      </c>
      <c r="B25" s="1192"/>
      <c r="C25" s="1192"/>
      <c r="D25" s="1192"/>
    </row>
    <row r="26" spans="1:4" s="371" customFormat="1" x14ac:dyDescent="0.15">
      <c r="A26" s="1099" t="s">
        <v>1236</v>
      </c>
      <c r="B26" s="1116"/>
      <c r="C26" s="1116"/>
      <c r="D26" s="1116"/>
    </row>
    <row r="27" spans="1:4" s="1219" customFormat="1" x14ac:dyDescent="0.15">
      <c r="A27" s="1099" t="s">
        <v>1233</v>
      </c>
      <c r="B27" s="1116"/>
      <c r="C27" s="1116"/>
      <c r="D27" s="1116"/>
    </row>
  </sheetData>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dimension ref="A2:D17"/>
  <sheetViews>
    <sheetView workbookViewId="0"/>
  </sheetViews>
  <sheetFormatPr baseColWidth="10" defaultColWidth="24.7109375" defaultRowHeight="10.5" x14ac:dyDescent="0.15"/>
  <cols>
    <col min="1" max="1" width="16" style="371" customWidth="1"/>
    <col min="2" max="2" width="14.5703125" style="371" customWidth="1"/>
    <col min="3" max="3" width="22.85546875" style="371" bestFit="1" customWidth="1"/>
    <col min="4" max="4" width="24.7109375" style="371" bestFit="1" customWidth="1"/>
    <col min="5" max="16384" width="24.7109375" style="371"/>
  </cols>
  <sheetData>
    <row r="2" spans="1:4" s="402" customFormat="1" ht="15" customHeight="1" x14ac:dyDescent="0.25">
      <c r="A2" s="1097" t="s">
        <v>3453</v>
      </c>
    </row>
    <row r="3" spans="1:4" ht="11.25" customHeight="1" x14ac:dyDescent="0.15">
      <c r="A3" s="1099"/>
    </row>
    <row r="4" spans="1:4" s="1211" customFormat="1" x14ac:dyDescent="0.25">
      <c r="A4" s="1118" t="s">
        <v>89</v>
      </c>
      <c r="B4" s="1177" t="s">
        <v>1</v>
      </c>
      <c r="C4" s="1102" t="s">
        <v>1238</v>
      </c>
      <c r="D4" s="1104"/>
    </row>
    <row r="5" spans="1:4" s="1211" customFormat="1" ht="11.25" x14ac:dyDescent="0.25">
      <c r="A5" s="1105"/>
      <c r="B5" s="1106"/>
      <c r="C5" s="1209" t="s">
        <v>3665</v>
      </c>
      <c r="D5" s="1104"/>
    </row>
    <row r="6" spans="1:4" s="1211" customFormat="1" x14ac:dyDescent="0.25">
      <c r="A6" s="1108"/>
      <c r="B6" s="1225"/>
      <c r="C6" s="1110" t="s">
        <v>1243</v>
      </c>
      <c r="D6" s="1110" t="s">
        <v>1244</v>
      </c>
    </row>
    <row r="7" spans="1:4" x14ac:dyDescent="0.15">
      <c r="A7" s="1207">
        <v>2019</v>
      </c>
      <c r="B7" s="1226">
        <v>1458500</v>
      </c>
      <c r="C7" s="1130">
        <v>107478</v>
      </c>
      <c r="D7" s="1130">
        <v>1351022</v>
      </c>
    </row>
    <row r="8" spans="1:4" ht="11.25" x14ac:dyDescent="0.15">
      <c r="A8" s="1207">
        <v>2020</v>
      </c>
      <c r="B8" s="1226">
        <v>248577</v>
      </c>
      <c r="C8" s="1130">
        <v>12418</v>
      </c>
      <c r="D8" s="1130">
        <v>236159</v>
      </c>
    </row>
    <row r="9" spans="1:4" ht="11.25" x14ac:dyDescent="0.15">
      <c r="A9" s="1111">
        <v>2021</v>
      </c>
      <c r="B9" s="1226">
        <v>126881</v>
      </c>
      <c r="C9" s="1130">
        <v>11827</v>
      </c>
      <c r="D9" s="1130">
        <v>115054</v>
      </c>
    </row>
    <row r="10" spans="1:4" ht="11.25" x14ac:dyDescent="0.15">
      <c r="A10" s="1114">
        <v>2022</v>
      </c>
      <c r="B10" s="1226">
        <v>2631664</v>
      </c>
      <c r="C10" s="1130">
        <v>94848</v>
      </c>
      <c r="D10" s="1130">
        <v>2536816</v>
      </c>
    </row>
    <row r="11" spans="1:4" x14ac:dyDescent="0.15">
      <c r="A11" s="1207">
        <v>2023</v>
      </c>
      <c r="B11" s="1226">
        <v>2673004</v>
      </c>
      <c r="C11" s="1130">
        <v>118537</v>
      </c>
      <c r="D11" s="1130">
        <v>2554467</v>
      </c>
    </row>
    <row r="12" spans="1:4" ht="11.25" customHeight="1" x14ac:dyDescent="0.15">
      <c r="A12" s="1099"/>
    </row>
    <row r="13" spans="1:4" x14ac:dyDescent="0.15">
      <c r="A13" s="1115" t="s">
        <v>1229</v>
      </c>
      <c r="B13" s="1116"/>
      <c r="C13" s="1116"/>
      <c r="D13" s="1116"/>
    </row>
    <row r="14" spans="1:4" x14ac:dyDescent="0.15">
      <c r="A14" s="1099" t="s">
        <v>1236</v>
      </c>
      <c r="B14" s="1116"/>
      <c r="C14" s="1116"/>
      <c r="D14" s="1116"/>
    </row>
    <row r="15" spans="1:4" s="48" customFormat="1" x14ac:dyDescent="0.15">
      <c r="A15" s="1117" t="s">
        <v>1231</v>
      </c>
      <c r="B15" s="1192"/>
      <c r="C15" s="1192"/>
      <c r="D15" s="1192"/>
    </row>
    <row r="16" spans="1:4" x14ac:dyDescent="0.15">
      <c r="A16" s="1117" t="s">
        <v>1232</v>
      </c>
      <c r="B16" s="1116"/>
      <c r="C16" s="1116"/>
      <c r="D16" s="1116"/>
    </row>
    <row r="17" spans="1:4" x14ac:dyDescent="0.15">
      <c r="A17" s="1099" t="s">
        <v>1233</v>
      </c>
      <c r="B17" s="1116"/>
      <c r="C17" s="1116"/>
      <c r="D17" s="1116"/>
    </row>
  </sheetData>
  <pageMargins left="0.78740157480314965" right="0.78740157480314965" top="0.78740157480314965" bottom="0.78740157480314965" header="0.78740157480314965" footer="0.78740157480314965"/>
  <pageSetup paperSize="9" orientation="landscape" verticalDpi="599" r:id="rId1"/>
  <headerFooter alignWithMargins="0">
    <oddFooter>&amp;L&amp;C&amp;R</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dimension ref="A2:D17"/>
  <sheetViews>
    <sheetView workbookViewId="0"/>
  </sheetViews>
  <sheetFormatPr baseColWidth="10" defaultColWidth="9.140625" defaultRowHeight="10.5" x14ac:dyDescent="0.15"/>
  <cols>
    <col min="1" max="1" width="17.140625" style="371" customWidth="1"/>
    <col min="2" max="2" width="17.85546875" style="371" customWidth="1"/>
    <col min="3" max="3" width="22.85546875" style="371" bestFit="1" customWidth="1"/>
    <col min="4" max="4" width="24.7109375" style="371" bestFit="1" customWidth="1"/>
    <col min="5" max="16384" width="9.140625" style="371"/>
  </cols>
  <sheetData>
    <row r="2" spans="1:4" s="402" customFormat="1" ht="15" customHeight="1" x14ac:dyDescent="0.25">
      <c r="A2" s="1097" t="s">
        <v>3454</v>
      </c>
    </row>
    <row r="3" spans="1:4" ht="11.25" customHeight="1" x14ac:dyDescent="0.15">
      <c r="A3" s="1099"/>
    </row>
    <row r="4" spans="1:4" s="1211" customFormat="1" x14ac:dyDescent="0.25">
      <c r="A4" s="1176" t="s">
        <v>89</v>
      </c>
      <c r="B4" s="1177" t="s">
        <v>1</v>
      </c>
      <c r="C4" s="1227" t="s">
        <v>1239</v>
      </c>
      <c r="D4" s="1228"/>
    </row>
    <row r="5" spans="1:4" s="1211" customFormat="1" ht="11.25" x14ac:dyDescent="0.25">
      <c r="A5" s="1105"/>
      <c r="B5" s="1106"/>
      <c r="C5" s="1209" t="s">
        <v>3665</v>
      </c>
      <c r="D5" s="1228"/>
    </row>
    <row r="6" spans="1:4" s="1211" customFormat="1" x14ac:dyDescent="0.25">
      <c r="A6" s="1178"/>
      <c r="B6" s="1229"/>
      <c r="C6" s="1110" t="s">
        <v>1243</v>
      </c>
      <c r="D6" s="1110" t="s">
        <v>1244</v>
      </c>
    </row>
    <row r="7" spans="1:4" x14ac:dyDescent="0.15">
      <c r="A7" s="1207">
        <v>2019</v>
      </c>
      <c r="B7" s="1226">
        <v>1302021</v>
      </c>
      <c r="C7" s="1130">
        <v>336300</v>
      </c>
      <c r="D7" s="1130">
        <v>965721</v>
      </c>
    </row>
    <row r="8" spans="1:4" ht="11.25" x14ac:dyDescent="0.15">
      <c r="A8" s="1207">
        <v>2020</v>
      </c>
      <c r="B8" s="1226">
        <v>251349</v>
      </c>
      <c r="C8" s="1130">
        <v>77870</v>
      </c>
      <c r="D8" s="1130">
        <v>173479</v>
      </c>
    </row>
    <row r="9" spans="1:4" ht="11.25" x14ac:dyDescent="0.15">
      <c r="A9" s="1111">
        <v>2021</v>
      </c>
      <c r="B9" s="1226">
        <v>102455</v>
      </c>
      <c r="C9" s="1130">
        <v>31067</v>
      </c>
      <c r="D9" s="1130">
        <v>71388</v>
      </c>
    </row>
    <row r="10" spans="1:4" ht="11.25" x14ac:dyDescent="0.15">
      <c r="A10" s="1114">
        <v>2022</v>
      </c>
      <c r="B10" s="1226">
        <v>599384</v>
      </c>
      <c r="C10" s="1130">
        <v>152457</v>
      </c>
      <c r="D10" s="1130">
        <v>446927</v>
      </c>
    </row>
    <row r="11" spans="1:4" x14ac:dyDescent="0.15">
      <c r="A11" s="1207">
        <v>2023</v>
      </c>
      <c r="B11" s="1226">
        <v>1104960</v>
      </c>
      <c r="C11" s="1130">
        <v>241819</v>
      </c>
      <c r="D11" s="1130">
        <v>863141</v>
      </c>
    </row>
    <row r="12" spans="1:4" ht="11.25" customHeight="1" x14ac:dyDescent="0.15">
      <c r="A12" s="1099"/>
    </row>
    <row r="13" spans="1:4" x14ac:dyDescent="0.15">
      <c r="A13" s="1115" t="s">
        <v>1229</v>
      </c>
      <c r="B13" s="1116"/>
      <c r="C13" s="1116"/>
      <c r="D13" s="1116"/>
    </row>
    <row r="14" spans="1:4" x14ac:dyDescent="0.15">
      <c r="A14" s="1099" t="s">
        <v>1236</v>
      </c>
      <c r="B14" s="1116"/>
      <c r="C14" s="1116"/>
      <c r="D14" s="1116"/>
    </row>
    <row r="15" spans="1:4" s="48" customFormat="1" x14ac:dyDescent="0.15">
      <c r="A15" s="1117" t="s">
        <v>1231</v>
      </c>
      <c r="B15" s="1192"/>
      <c r="C15" s="1192"/>
      <c r="D15" s="1192"/>
    </row>
    <row r="16" spans="1:4" x14ac:dyDescent="0.15">
      <c r="A16" s="1117" t="s">
        <v>1246</v>
      </c>
      <c r="B16" s="1116"/>
      <c r="C16" s="1116"/>
      <c r="D16" s="1116"/>
    </row>
    <row r="17" spans="1:4" x14ac:dyDescent="0.15">
      <c r="A17" s="1099" t="s">
        <v>1233</v>
      </c>
      <c r="B17" s="1116"/>
      <c r="C17" s="1116"/>
      <c r="D17" s="1116"/>
    </row>
  </sheetData>
  <pageMargins left="0.78740157480314965" right="0.78740157480314965" top="0.78740157480314965" bottom="0.78740157480314965" header="0.78740157480314965" footer="0.78740157480314965"/>
  <pageSetup paperSize="9" orientation="landscape" verticalDpi="599" r:id="rId1"/>
  <headerFooter alignWithMargins="0">
    <oddFooter>&amp;L&amp;C&amp;R</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dimension ref="A2:I17"/>
  <sheetViews>
    <sheetView workbookViewId="0"/>
  </sheetViews>
  <sheetFormatPr baseColWidth="10" defaultColWidth="9.140625" defaultRowHeight="10.5" x14ac:dyDescent="0.15"/>
  <cols>
    <col min="1" max="1" width="21.42578125" style="48" customWidth="1"/>
    <col min="2" max="2" width="17.85546875" style="48" customWidth="1"/>
    <col min="3" max="3" width="23" style="48" bestFit="1" customWidth="1"/>
    <col min="4" max="4" width="25" style="48" bestFit="1" customWidth="1"/>
    <col min="5" max="16384" width="9.140625" style="48"/>
  </cols>
  <sheetData>
    <row r="2" spans="1:9" s="41" customFormat="1" ht="11.25" x14ac:dyDescent="0.25">
      <c r="A2" s="1153" t="s">
        <v>3455</v>
      </c>
    </row>
    <row r="3" spans="1:9" x14ac:dyDescent="0.15">
      <c r="A3" s="1180"/>
    </row>
    <row r="4" spans="1:9" ht="11.25" customHeight="1" x14ac:dyDescent="0.15">
      <c r="A4" s="1176" t="s">
        <v>89</v>
      </c>
      <c r="B4" s="1230" t="s">
        <v>1</v>
      </c>
      <c r="C4" s="1231" t="s">
        <v>1240</v>
      </c>
      <c r="D4" s="1232"/>
    </row>
    <row r="5" spans="1:9" ht="11.25" customHeight="1" x14ac:dyDescent="0.15">
      <c r="A5" s="1105"/>
      <c r="B5" s="1106"/>
      <c r="C5" s="1209" t="s">
        <v>3665</v>
      </c>
      <c r="D5" s="1232"/>
    </row>
    <row r="6" spans="1:9" x14ac:dyDescent="0.15">
      <c r="A6" s="1178"/>
      <c r="B6" s="1233"/>
      <c r="C6" s="1234" t="s">
        <v>1243</v>
      </c>
      <c r="D6" s="1234" t="s">
        <v>1244</v>
      </c>
    </row>
    <row r="7" spans="1:9" x14ac:dyDescent="0.15">
      <c r="A7" s="1207">
        <v>2019</v>
      </c>
      <c r="B7" s="1223">
        <v>2760521</v>
      </c>
      <c r="C7" s="1189">
        <v>443778</v>
      </c>
      <c r="D7" s="1189">
        <v>2316743</v>
      </c>
    </row>
    <row r="8" spans="1:9" ht="11.25" x14ac:dyDescent="0.15">
      <c r="A8" s="1207">
        <v>2020</v>
      </c>
      <c r="B8" s="1223">
        <v>499926</v>
      </c>
      <c r="C8" s="1189">
        <v>90288</v>
      </c>
      <c r="D8" s="1189">
        <v>409638</v>
      </c>
    </row>
    <row r="9" spans="1:9" ht="11.25" x14ac:dyDescent="0.15">
      <c r="A9" s="1111">
        <v>2021</v>
      </c>
      <c r="B9" s="1223">
        <v>229336</v>
      </c>
      <c r="C9" s="1189">
        <v>42894</v>
      </c>
      <c r="D9" s="1189">
        <v>186442</v>
      </c>
    </row>
    <row r="10" spans="1:9" ht="11.25" x14ac:dyDescent="0.15">
      <c r="A10" s="1114">
        <v>2022</v>
      </c>
      <c r="B10" s="1223">
        <v>3231048</v>
      </c>
      <c r="C10" s="1189">
        <v>247305</v>
      </c>
      <c r="D10" s="1189">
        <v>2983743</v>
      </c>
    </row>
    <row r="11" spans="1:9" x14ac:dyDescent="0.15">
      <c r="A11" s="1207">
        <v>2023</v>
      </c>
      <c r="B11" s="1223">
        <v>3777964</v>
      </c>
      <c r="C11" s="1189">
        <v>360356</v>
      </c>
      <c r="D11" s="1189">
        <v>3417608</v>
      </c>
    </row>
    <row r="12" spans="1:9" ht="11.25" customHeight="1" x14ac:dyDescent="0.15">
      <c r="A12" s="1180"/>
    </row>
    <row r="13" spans="1:9" s="371" customFormat="1" x14ac:dyDescent="0.15">
      <c r="A13" s="1115" t="s">
        <v>1229</v>
      </c>
      <c r="B13" s="1116"/>
      <c r="C13" s="1116"/>
      <c r="D13" s="1116"/>
    </row>
    <row r="14" spans="1:9" s="371" customFormat="1" x14ac:dyDescent="0.15">
      <c r="A14" s="1099" t="s">
        <v>1236</v>
      </c>
      <c r="B14" s="1116"/>
      <c r="C14" s="1116"/>
      <c r="D14" s="1116"/>
    </row>
    <row r="15" spans="1:9" x14ac:dyDescent="0.15">
      <c r="A15" s="1117" t="s">
        <v>1231</v>
      </c>
      <c r="B15" s="1192"/>
      <c r="C15" s="1192"/>
      <c r="D15" s="1192"/>
    </row>
    <row r="16" spans="1:9" s="371" customFormat="1" x14ac:dyDescent="0.15">
      <c r="A16" s="1117" t="s">
        <v>1232</v>
      </c>
      <c r="B16" s="1116"/>
      <c r="C16" s="1116"/>
      <c r="D16" s="1116"/>
      <c r="E16" s="1116"/>
      <c r="F16" s="1116"/>
      <c r="G16" s="1116"/>
      <c r="H16" s="1116"/>
      <c r="I16" s="1116"/>
    </row>
    <row r="17" spans="1:4" x14ac:dyDescent="0.15">
      <c r="A17" s="1180" t="s">
        <v>1233</v>
      </c>
      <c r="B17" s="1192"/>
      <c r="C17" s="1192"/>
      <c r="D17" s="1192"/>
    </row>
  </sheetData>
  <pageMargins left="0.7" right="0.7" top="0.75" bottom="0.75" header="0.3" footer="0.3"/>
  <pageSetup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dimension ref="A2:N26"/>
  <sheetViews>
    <sheetView workbookViewId="0"/>
  </sheetViews>
  <sheetFormatPr baseColWidth="10" defaultColWidth="9.140625" defaultRowHeight="10.5" x14ac:dyDescent="0.15"/>
  <cols>
    <col min="1" max="1" width="16.42578125" style="371" customWidth="1"/>
    <col min="2" max="2" width="12" style="371" customWidth="1"/>
    <col min="3" max="3" width="11.85546875" style="371" customWidth="1"/>
    <col min="4" max="4" width="11.5703125" style="371" customWidth="1"/>
    <col min="5" max="5" width="12" style="371" customWidth="1"/>
    <col min="6" max="6" width="11.140625" style="371" customWidth="1"/>
    <col min="7" max="7" width="10.7109375" style="371" customWidth="1"/>
    <col min="8" max="8" width="9.85546875" style="371" customWidth="1"/>
    <col min="9" max="9" width="9.7109375" style="371" customWidth="1"/>
    <col min="10" max="10" width="10.42578125" style="371" customWidth="1"/>
    <col min="11" max="11" width="12.5703125" style="371" customWidth="1"/>
    <col min="12" max="12" width="11" style="371" customWidth="1"/>
    <col min="13" max="13" width="11.42578125" style="371" customWidth="1"/>
    <col min="14" max="14" width="11.85546875" style="371" customWidth="1"/>
    <col min="15" max="15" width="11.28515625" style="371" bestFit="1" customWidth="1"/>
    <col min="16" max="16384" width="9.140625" style="371"/>
  </cols>
  <sheetData>
    <row r="2" spans="1:14" s="1235" customFormat="1" ht="11.25" x14ac:dyDescent="0.25">
      <c r="A2" s="1097" t="s">
        <v>3668</v>
      </c>
      <c r="B2" s="402"/>
      <c r="C2" s="402"/>
      <c r="D2" s="402"/>
      <c r="E2" s="402"/>
      <c r="F2" s="402"/>
      <c r="G2" s="402"/>
      <c r="H2" s="402"/>
      <c r="I2" s="402"/>
      <c r="J2" s="402"/>
      <c r="K2" s="402"/>
      <c r="L2" s="402"/>
      <c r="M2" s="402"/>
      <c r="N2" s="402"/>
    </row>
    <row r="3" spans="1:14" x14ac:dyDescent="0.15">
      <c r="A3" s="1099"/>
    </row>
    <row r="4" spans="1:14" s="1211" customFormat="1" x14ac:dyDescent="0.25">
      <c r="A4" s="1133" t="s">
        <v>0</v>
      </c>
      <c r="B4" s="1135" t="s">
        <v>1240</v>
      </c>
      <c r="C4" s="1103"/>
      <c r="D4" s="1103"/>
      <c r="E4" s="1103"/>
      <c r="F4" s="1103"/>
      <c r="G4" s="1103"/>
      <c r="H4" s="1103"/>
      <c r="I4" s="1103"/>
      <c r="J4" s="1103"/>
      <c r="K4" s="1103"/>
      <c r="L4" s="1103"/>
      <c r="M4" s="1103"/>
      <c r="N4" s="1104"/>
    </row>
    <row r="5" spans="1:14" s="1211" customFormat="1" x14ac:dyDescent="0.25">
      <c r="A5" s="1150"/>
      <c r="B5" s="1236" t="s">
        <v>1</v>
      </c>
      <c r="C5" s="1237" t="s">
        <v>51</v>
      </c>
      <c r="D5" s="1237" t="s">
        <v>52</v>
      </c>
      <c r="E5" s="1237" t="s">
        <v>53</v>
      </c>
      <c r="F5" s="1237" t="s">
        <v>54</v>
      </c>
      <c r="G5" s="1237" t="s">
        <v>55</v>
      </c>
      <c r="H5" s="1237" t="s">
        <v>56</v>
      </c>
      <c r="I5" s="1237" t="s">
        <v>57</v>
      </c>
      <c r="J5" s="1237" t="s">
        <v>58</v>
      </c>
      <c r="K5" s="1237" t="s">
        <v>59</v>
      </c>
      <c r="L5" s="1237" t="s">
        <v>60</v>
      </c>
      <c r="M5" s="1237" t="s">
        <v>61</v>
      </c>
      <c r="N5" s="1237" t="s">
        <v>62</v>
      </c>
    </row>
    <row r="6" spans="1:14" x14ac:dyDescent="0.15">
      <c r="A6" s="522" t="s">
        <v>1</v>
      </c>
      <c r="B6" s="1238">
        <v>3777964</v>
      </c>
      <c r="C6" s="1239">
        <v>237943</v>
      </c>
      <c r="D6" s="1239">
        <v>235832</v>
      </c>
      <c r="E6" s="1239">
        <v>421826</v>
      </c>
      <c r="F6" s="1239">
        <v>207181</v>
      </c>
      <c r="G6" s="1239">
        <v>280270</v>
      </c>
      <c r="H6" s="1239">
        <v>264130</v>
      </c>
      <c r="I6" s="1239">
        <v>273983</v>
      </c>
      <c r="J6" s="1239">
        <v>243925</v>
      </c>
      <c r="K6" s="1239">
        <v>348008</v>
      </c>
      <c r="L6" s="1239">
        <v>263159</v>
      </c>
      <c r="M6" s="1239">
        <v>550954</v>
      </c>
      <c r="N6" s="1239">
        <v>450753</v>
      </c>
    </row>
    <row r="7" spans="1:14" x14ac:dyDescent="0.15">
      <c r="A7" s="1099" t="s">
        <v>2</v>
      </c>
      <c r="B7" s="1238">
        <v>1200</v>
      </c>
      <c r="C7" s="1240">
        <v>100</v>
      </c>
      <c r="D7" s="1240">
        <v>200</v>
      </c>
      <c r="E7" s="1240">
        <v>100</v>
      </c>
      <c r="F7" s="1240">
        <v>100</v>
      </c>
      <c r="G7" s="1240">
        <v>100</v>
      </c>
      <c r="H7" s="1240">
        <v>0</v>
      </c>
      <c r="I7" s="1240">
        <v>0</v>
      </c>
      <c r="J7" s="1240">
        <v>0</v>
      </c>
      <c r="K7" s="1240">
        <v>0</v>
      </c>
      <c r="L7" s="1240">
        <v>0</v>
      </c>
      <c r="M7" s="1240">
        <v>0</v>
      </c>
      <c r="N7" s="1240">
        <v>600</v>
      </c>
    </row>
    <row r="8" spans="1:14" x14ac:dyDescent="0.15">
      <c r="A8" s="1099" t="s">
        <v>3</v>
      </c>
      <c r="B8" s="1238">
        <v>11934</v>
      </c>
      <c r="C8" s="1240">
        <v>4500</v>
      </c>
      <c r="D8" s="1240">
        <v>442</v>
      </c>
      <c r="E8" s="1240">
        <v>512</v>
      </c>
      <c r="F8" s="1240">
        <v>380</v>
      </c>
      <c r="G8" s="1240">
        <v>0</v>
      </c>
      <c r="H8" s="1240">
        <v>1740</v>
      </c>
      <c r="I8" s="1240">
        <v>350</v>
      </c>
      <c r="J8" s="1240">
        <v>0</v>
      </c>
      <c r="K8" s="1240">
        <v>610</v>
      </c>
      <c r="L8" s="1240">
        <v>900</v>
      </c>
      <c r="M8" s="1240">
        <v>2260</v>
      </c>
      <c r="N8" s="1240">
        <v>240</v>
      </c>
    </row>
    <row r="9" spans="1:14" x14ac:dyDescent="0.15">
      <c r="A9" s="1099" t="s">
        <v>145</v>
      </c>
      <c r="B9" s="1238">
        <v>94265</v>
      </c>
      <c r="C9" s="1240">
        <v>1300</v>
      </c>
      <c r="D9" s="1240">
        <v>63000</v>
      </c>
      <c r="E9" s="1240">
        <v>4100</v>
      </c>
      <c r="F9" s="1240">
        <v>2225</v>
      </c>
      <c r="G9" s="1240">
        <v>1950</v>
      </c>
      <c r="H9" s="1240">
        <v>2970</v>
      </c>
      <c r="I9" s="1240">
        <v>1820</v>
      </c>
      <c r="J9" s="1240">
        <v>3120</v>
      </c>
      <c r="K9" s="1240">
        <v>2840</v>
      </c>
      <c r="L9" s="1240">
        <v>3280</v>
      </c>
      <c r="M9" s="1240">
        <v>5210</v>
      </c>
      <c r="N9" s="1240">
        <v>2450</v>
      </c>
    </row>
    <row r="10" spans="1:14" x14ac:dyDescent="0.15">
      <c r="A10" s="1099" t="s">
        <v>146</v>
      </c>
      <c r="B10" s="1238">
        <v>36048</v>
      </c>
      <c r="C10" s="1240">
        <v>3053</v>
      </c>
      <c r="D10" s="1240">
        <v>2836</v>
      </c>
      <c r="E10" s="1240">
        <v>1525</v>
      </c>
      <c r="F10" s="1240">
        <v>1492</v>
      </c>
      <c r="G10" s="1240">
        <v>836</v>
      </c>
      <c r="H10" s="1240">
        <v>3166</v>
      </c>
      <c r="I10" s="1240">
        <v>3675</v>
      </c>
      <c r="J10" s="1240">
        <v>1656</v>
      </c>
      <c r="K10" s="1240">
        <v>4166</v>
      </c>
      <c r="L10" s="1240">
        <v>3317</v>
      </c>
      <c r="M10" s="1240">
        <v>1388</v>
      </c>
      <c r="N10" s="1240">
        <v>8938</v>
      </c>
    </row>
    <row r="11" spans="1:14" x14ac:dyDescent="0.15">
      <c r="A11" s="1099" t="s">
        <v>147</v>
      </c>
      <c r="B11" s="1238">
        <v>61006</v>
      </c>
      <c r="C11" s="1240">
        <v>8570</v>
      </c>
      <c r="D11" s="1240">
        <v>3024</v>
      </c>
      <c r="E11" s="1240">
        <v>2286</v>
      </c>
      <c r="F11" s="1240">
        <v>4030</v>
      </c>
      <c r="G11" s="1240">
        <v>3725</v>
      </c>
      <c r="H11" s="1240">
        <v>3600</v>
      </c>
      <c r="I11" s="1240">
        <v>3722</v>
      </c>
      <c r="J11" s="1240">
        <v>3135</v>
      </c>
      <c r="K11" s="1240">
        <v>2365</v>
      </c>
      <c r="L11" s="1240">
        <v>9410</v>
      </c>
      <c r="M11" s="1240">
        <v>4513</v>
      </c>
      <c r="N11" s="1240">
        <v>12626</v>
      </c>
    </row>
    <row r="12" spans="1:14" x14ac:dyDescent="0.15">
      <c r="A12" s="1099" t="s">
        <v>148</v>
      </c>
      <c r="B12" s="1238">
        <v>215169</v>
      </c>
      <c r="C12" s="1240">
        <v>40481</v>
      </c>
      <c r="D12" s="1240">
        <v>8673</v>
      </c>
      <c r="E12" s="1240">
        <v>4858</v>
      </c>
      <c r="F12" s="1240">
        <v>8004</v>
      </c>
      <c r="G12" s="1240">
        <v>10179</v>
      </c>
      <c r="H12" s="1240">
        <v>10447</v>
      </c>
      <c r="I12" s="1240">
        <v>13071</v>
      </c>
      <c r="J12" s="1240">
        <v>9751</v>
      </c>
      <c r="K12" s="1240">
        <v>33973</v>
      </c>
      <c r="L12" s="1240">
        <v>16759</v>
      </c>
      <c r="M12" s="1240">
        <v>27697</v>
      </c>
      <c r="N12" s="1240">
        <v>31276</v>
      </c>
    </row>
    <row r="13" spans="1:14" x14ac:dyDescent="0.15">
      <c r="A13" s="1099" t="s">
        <v>149</v>
      </c>
      <c r="B13" s="1238">
        <v>2761551</v>
      </c>
      <c r="C13" s="1240">
        <v>142926</v>
      </c>
      <c r="D13" s="1240">
        <v>121357</v>
      </c>
      <c r="E13" s="1240">
        <v>310238</v>
      </c>
      <c r="F13" s="1240">
        <v>154218</v>
      </c>
      <c r="G13" s="1240">
        <v>221296</v>
      </c>
      <c r="H13" s="1240">
        <v>189646</v>
      </c>
      <c r="I13" s="1240">
        <v>216881</v>
      </c>
      <c r="J13" s="1240">
        <v>187105</v>
      </c>
      <c r="K13" s="1240">
        <v>265317</v>
      </c>
      <c r="L13" s="1240">
        <v>153854</v>
      </c>
      <c r="M13" s="1240">
        <v>449323</v>
      </c>
      <c r="N13" s="1240">
        <v>349390</v>
      </c>
    </row>
    <row r="14" spans="1:14" x14ac:dyDescent="0.15">
      <c r="A14" s="1099" t="s">
        <v>5</v>
      </c>
      <c r="B14" s="1238">
        <v>51450</v>
      </c>
      <c r="C14" s="1240">
        <v>4207</v>
      </c>
      <c r="D14" s="1240">
        <v>11963</v>
      </c>
      <c r="E14" s="1240">
        <v>2430</v>
      </c>
      <c r="F14" s="1240">
        <v>3235</v>
      </c>
      <c r="G14" s="1240">
        <v>2176</v>
      </c>
      <c r="H14" s="1240">
        <v>1559</v>
      </c>
      <c r="I14" s="1240">
        <v>3633</v>
      </c>
      <c r="J14" s="1240">
        <v>2564</v>
      </c>
      <c r="K14" s="1240">
        <v>4356</v>
      </c>
      <c r="L14" s="1240">
        <v>3608</v>
      </c>
      <c r="M14" s="1240">
        <v>8429</v>
      </c>
      <c r="N14" s="1240">
        <v>3290</v>
      </c>
    </row>
    <row r="15" spans="1:14" x14ac:dyDescent="0.15">
      <c r="A15" s="1099" t="s">
        <v>150</v>
      </c>
      <c r="B15" s="1238">
        <v>55433</v>
      </c>
      <c r="C15" s="1240">
        <v>3574</v>
      </c>
      <c r="D15" s="1240">
        <v>800</v>
      </c>
      <c r="E15" s="1240">
        <v>2358</v>
      </c>
      <c r="F15" s="1240">
        <v>3640</v>
      </c>
      <c r="G15" s="1240">
        <v>3157</v>
      </c>
      <c r="H15" s="1240">
        <v>4077</v>
      </c>
      <c r="I15" s="1240">
        <v>2695</v>
      </c>
      <c r="J15" s="1240">
        <v>4304</v>
      </c>
      <c r="K15" s="1240">
        <v>4219</v>
      </c>
      <c r="L15" s="1240">
        <v>11296</v>
      </c>
      <c r="M15" s="1240">
        <v>8988</v>
      </c>
      <c r="N15" s="1240">
        <v>6325</v>
      </c>
    </row>
    <row r="16" spans="1:14" x14ac:dyDescent="0.15">
      <c r="A16" s="1099" t="s">
        <v>6</v>
      </c>
      <c r="B16" s="1238">
        <v>48967</v>
      </c>
      <c r="C16" s="1240">
        <v>420</v>
      </c>
      <c r="D16" s="1240">
        <v>1060</v>
      </c>
      <c r="E16" s="1240">
        <v>17670</v>
      </c>
      <c r="F16" s="1240">
        <v>2220</v>
      </c>
      <c r="G16" s="1240">
        <v>4385</v>
      </c>
      <c r="H16" s="1240">
        <v>6945</v>
      </c>
      <c r="I16" s="1240">
        <v>1917</v>
      </c>
      <c r="J16" s="1240">
        <v>4170</v>
      </c>
      <c r="K16" s="1240">
        <v>718</v>
      </c>
      <c r="L16" s="1240">
        <v>3988</v>
      </c>
      <c r="M16" s="1240">
        <v>3700</v>
      </c>
      <c r="N16" s="1240">
        <v>1774</v>
      </c>
    </row>
    <row r="17" spans="1:14" x14ac:dyDescent="0.15">
      <c r="A17" s="1099" t="s">
        <v>7</v>
      </c>
      <c r="B17" s="1238">
        <v>178490</v>
      </c>
      <c r="C17" s="1240">
        <v>12260</v>
      </c>
      <c r="D17" s="1240">
        <v>1178</v>
      </c>
      <c r="E17" s="1240">
        <v>44955</v>
      </c>
      <c r="F17" s="1240">
        <v>13187</v>
      </c>
      <c r="G17" s="1240">
        <v>15591</v>
      </c>
      <c r="H17" s="1240">
        <v>13895</v>
      </c>
      <c r="I17" s="1240">
        <v>12369</v>
      </c>
      <c r="J17" s="1240">
        <v>10091</v>
      </c>
      <c r="K17" s="1240">
        <v>8677</v>
      </c>
      <c r="L17" s="1240">
        <v>23531</v>
      </c>
      <c r="M17" s="1240">
        <v>9274</v>
      </c>
      <c r="N17" s="1240">
        <v>13482</v>
      </c>
    </row>
    <row r="18" spans="1:14" x14ac:dyDescent="0.15">
      <c r="A18" s="1099" t="s">
        <v>8</v>
      </c>
      <c r="B18" s="1238">
        <v>98643</v>
      </c>
      <c r="C18" s="1240">
        <v>8200</v>
      </c>
      <c r="D18" s="1240">
        <v>2710</v>
      </c>
      <c r="E18" s="1240">
        <v>14650</v>
      </c>
      <c r="F18" s="1240">
        <v>7357</v>
      </c>
      <c r="G18" s="1240">
        <v>4097</v>
      </c>
      <c r="H18" s="1240">
        <v>4801</v>
      </c>
      <c r="I18" s="1240">
        <v>6006</v>
      </c>
      <c r="J18" s="1240">
        <v>8490</v>
      </c>
      <c r="K18" s="1240">
        <v>8645</v>
      </c>
      <c r="L18" s="1240">
        <v>10894</v>
      </c>
      <c r="M18" s="1240">
        <v>14979</v>
      </c>
      <c r="N18" s="1240">
        <v>7814</v>
      </c>
    </row>
    <row r="19" spans="1:14" x14ac:dyDescent="0.15">
      <c r="A19" s="1099" t="s">
        <v>9</v>
      </c>
      <c r="B19" s="1238">
        <v>23256</v>
      </c>
      <c r="C19" s="1240">
        <v>1127</v>
      </c>
      <c r="D19" s="1240">
        <v>200</v>
      </c>
      <c r="E19" s="1240">
        <v>2064</v>
      </c>
      <c r="F19" s="1240">
        <v>1795</v>
      </c>
      <c r="G19" s="1240">
        <v>2638</v>
      </c>
      <c r="H19" s="1240">
        <v>2529</v>
      </c>
      <c r="I19" s="1240">
        <v>1180</v>
      </c>
      <c r="J19" s="1240">
        <v>2080</v>
      </c>
      <c r="K19" s="1240">
        <v>1640</v>
      </c>
      <c r="L19" s="1240">
        <v>2249</v>
      </c>
      <c r="M19" s="1240">
        <v>4454</v>
      </c>
      <c r="N19" s="1240">
        <v>1300</v>
      </c>
    </row>
    <row r="20" spans="1:14" x14ac:dyDescent="0.15">
      <c r="A20" s="1099" t="s">
        <v>10</v>
      </c>
      <c r="B20" s="1238">
        <v>105903</v>
      </c>
      <c r="C20" s="1240">
        <v>6775</v>
      </c>
      <c r="D20" s="1240">
        <v>12569</v>
      </c>
      <c r="E20" s="1240">
        <v>11077</v>
      </c>
      <c r="F20" s="1240">
        <v>4933</v>
      </c>
      <c r="G20" s="1240">
        <v>4930</v>
      </c>
      <c r="H20" s="1240">
        <v>17155</v>
      </c>
      <c r="I20" s="1240">
        <v>5391</v>
      </c>
      <c r="J20" s="1240">
        <v>5584</v>
      </c>
      <c r="K20" s="1240">
        <v>6369</v>
      </c>
      <c r="L20" s="1240">
        <v>15093</v>
      </c>
      <c r="M20" s="1240">
        <v>7539</v>
      </c>
      <c r="N20" s="1240">
        <v>8488</v>
      </c>
    </row>
    <row r="21" spans="1:14" x14ac:dyDescent="0.15">
      <c r="A21" s="1099" t="s">
        <v>11</v>
      </c>
      <c r="B21" s="1238">
        <v>7608</v>
      </c>
      <c r="C21" s="1240">
        <v>0</v>
      </c>
      <c r="D21" s="1240">
        <v>3600</v>
      </c>
      <c r="E21" s="1240">
        <v>280</v>
      </c>
      <c r="F21" s="1240">
        <v>165</v>
      </c>
      <c r="G21" s="1240">
        <v>215</v>
      </c>
      <c r="H21" s="1240">
        <v>350</v>
      </c>
      <c r="I21" s="1240">
        <v>463</v>
      </c>
      <c r="J21" s="1240">
        <v>725</v>
      </c>
      <c r="K21" s="1240">
        <v>170</v>
      </c>
      <c r="L21" s="1240">
        <v>380</v>
      </c>
      <c r="M21" s="1240">
        <v>180</v>
      </c>
      <c r="N21" s="1240">
        <v>1080</v>
      </c>
    </row>
    <row r="22" spans="1:14" x14ac:dyDescent="0.15">
      <c r="A22" s="1099" t="s">
        <v>12</v>
      </c>
      <c r="B22" s="1238">
        <v>27041</v>
      </c>
      <c r="C22" s="1240">
        <v>450</v>
      </c>
      <c r="D22" s="1240">
        <v>2220</v>
      </c>
      <c r="E22" s="1240">
        <v>2723</v>
      </c>
      <c r="F22" s="1240">
        <v>200</v>
      </c>
      <c r="G22" s="1240">
        <v>4995</v>
      </c>
      <c r="H22" s="1240">
        <v>1250</v>
      </c>
      <c r="I22" s="1240">
        <v>810</v>
      </c>
      <c r="J22" s="1240">
        <v>1150</v>
      </c>
      <c r="K22" s="1240">
        <v>3943</v>
      </c>
      <c r="L22" s="1240">
        <v>4600</v>
      </c>
      <c r="M22" s="1240">
        <v>3020</v>
      </c>
      <c r="N22" s="1240">
        <v>1680</v>
      </c>
    </row>
    <row r="23" spans="1:14" ht="12" customHeight="1" x14ac:dyDescent="0.15">
      <c r="A23" s="1099"/>
      <c r="B23" s="1132"/>
      <c r="C23" s="1132"/>
      <c r="D23" s="1132"/>
      <c r="E23" s="1132"/>
      <c r="F23" s="1132"/>
      <c r="G23" s="1132"/>
      <c r="H23" s="1132"/>
      <c r="I23" s="1132"/>
      <c r="J23" s="1132"/>
      <c r="K23" s="1132"/>
      <c r="L23" s="1132"/>
      <c r="M23" s="1132"/>
      <c r="N23" s="1132"/>
    </row>
    <row r="24" spans="1:14" x14ac:dyDescent="0.15">
      <c r="A24" s="1115" t="s">
        <v>1229</v>
      </c>
      <c r="B24" s="1116"/>
      <c r="C24" s="1116"/>
      <c r="D24" s="1116"/>
      <c r="E24" s="1116"/>
      <c r="F24" s="1116"/>
      <c r="G24" s="1116"/>
      <c r="H24" s="1116"/>
      <c r="I24" s="1116"/>
      <c r="J24" s="1116"/>
      <c r="K24" s="1116"/>
      <c r="L24" s="1116"/>
      <c r="M24" s="1116"/>
      <c r="N24" s="1116"/>
    </row>
    <row r="25" spans="1:14" s="48" customFormat="1" x14ac:dyDescent="0.15">
      <c r="A25" s="1099" t="s">
        <v>1236</v>
      </c>
      <c r="B25" s="1192"/>
      <c r="C25" s="1192"/>
      <c r="D25" s="1192"/>
      <c r="E25" s="1192"/>
      <c r="F25" s="1192"/>
      <c r="G25" s="1192"/>
      <c r="H25" s="1192"/>
      <c r="I25" s="1192"/>
    </row>
    <row r="26" spans="1:14" x14ac:dyDescent="0.15">
      <c r="A26" s="1099" t="s">
        <v>1233</v>
      </c>
      <c r="B26" s="1116"/>
      <c r="C26" s="1116"/>
      <c r="D26" s="1116"/>
      <c r="E26" s="1116"/>
      <c r="F26" s="1116"/>
      <c r="G26" s="1116"/>
      <c r="H26" s="1116"/>
      <c r="I26" s="1116"/>
      <c r="J26" s="1116"/>
      <c r="K26" s="1116"/>
      <c r="L26" s="1116"/>
      <c r="M26" s="1116"/>
      <c r="N26" s="1116"/>
    </row>
  </sheetData>
  <pageMargins left="0.78740157480314965" right="0.78740157480314965" top="0.78740157480314965" bottom="0.78740157480314965" header="0.78740157480314965" footer="0.78740157480314965"/>
  <pageSetup paperSize="9" scale="75" orientation="landscape" verticalDpi="599" r:id="rId1"/>
  <headerFooter alignWithMargins="0">
    <oddFooter>&amp;L&amp;C&amp;R</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2:E28"/>
  <sheetViews>
    <sheetView zoomScaleNormal="100" workbookViewId="0"/>
  </sheetViews>
  <sheetFormatPr baseColWidth="10" defaultColWidth="9.140625" defaultRowHeight="10.5" x14ac:dyDescent="0.15"/>
  <cols>
    <col min="1" max="1" width="28.5703125" style="312" customWidth="1"/>
    <col min="2" max="2" width="17.42578125" style="312" customWidth="1"/>
    <col min="3" max="3" width="16" style="312" customWidth="1"/>
    <col min="4" max="4" width="13.7109375" style="312" customWidth="1"/>
    <col min="5" max="5" width="12.5703125" style="312" customWidth="1"/>
    <col min="6" max="16384" width="9.140625" style="312"/>
  </cols>
  <sheetData>
    <row r="2" spans="1:5" s="325" customFormat="1" ht="11.25" x14ac:dyDescent="0.25">
      <c r="A2" s="323" t="s">
        <v>3365</v>
      </c>
      <c r="B2" s="324"/>
      <c r="C2" s="324"/>
      <c r="D2" s="324"/>
    </row>
    <row r="3" spans="1:5" x14ac:dyDescent="0.15">
      <c r="A3" s="313"/>
    </row>
    <row r="4" spans="1:5" ht="21.75" x14ac:dyDescent="0.15">
      <c r="A4" s="314" t="s">
        <v>0</v>
      </c>
      <c r="B4" s="326" t="s">
        <v>3627</v>
      </c>
      <c r="C4" s="326" t="s">
        <v>3769</v>
      </c>
      <c r="D4" s="327" t="s">
        <v>3848</v>
      </c>
      <c r="E4" s="316"/>
    </row>
    <row r="5" spans="1:5" x14ac:dyDescent="0.15">
      <c r="A5" s="317"/>
      <c r="B5" s="328"/>
      <c r="C5" s="328"/>
      <c r="D5" s="329" t="s">
        <v>259</v>
      </c>
      <c r="E5" s="318" t="s">
        <v>260</v>
      </c>
    </row>
    <row r="6" spans="1:5" x14ac:dyDescent="0.15">
      <c r="A6" s="330" t="s">
        <v>1</v>
      </c>
      <c r="B6" s="331">
        <v>6235</v>
      </c>
      <c r="C6" s="331">
        <v>8019</v>
      </c>
      <c r="D6" s="331">
        <v>5730</v>
      </c>
      <c r="E6" s="331">
        <v>2289</v>
      </c>
    </row>
    <row r="7" spans="1:5" x14ac:dyDescent="0.15">
      <c r="A7" s="332" t="s">
        <v>2</v>
      </c>
      <c r="B7" s="320">
        <v>80</v>
      </c>
      <c r="C7" s="333">
        <v>107</v>
      </c>
      <c r="D7" s="320">
        <v>75</v>
      </c>
      <c r="E7" s="320">
        <v>32</v>
      </c>
    </row>
    <row r="8" spans="1:5" x14ac:dyDescent="0.15">
      <c r="A8" s="332" t="s">
        <v>3</v>
      </c>
      <c r="B8" s="320">
        <v>91</v>
      </c>
      <c r="C8" s="333">
        <v>130</v>
      </c>
      <c r="D8" s="320">
        <v>85</v>
      </c>
      <c r="E8" s="320">
        <v>45</v>
      </c>
    </row>
    <row r="9" spans="1:5" x14ac:dyDescent="0.15">
      <c r="A9" s="332" t="s">
        <v>145</v>
      </c>
      <c r="B9" s="320">
        <v>136</v>
      </c>
      <c r="C9" s="333">
        <v>185</v>
      </c>
      <c r="D9" s="320">
        <v>122</v>
      </c>
      <c r="E9" s="320">
        <v>63</v>
      </c>
    </row>
    <row r="10" spans="1:5" x14ac:dyDescent="0.15">
      <c r="A10" s="332" t="s">
        <v>146</v>
      </c>
      <c r="B10" s="320">
        <v>98</v>
      </c>
      <c r="C10" s="333">
        <v>118</v>
      </c>
      <c r="D10" s="320">
        <v>85</v>
      </c>
      <c r="E10" s="320">
        <v>33</v>
      </c>
    </row>
    <row r="11" spans="1:5" x14ac:dyDescent="0.15">
      <c r="A11" s="332" t="s">
        <v>147</v>
      </c>
      <c r="B11" s="320">
        <v>371</v>
      </c>
      <c r="C11" s="333">
        <v>472</v>
      </c>
      <c r="D11" s="320">
        <v>348</v>
      </c>
      <c r="E11" s="320">
        <v>124</v>
      </c>
    </row>
    <row r="12" spans="1:5" x14ac:dyDescent="0.15">
      <c r="A12" s="332" t="s">
        <v>148</v>
      </c>
      <c r="B12" s="320">
        <v>616</v>
      </c>
      <c r="C12" s="333">
        <v>851</v>
      </c>
      <c r="D12" s="320">
        <v>568</v>
      </c>
      <c r="E12" s="320">
        <v>283</v>
      </c>
    </row>
    <row r="13" spans="1:5" x14ac:dyDescent="0.15">
      <c r="A13" s="332" t="s">
        <v>149</v>
      </c>
      <c r="B13" s="320">
        <v>1384</v>
      </c>
      <c r="C13" s="333">
        <v>1974</v>
      </c>
      <c r="D13" s="320">
        <v>1248</v>
      </c>
      <c r="E13" s="320">
        <v>726</v>
      </c>
    </row>
    <row r="14" spans="1:5" x14ac:dyDescent="0.15">
      <c r="A14" s="332" t="s">
        <v>5</v>
      </c>
      <c r="B14" s="320">
        <v>415</v>
      </c>
      <c r="C14" s="333">
        <v>500</v>
      </c>
      <c r="D14" s="320">
        <v>371</v>
      </c>
      <c r="E14" s="320">
        <v>129</v>
      </c>
    </row>
    <row r="15" spans="1:5" x14ac:dyDescent="0.15">
      <c r="A15" s="332" t="s">
        <v>150</v>
      </c>
      <c r="B15" s="320">
        <v>515</v>
      </c>
      <c r="C15" s="333">
        <v>621</v>
      </c>
      <c r="D15" s="320">
        <v>478</v>
      </c>
      <c r="E15" s="320">
        <v>143</v>
      </c>
    </row>
    <row r="16" spans="1:5" x14ac:dyDescent="0.15">
      <c r="A16" s="332" t="s">
        <v>6</v>
      </c>
      <c r="B16" s="320">
        <v>294</v>
      </c>
      <c r="C16" s="333">
        <v>359</v>
      </c>
      <c r="D16" s="320">
        <v>275</v>
      </c>
      <c r="E16" s="320">
        <v>84</v>
      </c>
    </row>
    <row r="17" spans="1:5" x14ac:dyDescent="0.15">
      <c r="A17" s="332" t="s">
        <v>7</v>
      </c>
      <c r="B17" s="320">
        <v>615</v>
      </c>
      <c r="C17" s="333">
        <v>763</v>
      </c>
      <c r="D17" s="320">
        <v>561</v>
      </c>
      <c r="E17" s="320">
        <v>202</v>
      </c>
    </row>
    <row r="18" spans="1:5" x14ac:dyDescent="0.15">
      <c r="A18" s="332" t="s">
        <v>8</v>
      </c>
      <c r="B18" s="320">
        <v>635</v>
      </c>
      <c r="C18" s="333">
        <v>749</v>
      </c>
      <c r="D18" s="320">
        <v>592</v>
      </c>
      <c r="E18" s="320">
        <v>157</v>
      </c>
    </row>
    <row r="19" spans="1:5" x14ac:dyDescent="0.15">
      <c r="A19" s="332" t="s">
        <v>265</v>
      </c>
      <c r="B19" s="320">
        <v>265</v>
      </c>
      <c r="C19" s="333">
        <v>327</v>
      </c>
      <c r="D19" s="320">
        <v>248</v>
      </c>
      <c r="E19" s="320">
        <v>79</v>
      </c>
    </row>
    <row r="20" spans="1:5" x14ac:dyDescent="0.15">
      <c r="A20" s="332" t="s">
        <v>266</v>
      </c>
      <c r="B20" s="320">
        <v>590</v>
      </c>
      <c r="C20" s="333">
        <v>690</v>
      </c>
      <c r="D20" s="320">
        <v>554</v>
      </c>
      <c r="E20" s="320">
        <v>136</v>
      </c>
    </row>
    <row r="21" spans="1:5" x14ac:dyDescent="0.15">
      <c r="A21" s="332" t="s">
        <v>11</v>
      </c>
      <c r="B21" s="320">
        <v>68</v>
      </c>
      <c r="C21" s="333">
        <v>90</v>
      </c>
      <c r="D21" s="320">
        <v>66</v>
      </c>
      <c r="E21" s="320">
        <v>24</v>
      </c>
    </row>
    <row r="22" spans="1:5" x14ac:dyDescent="0.15">
      <c r="A22" s="332" t="s">
        <v>12</v>
      </c>
      <c r="B22" s="320">
        <v>62</v>
      </c>
      <c r="C22" s="333">
        <v>83</v>
      </c>
      <c r="D22" s="320">
        <v>54</v>
      </c>
      <c r="E22" s="320">
        <v>29</v>
      </c>
    </row>
    <row r="23" spans="1:5" x14ac:dyDescent="0.15">
      <c r="A23" s="332"/>
      <c r="B23" s="334"/>
      <c r="C23" s="335"/>
      <c r="D23" s="335"/>
      <c r="E23" s="336"/>
    </row>
    <row r="24" spans="1:5" x14ac:dyDescent="0.15">
      <c r="A24" s="311" t="s">
        <v>261</v>
      </c>
    </row>
    <row r="25" spans="1:5" x14ac:dyDescent="0.15">
      <c r="A25" s="311" t="s">
        <v>267</v>
      </c>
      <c r="B25" s="337"/>
      <c r="C25" s="337"/>
      <c r="D25" s="337"/>
    </row>
    <row r="26" spans="1:5" x14ac:dyDescent="0.15">
      <c r="A26" s="338" t="s">
        <v>268</v>
      </c>
      <c r="B26" s="339"/>
      <c r="C26" s="339"/>
      <c r="D26" s="339"/>
    </row>
    <row r="27" spans="1:5" x14ac:dyDescent="0.15">
      <c r="A27" s="322" t="s">
        <v>269</v>
      </c>
      <c r="B27" s="339"/>
      <c r="C27" s="339"/>
      <c r="D27" s="339"/>
    </row>
    <row r="28" spans="1:5" x14ac:dyDescent="0.15">
      <c r="A28" s="312" t="s">
        <v>264</v>
      </c>
      <c r="B28" s="339"/>
      <c r="C28" s="339"/>
      <c r="D28" s="339"/>
    </row>
  </sheetData>
  <pageMargins left="0.7" right="0.7" top="0.75" bottom="0.75" header="0.3" footer="0.3"/>
  <pageSetup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dimension ref="A2:E16"/>
  <sheetViews>
    <sheetView workbookViewId="0"/>
  </sheetViews>
  <sheetFormatPr baseColWidth="10" defaultColWidth="9.140625" defaultRowHeight="10.5" x14ac:dyDescent="0.15"/>
  <cols>
    <col min="1" max="1" width="15.7109375" style="312" customWidth="1"/>
    <col min="2" max="2" width="13.5703125" style="312" customWidth="1"/>
    <col min="3" max="3" width="19.5703125" style="312" customWidth="1"/>
    <col min="4" max="4" width="17.85546875" style="312" bestFit="1" customWidth="1"/>
    <col min="5" max="5" width="18.42578125" style="312" bestFit="1" customWidth="1"/>
    <col min="6" max="16384" width="9.140625" style="312"/>
  </cols>
  <sheetData>
    <row r="2" spans="1:5" ht="11.25" x14ac:dyDescent="0.15">
      <c r="A2" s="323" t="s">
        <v>3669</v>
      </c>
      <c r="B2" s="340"/>
      <c r="C2" s="340"/>
      <c r="D2" s="340"/>
      <c r="E2" s="340"/>
    </row>
    <row r="3" spans="1:5" ht="11.25" customHeight="1" x14ac:dyDescent="0.15"/>
    <row r="4" spans="1:5" ht="11.25" customHeight="1" x14ac:dyDescent="0.15">
      <c r="A4" s="1241" t="s">
        <v>89</v>
      </c>
      <c r="B4" s="1242" t="s">
        <v>1221</v>
      </c>
      <c r="C4" s="1243" t="s">
        <v>322</v>
      </c>
      <c r="D4" s="1244" t="s">
        <v>1247</v>
      </c>
      <c r="E4" s="1245"/>
    </row>
    <row r="5" spans="1:5" ht="11.25" customHeight="1" x14ac:dyDescent="0.15">
      <c r="A5" s="1246"/>
      <c r="B5" s="1247"/>
      <c r="C5" s="1248"/>
      <c r="D5" s="1249" t="s">
        <v>1248</v>
      </c>
      <c r="E5" s="1249" t="s">
        <v>1249</v>
      </c>
    </row>
    <row r="6" spans="1:5" x14ac:dyDescent="0.15">
      <c r="A6" s="351">
        <v>2019</v>
      </c>
      <c r="B6" s="1250">
        <v>216</v>
      </c>
      <c r="C6" s="1251">
        <v>19732</v>
      </c>
      <c r="D6" s="1130">
        <v>1520</v>
      </c>
      <c r="E6" s="1130">
        <v>18212</v>
      </c>
    </row>
    <row r="7" spans="1:5" ht="11.25" x14ac:dyDescent="0.15">
      <c r="A7" s="1207">
        <v>2020</v>
      </c>
      <c r="B7" s="1250">
        <v>12</v>
      </c>
      <c r="C7" s="1251">
        <v>498</v>
      </c>
      <c r="D7" s="1130">
        <v>0</v>
      </c>
      <c r="E7" s="1130">
        <v>498</v>
      </c>
    </row>
    <row r="8" spans="1:5" ht="11.25" x14ac:dyDescent="0.15">
      <c r="A8" s="1111">
        <v>2021</v>
      </c>
      <c r="B8" s="1250">
        <v>17</v>
      </c>
      <c r="C8" s="1251">
        <v>567</v>
      </c>
      <c r="D8" s="1130">
        <v>0</v>
      </c>
      <c r="E8" s="1130">
        <v>567</v>
      </c>
    </row>
    <row r="9" spans="1:5" ht="11.25" x14ac:dyDescent="0.15">
      <c r="A9" s="1114">
        <v>2022</v>
      </c>
      <c r="B9" s="1250">
        <v>130</v>
      </c>
      <c r="C9" s="1251">
        <v>10949</v>
      </c>
      <c r="D9" s="1130">
        <v>39</v>
      </c>
      <c r="E9" s="1130">
        <v>10910</v>
      </c>
    </row>
    <row r="10" spans="1:5" x14ac:dyDescent="0.15">
      <c r="A10" s="351">
        <v>2023</v>
      </c>
      <c r="B10" s="1250">
        <v>122</v>
      </c>
      <c r="C10" s="1251">
        <v>14482</v>
      </c>
      <c r="D10" s="1130">
        <v>1052</v>
      </c>
      <c r="E10" s="1130">
        <v>13430</v>
      </c>
    </row>
    <row r="11" spans="1:5" ht="11.25" customHeight="1" x14ac:dyDescent="0.15">
      <c r="A11" s="321"/>
      <c r="B11" s="1252"/>
    </row>
    <row r="12" spans="1:5" ht="11.25" customHeight="1" x14ac:dyDescent="0.15">
      <c r="A12" s="1115" t="s">
        <v>1229</v>
      </c>
      <c r="B12" s="1253"/>
      <c r="C12" s="1253"/>
      <c r="D12" s="1253"/>
      <c r="E12" s="1253"/>
    </row>
    <row r="13" spans="1:5" s="371" customFormat="1" x14ac:dyDescent="0.15">
      <c r="A13" s="1099" t="s">
        <v>1236</v>
      </c>
      <c r="B13" s="1116"/>
      <c r="C13" s="1116"/>
      <c r="D13" s="1116"/>
      <c r="E13" s="1116"/>
    </row>
    <row r="14" spans="1:5" s="48" customFormat="1" x14ac:dyDescent="0.15">
      <c r="A14" s="1117" t="s">
        <v>1231</v>
      </c>
      <c r="B14" s="1192"/>
      <c r="C14" s="1192"/>
      <c r="D14" s="1192"/>
      <c r="E14" s="1192"/>
    </row>
    <row r="15" spans="1:5" s="371" customFormat="1" x14ac:dyDescent="0.15">
      <c r="A15" s="1117" t="s">
        <v>1232</v>
      </c>
      <c r="B15" s="1116"/>
      <c r="C15" s="1116"/>
      <c r="D15" s="1116"/>
      <c r="E15" s="1116"/>
    </row>
    <row r="16" spans="1:5" x14ac:dyDescent="0.15">
      <c r="A16" s="321" t="s">
        <v>1233</v>
      </c>
      <c r="B16" s="337"/>
      <c r="C16" s="337"/>
      <c r="D16" s="337"/>
      <c r="E16" s="337"/>
    </row>
  </sheetData>
  <pageMargins left="0.78740157480314965" right="0.78740157480314965" top="0.78740157480314965" bottom="0.78740157480314965" header="0.78740157480314965" footer="0.78740157480314965"/>
  <pageSetup paperSize="9" orientation="landscape" verticalDpi="599" r:id="rId1"/>
  <headerFooter alignWithMargins="0">
    <oddFooter>&amp;L&amp;C&amp;R</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dimension ref="A2:E26"/>
  <sheetViews>
    <sheetView workbookViewId="0"/>
  </sheetViews>
  <sheetFormatPr baseColWidth="10" defaultColWidth="11.42578125" defaultRowHeight="10.5" x14ac:dyDescent="0.15"/>
  <cols>
    <col min="1" max="1" width="25" style="151" customWidth="1"/>
    <col min="2" max="2" width="15" style="151" customWidth="1"/>
    <col min="3" max="3" width="15.28515625" style="151" customWidth="1"/>
    <col min="4" max="4" width="17.85546875" style="151" bestFit="1" customWidth="1"/>
    <col min="5" max="5" width="18.42578125" style="151" bestFit="1" customWidth="1"/>
    <col min="6" max="16384" width="11.42578125" style="151"/>
  </cols>
  <sheetData>
    <row r="2" spans="1:5" ht="15" customHeight="1" x14ac:dyDescent="0.15">
      <c r="A2" s="323" t="s">
        <v>3670</v>
      </c>
      <c r="B2" s="340"/>
      <c r="C2" s="340"/>
      <c r="D2" s="340"/>
      <c r="E2" s="340"/>
    </row>
    <row r="3" spans="1:5" ht="10.5" customHeight="1" x14ac:dyDescent="0.15">
      <c r="A3" s="321"/>
      <c r="B3" s="312"/>
      <c r="C3" s="312"/>
      <c r="D3" s="312"/>
      <c r="E3" s="312"/>
    </row>
    <row r="4" spans="1:5" s="1254" customFormat="1" ht="11.25" customHeight="1" x14ac:dyDescent="0.25">
      <c r="A4" s="1241" t="s">
        <v>0</v>
      </c>
      <c r="B4" s="1242" t="s">
        <v>1221</v>
      </c>
      <c r="C4" s="1243" t="s">
        <v>322</v>
      </c>
      <c r="D4" s="1244" t="s">
        <v>1247</v>
      </c>
      <c r="E4" s="1245"/>
    </row>
    <row r="5" spans="1:5" s="1254" customFormat="1" ht="11.25" customHeight="1" x14ac:dyDescent="0.25">
      <c r="A5" s="1255"/>
      <c r="B5" s="1247"/>
      <c r="C5" s="1248"/>
      <c r="D5" s="1249" t="s">
        <v>1248</v>
      </c>
      <c r="E5" s="1249" t="s">
        <v>1249</v>
      </c>
    </row>
    <row r="6" spans="1:5" x14ac:dyDescent="0.15">
      <c r="A6" s="522" t="s">
        <v>1</v>
      </c>
      <c r="B6" s="1128">
        <v>122</v>
      </c>
      <c r="C6" s="1128">
        <v>14482</v>
      </c>
      <c r="D6" s="1128">
        <v>1052</v>
      </c>
      <c r="E6" s="1128">
        <v>13430</v>
      </c>
    </row>
    <row r="7" spans="1:5" x14ac:dyDescent="0.15">
      <c r="A7" s="1129" t="s">
        <v>2</v>
      </c>
      <c r="B7" s="1130">
        <v>0</v>
      </c>
      <c r="C7" s="1128">
        <v>0</v>
      </c>
      <c r="D7" s="1130">
        <v>0</v>
      </c>
      <c r="E7" s="1130">
        <v>0</v>
      </c>
    </row>
    <row r="8" spans="1:5" x14ac:dyDescent="0.15">
      <c r="A8" s="1129" t="s">
        <v>3</v>
      </c>
      <c r="B8" s="1130">
        <v>11</v>
      </c>
      <c r="C8" s="1128">
        <v>615</v>
      </c>
      <c r="D8" s="1130">
        <v>0</v>
      </c>
      <c r="E8" s="1130">
        <v>615</v>
      </c>
    </row>
    <row r="9" spans="1:5" x14ac:dyDescent="0.15">
      <c r="A9" s="1129" t="s">
        <v>145</v>
      </c>
      <c r="B9" s="1130">
        <v>0</v>
      </c>
      <c r="C9" s="1128">
        <v>0</v>
      </c>
      <c r="D9" s="1130">
        <v>0</v>
      </c>
      <c r="E9" s="1130">
        <v>0</v>
      </c>
    </row>
    <row r="10" spans="1:5" x14ac:dyDescent="0.15">
      <c r="A10" s="1129" t="s">
        <v>146</v>
      </c>
      <c r="B10" s="1130">
        <v>10</v>
      </c>
      <c r="C10" s="1128">
        <v>995</v>
      </c>
      <c r="D10" s="1130">
        <v>50</v>
      </c>
      <c r="E10" s="1130">
        <v>945</v>
      </c>
    </row>
    <row r="11" spans="1:5" x14ac:dyDescent="0.15">
      <c r="A11" s="1129" t="s">
        <v>147</v>
      </c>
      <c r="B11" s="1130">
        <v>8</v>
      </c>
      <c r="C11" s="1128">
        <v>330</v>
      </c>
      <c r="D11" s="1130">
        <v>0</v>
      </c>
      <c r="E11" s="1130">
        <v>330</v>
      </c>
    </row>
    <row r="12" spans="1:5" x14ac:dyDescent="0.15">
      <c r="A12" s="1129" t="s">
        <v>148</v>
      </c>
      <c r="B12" s="1130">
        <v>22</v>
      </c>
      <c r="C12" s="1128">
        <v>1463</v>
      </c>
      <c r="D12" s="1130">
        <v>0</v>
      </c>
      <c r="E12" s="1130">
        <v>1463</v>
      </c>
    </row>
    <row r="13" spans="1:5" x14ac:dyDescent="0.15">
      <c r="A13" s="1129" t="s">
        <v>149</v>
      </c>
      <c r="B13" s="1130">
        <v>16</v>
      </c>
      <c r="C13" s="1128">
        <v>3646</v>
      </c>
      <c r="D13" s="1130">
        <v>982</v>
      </c>
      <c r="E13" s="1130">
        <v>2664</v>
      </c>
    </row>
    <row r="14" spans="1:5" x14ac:dyDescent="0.15">
      <c r="A14" s="1129" t="s">
        <v>5</v>
      </c>
      <c r="B14" s="1130">
        <v>13</v>
      </c>
      <c r="C14" s="1128">
        <v>1580</v>
      </c>
      <c r="D14" s="1130">
        <v>0</v>
      </c>
      <c r="E14" s="1130">
        <v>1580</v>
      </c>
    </row>
    <row r="15" spans="1:5" x14ac:dyDescent="0.15">
      <c r="A15" s="1129" t="s">
        <v>150</v>
      </c>
      <c r="B15" s="1130">
        <v>4</v>
      </c>
      <c r="C15" s="1128">
        <v>320</v>
      </c>
      <c r="D15" s="1130">
        <v>0</v>
      </c>
      <c r="E15" s="1130">
        <v>320</v>
      </c>
    </row>
    <row r="16" spans="1:5" x14ac:dyDescent="0.15">
      <c r="A16" s="1129" t="s">
        <v>6</v>
      </c>
      <c r="B16" s="1130">
        <v>0</v>
      </c>
      <c r="C16" s="1128">
        <v>0</v>
      </c>
      <c r="D16" s="1130">
        <v>0</v>
      </c>
      <c r="E16" s="1130">
        <v>0</v>
      </c>
    </row>
    <row r="17" spans="1:5" x14ac:dyDescent="0.15">
      <c r="A17" s="1129" t="s">
        <v>7</v>
      </c>
      <c r="B17" s="1130">
        <v>21</v>
      </c>
      <c r="C17" s="1128">
        <v>3909</v>
      </c>
      <c r="D17" s="1130">
        <v>0</v>
      </c>
      <c r="E17" s="1130">
        <v>3909</v>
      </c>
    </row>
    <row r="18" spans="1:5" x14ac:dyDescent="0.15">
      <c r="A18" s="1129" t="s">
        <v>8</v>
      </c>
      <c r="B18" s="1130">
        <v>10</v>
      </c>
      <c r="C18" s="1128">
        <v>715</v>
      </c>
      <c r="D18" s="1130">
        <v>0</v>
      </c>
      <c r="E18" s="1130">
        <v>715</v>
      </c>
    </row>
    <row r="19" spans="1:5" x14ac:dyDescent="0.15">
      <c r="A19" s="1129" t="s">
        <v>9</v>
      </c>
      <c r="B19" s="1130">
        <v>1</v>
      </c>
      <c r="C19" s="1128">
        <v>150</v>
      </c>
      <c r="D19" s="1130">
        <v>0</v>
      </c>
      <c r="E19" s="1130">
        <v>150</v>
      </c>
    </row>
    <row r="20" spans="1:5" x14ac:dyDescent="0.15">
      <c r="A20" s="1129" t="s">
        <v>10</v>
      </c>
      <c r="B20" s="1130">
        <v>5</v>
      </c>
      <c r="C20" s="1128">
        <v>714</v>
      </c>
      <c r="D20" s="1130">
        <v>20</v>
      </c>
      <c r="E20" s="1130">
        <v>694</v>
      </c>
    </row>
    <row r="21" spans="1:5" x14ac:dyDescent="0.15">
      <c r="A21" s="1129" t="s">
        <v>11</v>
      </c>
      <c r="B21" s="1130">
        <v>1</v>
      </c>
      <c r="C21" s="1128">
        <v>45</v>
      </c>
      <c r="D21" s="1130">
        <v>0</v>
      </c>
      <c r="E21" s="1130">
        <v>45</v>
      </c>
    </row>
    <row r="22" spans="1:5" x14ac:dyDescent="0.15">
      <c r="A22" s="1129" t="s">
        <v>12</v>
      </c>
      <c r="B22" s="1130">
        <v>0</v>
      </c>
      <c r="C22" s="1128">
        <v>0</v>
      </c>
      <c r="D22" s="1130">
        <v>0</v>
      </c>
      <c r="E22" s="1130">
        <v>0</v>
      </c>
    </row>
    <row r="23" spans="1:5" x14ac:dyDescent="0.15">
      <c r="A23" s="321"/>
      <c r="B23" s="1256"/>
      <c r="C23" s="1256"/>
      <c r="D23" s="1256"/>
      <c r="E23" s="1256"/>
    </row>
    <row r="24" spans="1:5" s="312" customFormat="1" x14ac:dyDescent="0.15">
      <c r="A24" s="1115" t="s">
        <v>1229</v>
      </c>
      <c r="B24" s="1253"/>
      <c r="C24" s="1253"/>
      <c r="D24" s="1253"/>
      <c r="E24" s="1253"/>
    </row>
    <row r="25" spans="1:5" s="371" customFormat="1" x14ac:dyDescent="0.15">
      <c r="A25" s="1099" t="s">
        <v>1236</v>
      </c>
      <c r="B25" s="1116"/>
      <c r="C25" s="1116"/>
      <c r="D25" s="1116"/>
      <c r="E25" s="1116"/>
    </row>
    <row r="26" spans="1:5" s="119" customFormat="1" x14ac:dyDescent="0.25">
      <c r="A26" s="321" t="s">
        <v>1233</v>
      </c>
      <c r="B26" s="337"/>
      <c r="C26" s="337"/>
      <c r="D26" s="337"/>
      <c r="E26" s="337"/>
    </row>
  </sheetData>
  <pageMargins left="0.7" right="0.7" top="0.75" bottom="0.75" header="0.3" footer="0.3"/>
  <pageSetup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dimension ref="A2:N26"/>
  <sheetViews>
    <sheetView workbookViewId="0"/>
  </sheetViews>
  <sheetFormatPr baseColWidth="10" defaultColWidth="9.140625" defaultRowHeight="10.5" x14ac:dyDescent="0.15"/>
  <cols>
    <col min="1" max="1" width="16.140625" style="312" customWidth="1"/>
    <col min="2" max="2" width="11.140625" style="312" customWidth="1"/>
    <col min="3" max="3" width="10.7109375" style="312" customWidth="1"/>
    <col min="4" max="4" width="11.140625" style="312" customWidth="1"/>
    <col min="5" max="5" width="10.140625" style="312" customWidth="1"/>
    <col min="6" max="6" width="9.85546875" style="312" customWidth="1"/>
    <col min="7" max="7" width="9.42578125" style="312" customWidth="1"/>
    <col min="8" max="8" width="9" style="312" customWidth="1"/>
    <col min="9" max="9" width="8.42578125" style="312" customWidth="1"/>
    <col min="10" max="10" width="10.140625" style="312" customWidth="1"/>
    <col min="11" max="11" width="11.7109375" style="312" bestFit="1" customWidth="1"/>
    <col min="12" max="12" width="11.28515625" style="312" customWidth="1"/>
    <col min="13" max="13" width="11.42578125" style="312" customWidth="1"/>
    <col min="14" max="14" width="11.5703125" style="312" customWidth="1"/>
    <col min="15" max="16384" width="9.140625" style="312"/>
  </cols>
  <sheetData>
    <row r="2" spans="1:14" ht="11.25" x14ac:dyDescent="0.15">
      <c r="A2" s="323" t="s">
        <v>3671</v>
      </c>
      <c r="B2" s="339"/>
      <c r="C2" s="339"/>
      <c r="D2" s="339"/>
      <c r="E2" s="339"/>
      <c r="F2" s="339"/>
      <c r="G2" s="339"/>
      <c r="H2" s="339"/>
      <c r="I2" s="339"/>
      <c r="J2" s="339"/>
      <c r="K2" s="339"/>
      <c r="L2" s="339"/>
      <c r="M2" s="339"/>
      <c r="N2" s="339"/>
    </row>
    <row r="3" spans="1:14" ht="11.25" customHeight="1" x14ac:dyDescent="0.15">
      <c r="A3" s="313"/>
    </row>
    <row r="4" spans="1:14" x14ac:dyDescent="0.15">
      <c r="A4" s="1133" t="s">
        <v>0</v>
      </c>
      <c r="B4" s="1257" t="s">
        <v>1</v>
      </c>
      <c r="C4" s="1258" t="s">
        <v>1240</v>
      </c>
      <c r="D4" s="1259"/>
      <c r="E4" s="1259"/>
      <c r="F4" s="1259"/>
      <c r="G4" s="1259"/>
      <c r="H4" s="1259"/>
      <c r="I4" s="1259"/>
      <c r="J4" s="1259"/>
      <c r="K4" s="1259"/>
      <c r="L4" s="1259"/>
      <c r="M4" s="1259"/>
      <c r="N4" s="1259"/>
    </row>
    <row r="5" spans="1:14" x14ac:dyDescent="0.15">
      <c r="A5" s="1260"/>
      <c r="B5" s="1261"/>
      <c r="C5" s="1262" t="s">
        <v>51</v>
      </c>
      <c r="D5" s="1262" t="s">
        <v>52</v>
      </c>
      <c r="E5" s="1262" t="s">
        <v>53</v>
      </c>
      <c r="F5" s="1262" t="s">
        <v>54</v>
      </c>
      <c r="G5" s="1262" t="s">
        <v>55</v>
      </c>
      <c r="H5" s="1262" t="s">
        <v>56</v>
      </c>
      <c r="I5" s="1262" t="s">
        <v>57</v>
      </c>
      <c r="J5" s="1262" t="s">
        <v>58</v>
      </c>
      <c r="K5" s="1262" t="s">
        <v>59</v>
      </c>
      <c r="L5" s="1262" t="s">
        <v>60</v>
      </c>
      <c r="M5" s="1262" t="s">
        <v>61</v>
      </c>
      <c r="N5" s="1262" t="s">
        <v>62</v>
      </c>
    </row>
    <row r="6" spans="1:14" x14ac:dyDescent="0.15">
      <c r="A6" s="522" t="s">
        <v>1</v>
      </c>
      <c r="B6" s="1263">
        <v>14482</v>
      </c>
      <c r="C6" s="1263">
        <v>350</v>
      </c>
      <c r="D6" s="1263">
        <v>226</v>
      </c>
      <c r="E6" s="1263">
        <v>982</v>
      </c>
      <c r="F6" s="1263">
        <v>862</v>
      </c>
      <c r="G6" s="1263">
        <v>1725</v>
      </c>
      <c r="H6" s="1263">
        <v>465</v>
      </c>
      <c r="I6" s="1263">
        <v>796</v>
      </c>
      <c r="J6" s="1263">
        <v>1036</v>
      </c>
      <c r="K6" s="1263">
        <v>916</v>
      </c>
      <c r="L6" s="1263">
        <v>2774</v>
      </c>
      <c r="M6" s="1263">
        <v>1886</v>
      </c>
      <c r="N6" s="1263">
        <v>2464</v>
      </c>
    </row>
    <row r="7" spans="1:14" x14ac:dyDescent="0.15">
      <c r="A7" s="1129" t="s">
        <v>2</v>
      </c>
      <c r="B7" s="1263">
        <v>0</v>
      </c>
      <c r="C7" s="1130">
        <v>0</v>
      </c>
      <c r="D7" s="1130">
        <v>0</v>
      </c>
      <c r="E7" s="1130">
        <v>0</v>
      </c>
      <c r="F7" s="1130">
        <v>0</v>
      </c>
      <c r="G7" s="1130">
        <v>0</v>
      </c>
      <c r="H7" s="1130">
        <v>0</v>
      </c>
      <c r="I7" s="1130">
        <v>0</v>
      </c>
      <c r="J7" s="1130">
        <v>0</v>
      </c>
      <c r="K7" s="1130">
        <v>0</v>
      </c>
      <c r="L7" s="1130">
        <v>0</v>
      </c>
      <c r="M7" s="1130">
        <v>0</v>
      </c>
      <c r="N7" s="1130">
        <v>0</v>
      </c>
    </row>
    <row r="8" spans="1:14" x14ac:dyDescent="0.15">
      <c r="A8" s="1129" t="s">
        <v>3</v>
      </c>
      <c r="B8" s="1263">
        <v>615</v>
      </c>
      <c r="C8" s="1130">
        <v>0</v>
      </c>
      <c r="D8" s="1130">
        <v>0</v>
      </c>
      <c r="E8" s="1130">
        <v>0</v>
      </c>
      <c r="F8" s="1130">
        <v>0</v>
      </c>
      <c r="G8" s="1130">
        <v>0</v>
      </c>
      <c r="H8" s="1130">
        <v>120</v>
      </c>
      <c r="I8" s="1130">
        <v>0</v>
      </c>
      <c r="J8" s="1130">
        <v>0</v>
      </c>
      <c r="K8" s="1130">
        <v>30</v>
      </c>
      <c r="L8" s="1130">
        <v>250</v>
      </c>
      <c r="M8" s="1130">
        <v>50</v>
      </c>
      <c r="N8" s="1130">
        <v>165</v>
      </c>
    </row>
    <row r="9" spans="1:14" x14ac:dyDescent="0.15">
      <c r="A9" s="1129" t="s">
        <v>145</v>
      </c>
      <c r="B9" s="1263">
        <v>0</v>
      </c>
      <c r="C9" s="1130">
        <v>0</v>
      </c>
      <c r="D9" s="1130">
        <v>0</v>
      </c>
      <c r="E9" s="1130">
        <v>0</v>
      </c>
      <c r="F9" s="1130">
        <v>0</v>
      </c>
      <c r="G9" s="1130">
        <v>0</v>
      </c>
      <c r="H9" s="1130">
        <v>0</v>
      </c>
      <c r="I9" s="1130">
        <v>0</v>
      </c>
      <c r="J9" s="1130">
        <v>0</v>
      </c>
      <c r="K9" s="1130">
        <v>0</v>
      </c>
      <c r="L9" s="1130">
        <v>0</v>
      </c>
      <c r="M9" s="1130">
        <v>0</v>
      </c>
      <c r="N9" s="1130">
        <v>0</v>
      </c>
    </row>
    <row r="10" spans="1:14" x14ac:dyDescent="0.15">
      <c r="A10" s="1129" t="s">
        <v>146</v>
      </c>
      <c r="B10" s="1263">
        <v>995</v>
      </c>
      <c r="C10" s="1130">
        <v>0</v>
      </c>
      <c r="D10" s="1130">
        <v>76</v>
      </c>
      <c r="E10" s="1130">
        <v>28</v>
      </c>
      <c r="F10" s="1130">
        <v>23</v>
      </c>
      <c r="G10" s="1130">
        <v>0</v>
      </c>
      <c r="H10" s="1130">
        <v>0</v>
      </c>
      <c r="I10" s="1130">
        <v>0</v>
      </c>
      <c r="J10" s="1130">
        <v>60</v>
      </c>
      <c r="K10" s="1130">
        <v>250</v>
      </c>
      <c r="L10" s="1130">
        <v>0</v>
      </c>
      <c r="M10" s="1130">
        <v>303</v>
      </c>
      <c r="N10" s="1130">
        <v>255</v>
      </c>
    </row>
    <row r="11" spans="1:14" x14ac:dyDescent="0.15">
      <c r="A11" s="1129" t="s">
        <v>147</v>
      </c>
      <c r="B11" s="1263">
        <v>330</v>
      </c>
      <c r="C11" s="1130">
        <v>0</v>
      </c>
      <c r="D11" s="1130">
        <v>30</v>
      </c>
      <c r="E11" s="1130">
        <v>40</v>
      </c>
      <c r="F11" s="1130">
        <v>160</v>
      </c>
      <c r="G11" s="1130">
        <v>0</v>
      </c>
      <c r="H11" s="1130">
        <v>30</v>
      </c>
      <c r="I11" s="1130">
        <v>0</v>
      </c>
      <c r="J11" s="1130">
        <v>0</v>
      </c>
      <c r="K11" s="1130">
        <v>40</v>
      </c>
      <c r="L11" s="1130">
        <v>0</v>
      </c>
      <c r="M11" s="1130">
        <v>30</v>
      </c>
      <c r="N11" s="1130">
        <v>0</v>
      </c>
    </row>
    <row r="12" spans="1:14" x14ac:dyDescent="0.15">
      <c r="A12" s="1129" t="s">
        <v>148</v>
      </c>
      <c r="B12" s="1263">
        <v>1463</v>
      </c>
      <c r="C12" s="1130">
        <v>0</v>
      </c>
      <c r="D12" s="1130">
        <v>0</v>
      </c>
      <c r="E12" s="1130">
        <v>130</v>
      </c>
      <c r="F12" s="1130">
        <v>0</v>
      </c>
      <c r="G12" s="1130">
        <v>16</v>
      </c>
      <c r="H12" s="1130">
        <v>0</v>
      </c>
      <c r="I12" s="1130">
        <v>0</v>
      </c>
      <c r="J12" s="1130">
        <v>160</v>
      </c>
      <c r="K12" s="1130">
        <v>50</v>
      </c>
      <c r="L12" s="1130">
        <v>480</v>
      </c>
      <c r="M12" s="1130">
        <v>255</v>
      </c>
      <c r="N12" s="1130">
        <v>372</v>
      </c>
    </row>
    <row r="13" spans="1:14" x14ac:dyDescent="0.15">
      <c r="A13" s="1129" t="s">
        <v>149</v>
      </c>
      <c r="B13" s="1263">
        <v>3646</v>
      </c>
      <c r="C13" s="1130">
        <v>250</v>
      </c>
      <c r="D13" s="1130">
        <v>60</v>
      </c>
      <c r="E13" s="1130">
        <v>0</v>
      </c>
      <c r="F13" s="1130">
        <v>199</v>
      </c>
      <c r="G13" s="1130">
        <v>1559</v>
      </c>
      <c r="H13" s="1130">
        <v>0</v>
      </c>
      <c r="I13" s="1130">
        <v>36</v>
      </c>
      <c r="J13" s="1130">
        <v>0</v>
      </c>
      <c r="K13" s="1130">
        <v>546</v>
      </c>
      <c r="L13" s="1130">
        <v>0</v>
      </c>
      <c r="M13" s="1130">
        <v>381</v>
      </c>
      <c r="N13" s="1130">
        <v>615</v>
      </c>
    </row>
    <row r="14" spans="1:14" x14ac:dyDescent="0.15">
      <c r="A14" s="1129" t="s">
        <v>5</v>
      </c>
      <c r="B14" s="1263">
        <v>1580</v>
      </c>
      <c r="C14" s="1130">
        <v>0</v>
      </c>
      <c r="D14" s="1130">
        <v>0</v>
      </c>
      <c r="E14" s="1130">
        <v>320</v>
      </c>
      <c r="F14" s="1130">
        <v>120</v>
      </c>
      <c r="G14" s="1130">
        <v>0</v>
      </c>
      <c r="H14" s="1130">
        <v>90</v>
      </c>
      <c r="I14" s="1130">
        <v>480</v>
      </c>
      <c r="J14" s="1130">
        <v>110</v>
      </c>
      <c r="K14" s="1130">
        <v>0</v>
      </c>
      <c r="L14" s="1130">
        <v>60</v>
      </c>
      <c r="M14" s="1130">
        <v>400</v>
      </c>
      <c r="N14" s="1130">
        <v>0</v>
      </c>
    </row>
    <row r="15" spans="1:14" x14ac:dyDescent="0.15">
      <c r="A15" s="1129" t="s">
        <v>150</v>
      </c>
      <c r="B15" s="1263">
        <v>320</v>
      </c>
      <c r="C15" s="1130">
        <v>0</v>
      </c>
      <c r="D15" s="1130">
        <v>0</v>
      </c>
      <c r="E15" s="1130">
        <v>254</v>
      </c>
      <c r="F15" s="1130">
        <v>0</v>
      </c>
      <c r="G15" s="1130">
        <v>0</v>
      </c>
      <c r="H15" s="1130">
        <v>0</v>
      </c>
      <c r="I15" s="1130">
        <v>0</v>
      </c>
      <c r="J15" s="1130">
        <v>26</v>
      </c>
      <c r="K15" s="1130">
        <v>0</v>
      </c>
      <c r="L15" s="1130">
        <v>0</v>
      </c>
      <c r="M15" s="1130">
        <v>0</v>
      </c>
      <c r="N15" s="1130">
        <v>40</v>
      </c>
    </row>
    <row r="16" spans="1:14" x14ac:dyDescent="0.15">
      <c r="A16" s="1129" t="s">
        <v>6</v>
      </c>
      <c r="B16" s="1263">
        <v>0</v>
      </c>
      <c r="C16" s="1130">
        <v>0</v>
      </c>
      <c r="D16" s="1130">
        <v>0</v>
      </c>
      <c r="E16" s="1130">
        <v>0</v>
      </c>
      <c r="F16" s="1130">
        <v>0</v>
      </c>
      <c r="G16" s="1130">
        <v>0</v>
      </c>
      <c r="H16" s="1130">
        <v>0</v>
      </c>
      <c r="I16" s="1130">
        <v>0</v>
      </c>
      <c r="J16" s="1130">
        <v>0</v>
      </c>
      <c r="K16" s="1130">
        <v>0</v>
      </c>
      <c r="L16" s="1130">
        <v>0</v>
      </c>
      <c r="M16" s="1130">
        <v>0</v>
      </c>
      <c r="N16" s="1130">
        <v>0</v>
      </c>
    </row>
    <row r="17" spans="1:14" x14ac:dyDescent="0.15">
      <c r="A17" s="1129" t="s">
        <v>7</v>
      </c>
      <c r="B17" s="1263">
        <v>3909</v>
      </c>
      <c r="C17" s="1130">
        <v>100</v>
      </c>
      <c r="D17" s="1130">
        <v>60</v>
      </c>
      <c r="E17" s="1130">
        <v>60</v>
      </c>
      <c r="F17" s="1130">
        <v>80</v>
      </c>
      <c r="G17" s="1130">
        <v>150</v>
      </c>
      <c r="H17" s="1130">
        <v>80</v>
      </c>
      <c r="I17" s="1130">
        <v>200</v>
      </c>
      <c r="J17" s="1130">
        <v>325</v>
      </c>
      <c r="K17" s="1130">
        <v>0</v>
      </c>
      <c r="L17" s="1130">
        <v>1784</v>
      </c>
      <c r="M17" s="1130">
        <v>467</v>
      </c>
      <c r="N17" s="1130">
        <v>603</v>
      </c>
    </row>
    <row r="18" spans="1:14" x14ac:dyDescent="0.15">
      <c r="A18" s="1129" t="s">
        <v>8</v>
      </c>
      <c r="B18" s="1263">
        <v>715</v>
      </c>
      <c r="C18" s="1130">
        <v>0</v>
      </c>
      <c r="D18" s="1130">
        <v>0</v>
      </c>
      <c r="E18" s="1130">
        <v>0</v>
      </c>
      <c r="F18" s="1130">
        <v>280</v>
      </c>
      <c r="G18" s="1130">
        <v>0</v>
      </c>
      <c r="H18" s="1130">
        <v>100</v>
      </c>
      <c r="I18" s="1130">
        <v>80</v>
      </c>
      <c r="J18" s="1130">
        <v>135</v>
      </c>
      <c r="K18" s="1130">
        <v>0</v>
      </c>
      <c r="L18" s="1130">
        <v>120</v>
      </c>
      <c r="M18" s="1130">
        <v>0</v>
      </c>
      <c r="N18" s="1130">
        <v>0</v>
      </c>
    </row>
    <row r="19" spans="1:14" x14ac:dyDescent="0.15">
      <c r="A19" s="1129" t="s">
        <v>9</v>
      </c>
      <c r="B19" s="1263">
        <v>150</v>
      </c>
      <c r="C19" s="1130">
        <v>0</v>
      </c>
      <c r="D19" s="1130">
        <v>0</v>
      </c>
      <c r="E19" s="1130">
        <v>150</v>
      </c>
      <c r="F19" s="1130">
        <v>0</v>
      </c>
      <c r="G19" s="1130">
        <v>0</v>
      </c>
      <c r="H19" s="1130">
        <v>0</v>
      </c>
      <c r="I19" s="1130">
        <v>0</v>
      </c>
      <c r="J19" s="1130">
        <v>0</v>
      </c>
      <c r="K19" s="1130">
        <v>0</v>
      </c>
      <c r="L19" s="1130">
        <v>0</v>
      </c>
      <c r="M19" s="1130">
        <v>0</v>
      </c>
      <c r="N19" s="1130">
        <v>0</v>
      </c>
    </row>
    <row r="20" spans="1:14" x14ac:dyDescent="0.15">
      <c r="A20" s="1129" t="s">
        <v>10</v>
      </c>
      <c r="B20" s="1263">
        <v>714</v>
      </c>
      <c r="C20" s="1130">
        <v>0</v>
      </c>
      <c r="D20" s="1130">
        <v>0</v>
      </c>
      <c r="E20" s="1130">
        <v>0</v>
      </c>
      <c r="F20" s="1130">
        <v>0</v>
      </c>
      <c r="G20" s="1130">
        <v>0</v>
      </c>
      <c r="H20" s="1130">
        <v>0</v>
      </c>
      <c r="I20" s="1130">
        <v>0</v>
      </c>
      <c r="J20" s="1130">
        <v>220</v>
      </c>
      <c r="K20" s="1130">
        <v>0</v>
      </c>
      <c r="L20" s="1130">
        <v>80</v>
      </c>
      <c r="M20" s="1130">
        <v>0</v>
      </c>
      <c r="N20" s="1130">
        <v>414</v>
      </c>
    </row>
    <row r="21" spans="1:14" x14ac:dyDescent="0.15">
      <c r="A21" s="1129" t="s">
        <v>11</v>
      </c>
      <c r="B21" s="1263">
        <v>45</v>
      </c>
      <c r="C21" s="1130">
        <v>0</v>
      </c>
      <c r="D21" s="1130">
        <v>0</v>
      </c>
      <c r="E21" s="1130">
        <v>0</v>
      </c>
      <c r="F21" s="1130">
        <v>0</v>
      </c>
      <c r="G21" s="1130">
        <v>0</v>
      </c>
      <c r="H21" s="1130">
        <v>45</v>
      </c>
      <c r="I21" s="1130">
        <v>0</v>
      </c>
      <c r="J21" s="1130">
        <v>0</v>
      </c>
      <c r="K21" s="1130">
        <v>0</v>
      </c>
      <c r="L21" s="1130">
        <v>0</v>
      </c>
      <c r="M21" s="1130">
        <v>0</v>
      </c>
      <c r="N21" s="1130">
        <v>0</v>
      </c>
    </row>
    <row r="22" spans="1:14" x14ac:dyDescent="0.15">
      <c r="A22" s="1129" t="s">
        <v>12</v>
      </c>
      <c r="B22" s="1263">
        <v>0</v>
      </c>
      <c r="C22" s="1130">
        <v>0</v>
      </c>
      <c r="D22" s="1130">
        <v>0</v>
      </c>
      <c r="E22" s="1130">
        <v>0</v>
      </c>
      <c r="F22" s="1130">
        <v>0</v>
      </c>
      <c r="G22" s="1130">
        <v>0</v>
      </c>
      <c r="H22" s="1130">
        <v>0</v>
      </c>
      <c r="I22" s="1130">
        <v>0</v>
      </c>
      <c r="J22" s="1130">
        <v>0</v>
      </c>
      <c r="K22" s="1130">
        <v>0</v>
      </c>
      <c r="L22" s="1130">
        <v>0</v>
      </c>
      <c r="M22" s="1130">
        <v>0</v>
      </c>
      <c r="N22" s="1130">
        <v>0</v>
      </c>
    </row>
    <row r="23" spans="1:14" ht="11.25" customHeight="1" x14ac:dyDescent="0.15">
      <c r="A23" s="321"/>
      <c r="B23" s="1252"/>
      <c r="C23" s="1252"/>
      <c r="D23" s="1252"/>
      <c r="E23" s="1252"/>
      <c r="F23" s="1252"/>
      <c r="G23" s="1252"/>
      <c r="H23" s="1252"/>
      <c r="I23" s="1252"/>
      <c r="J23" s="1252"/>
      <c r="K23" s="1252"/>
      <c r="L23" s="1252"/>
      <c r="M23" s="1252"/>
      <c r="N23" s="1252"/>
    </row>
    <row r="24" spans="1:14" ht="11.25" customHeight="1" x14ac:dyDescent="0.15">
      <c r="A24" s="1115" t="s">
        <v>1229</v>
      </c>
      <c r="B24" s="1253"/>
      <c r="C24" s="1253"/>
      <c r="D24" s="1253"/>
      <c r="E24" s="1253"/>
    </row>
    <row r="25" spans="1:14" s="48" customFormat="1" x14ac:dyDescent="0.15">
      <c r="A25" s="1099" t="s">
        <v>1236</v>
      </c>
      <c r="B25" s="1192"/>
      <c r="C25" s="1192"/>
      <c r="D25" s="1192"/>
      <c r="E25" s="1192"/>
      <c r="F25" s="1192"/>
      <c r="G25" s="1192"/>
      <c r="H25" s="1192"/>
      <c r="I25" s="1192"/>
    </row>
    <row r="26" spans="1:14" ht="11.25" customHeight="1" x14ac:dyDescent="0.15">
      <c r="A26" s="321" t="s">
        <v>1233</v>
      </c>
      <c r="B26" s="337"/>
      <c r="C26" s="337"/>
      <c r="D26" s="337"/>
      <c r="E26" s="337"/>
      <c r="F26" s="337"/>
      <c r="L26" s="337"/>
      <c r="M26" s="337"/>
      <c r="N26" s="337"/>
    </row>
  </sheetData>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dimension ref="A2:F28"/>
  <sheetViews>
    <sheetView zoomScaleNormal="100" workbookViewId="0"/>
  </sheetViews>
  <sheetFormatPr baseColWidth="10" defaultColWidth="9.140625" defaultRowHeight="10.5" x14ac:dyDescent="0.15"/>
  <cols>
    <col min="1" max="1" width="34.28515625" style="371" customWidth="1"/>
    <col min="2" max="3" width="15.7109375" style="371" customWidth="1"/>
    <col min="4" max="4" width="16.5703125" style="371" bestFit="1" customWidth="1"/>
    <col min="5" max="6" width="16.5703125" style="371" customWidth="1"/>
    <col min="7" max="16384" width="9.140625" style="371"/>
  </cols>
  <sheetData>
    <row r="2" spans="1:6" ht="15" customHeight="1" x14ac:dyDescent="0.15">
      <c r="A2" s="370" t="s">
        <v>3456</v>
      </c>
      <c r="B2" s="437"/>
      <c r="C2" s="437"/>
      <c r="D2" s="630"/>
      <c r="E2" s="630"/>
      <c r="F2" s="630"/>
    </row>
    <row r="3" spans="1:6" ht="11.25" customHeight="1" x14ac:dyDescent="0.15"/>
    <row r="4" spans="1:6" x14ac:dyDescent="0.15">
      <c r="A4" s="535" t="s">
        <v>1251</v>
      </c>
      <c r="B4" s="1275" t="s">
        <v>89</v>
      </c>
      <c r="C4" s="1275"/>
      <c r="D4" s="1275"/>
      <c r="E4" s="1275"/>
      <c r="F4" s="1275"/>
    </row>
    <row r="5" spans="1:6" ht="11.25" x14ac:dyDescent="0.15">
      <c r="A5" s="423"/>
      <c r="B5" s="1276">
        <v>2019</v>
      </c>
      <c r="C5" s="1277">
        <v>2020</v>
      </c>
      <c r="D5" s="1276">
        <v>2021</v>
      </c>
      <c r="E5" s="1276">
        <v>2022</v>
      </c>
      <c r="F5" s="1276">
        <v>2023</v>
      </c>
    </row>
    <row r="6" spans="1:6" x14ac:dyDescent="0.15">
      <c r="A6" s="1278" t="s">
        <v>1</v>
      </c>
      <c r="B6" s="1279">
        <v>33755518.700000003</v>
      </c>
      <c r="C6" s="1279">
        <v>40718518.5</v>
      </c>
      <c r="D6" s="1279">
        <v>55076381.190000005</v>
      </c>
      <c r="E6" s="1280">
        <v>75708564.450000003</v>
      </c>
      <c r="F6" s="1280">
        <v>78633438.479999989</v>
      </c>
    </row>
    <row r="7" spans="1:6" ht="11.25" x14ac:dyDescent="0.15">
      <c r="A7" s="1278" t="s">
        <v>3881</v>
      </c>
      <c r="B7" s="1279">
        <v>2375913.02</v>
      </c>
      <c r="C7" s="1279">
        <v>1428281.08</v>
      </c>
      <c r="D7" s="1279">
        <v>2699490.4099999997</v>
      </c>
      <c r="E7" s="1280">
        <v>3863844.3200000003</v>
      </c>
      <c r="F7" s="1280">
        <v>2746417.2699999996</v>
      </c>
    </row>
    <row r="8" spans="1:6" ht="11.25" x14ac:dyDescent="0.15">
      <c r="A8" s="1281" t="s">
        <v>3909</v>
      </c>
      <c r="B8" s="1282">
        <v>894652.28</v>
      </c>
      <c r="C8" s="1282">
        <v>306351.15999999997</v>
      </c>
      <c r="D8" s="1282">
        <v>827404.57</v>
      </c>
      <c r="E8" s="1282">
        <v>915028.82</v>
      </c>
      <c r="F8" s="1282">
        <v>368432.08999999997</v>
      </c>
    </row>
    <row r="9" spans="1:6" ht="11.25" x14ac:dyDescent="0.15">
      <c r="A9" s="1281" t="s">
        <v>3925</v>
      </c>
      <c r="B9" s="1282">
        <v>1059000.45</v>
      </c>
      <c r="C9" s="1282">
        <v>974014.77</v>
      </c>
      <c r="D9" s="1282">
        <v>1654163.4</v>
      </c>
      <c r="E9" s="1282">
        <v>2783011.89</v>
      </c>
      <c r="F9" s="1282">
        <v>1952386.0999999996</v>
      </c>
    </row>
    <row r="10" spans="1:6" ht="11.25" x14ac:dyDescent="0.15">
      <c r="A10" s="1281" t="s">
        <v>3937</v>
      </c>
      <c r="B10" s="1282">
        <v>420544.45999999996</v>
      </c>
      <c r="C10" s="1282">
        <v>147915.15</v>
      </c>
      <c r="D10" s="1282">
        <v>217922.44000000003</v>
      </c>
      <c r="E10" s="1282">
        <v>161789.10999999999</v>
      </c>
      <c r="F10" s="1282">
        <v>187097.12</v>
      </c>
    </row>
    <row r="11" spans="1:6" ht="11.25" x14ac:dyDescent="0.15">
      <c r="A11" s="1281" t="s">
        <v>1501</v>
      </c>
      <c r="B11" s="1282">
        <v>1715.83</v>
      </c>
      <c r="C11" s="1282">
        <v>0</v>
      </c>
      <c r="D11" s="1282">
        <v>0</v>
      </c>
      <c r="E11" s="1282">
        <v>4014.5</v>
      </c>
      <c r="F11" s="1282">
        <v>238501.95999999996</v>
      </c>
    </row>
    <row r="12" spans="1:6" s="1284" customFormat="1" ht="11.25" x14ac:dyDescent="0.15">
      <c r="A12" s="1278" t="s">
        <v>3958</v>
      </c>
      <c r="B12" s="1283">
        <v>31379605.68</v>
      </c>
      <c r="C12" s="1283">
        <v>39290237.419999994</v>
      </c>
      <c r="D12" s="1283">
        <v>52376890.780000001</v>
      </c>
      <c r="E12" s="1283">
        <v>71844720.129999995</v>
      </c>
      <c r="F12" s="1283">
        <v>75887021.209999993</v>
      </c>
    </row>
    <row r="13" spans="1:6" ht="11.25" customHeight="1" x14ac:dyDescent="0.15">
      <c r="A13" s="1281" t="s">
        <v>1252</v>
      </c>
      <c r="B13" s="1282">
        <v>20880019.600000001</v>
      </c>
      <c r="C13" s="1282">
        <v>23849805.770000003</v>
      </c>
      <c r="D13" s="1282">
        <v>34431161.119999997</v>
      </c>
      <c r="E13" s="1282">
        <v>46921368.510000005</v>
      </c>
      <c r="F13" s="1282">
        <v>52694504.329999998</v>
      </c>
    </row>
    <row r="14" spans="1:6" ht="11.25" customHeight="1" x14ac:dyDescent="0.15">
      <c r="A14" s="1281" t="s">
        <v>1253</v>
      </c>
      <c r="B14" s="1282">
        <v>5842897.9100000001</v>
      </c>
      <c r="C14" s="1282">
        <v>9546385.4500000011</v>
      </c>
      <c r="D14" s="1282">
        <v>7893844.6899999985</v>
      </c>
      <c r="E14" s="1282">
        <v>8612140.0800000001</v>
      </c>
      <c r="F14" s="1282">
        <v>8574586.2299999986</v>
      </c>
    </row>
    <row r="15" spans="1:6" ht="11.25" customHeight="1" x14ac:dyDescent="0.15">
      <c r="A15" s="1285" t="s">
        <v>1254</v>
      </c>
      <c r="B15" s="1282">
        <v>4356393.7299999995</v>
      </c>
      <c r="C15" s="1282">
        <v>5439140.919999999</v>
      </c>
      <c r="D15" s="1282">
        <v>9679334</v>
      </c>
      <c r="E15" s="1282">
        <v>16095961.540000001</v>
      </c>
      <c r="F15" s="1282">
        <v>14425760.01</v>
      </c>
    </row>
    <row r="16" spans="1:6" ht="11.25" customHeight="1" x14ac:dyDescent="0.15">
      <c r="A16" s="1281" t="s">
        <v>1255</v>
      </c>
      <c r="B16" s="1282">
        <v>264302.89999999997</v>
      </c>
      <c r="C16" s="1282">
        <v>198895.52000000002</v>
      </c>
      <c r="D16" s="1282">
        <v>210679.24</v>
      </c>
      <c r="E16" s="1282">
        <v>156762.71</v>
      </c>
      <c r="F16" s="1282">
        <v>142655.73000000001</v>
      </c>
    </row>
    <row r="17" spans="1:6" ht="11.25" customHeight="1" x14ac:dyDescent="0.15">
      <c r="A17" s="1281" t="s">
        <v>1256</v>
      </c>
      <c r="B17" s="1286">
        <v>35991.54</v>
      </c>
      <c r="C17" s="1286">
        <v>256009.75999999998</v>
      </c>
      <c r="D17" s="1286">
        <v>161871.73000000001</v>
      </c>
      <c r="E17" s="1286">
        <v>58487.29</v>
      </c>
      <c r="F17" s="1286">
        <v>49514.91</v>
      </c>
    </row>
    <row r="18" spans="1:6" x14ac:dyDescent="0.15">
      <c r="A18" s="1278"/>
      <c r="B18" s="1287"/>
      <c r="C18" s="1287"/>
      <c r="D18" s="1287"/>
      <c r="E18" s="1287"/>
      <c r="F18" s="1287"/>
    </row>
    <row r="19" spans="1:6" x14ac:dyDescent="0.15">
      <c r="A19" s="415" t="s">
        <v>1257</v>
      </c>
      <c r="B19" s="1288"/>
      <c r="C19" s="1288"/>
      <c r="D19" s="1288"/>
      <c r="E19" s="1288"/>
      <c r="F19" s="1288"/>
    </row>
    <row r="20" spans="1:6" x14ac:dyDescent="0.15">
      <c r="A20" s="212" t="s">
        <v>1258</v>
      </c>
      <c r="B20" s="1288"/>
      <c r="C20" s="1288"/>
      <c r="D20" s="1288"/>
      <c r="E20" s="1288"/>
      <c r="F20" s="1288"/>
    </row>
    <row r="21" spans="1:6" x14ac:dyDescent="0.15">
      <c r="A21" s="212" t="s">
        <v>1259</v>
      </c>
      <c r="B21" s="1288"/>
      <c r="C21" s="1288"/>
      <c r="D21" s="1288"/>
      <c r="E21" s="1288"/>
      <c r="F21" s="1288"/>
    </row>
    <row r="22" spans="1:6" x14ac:dyDescent="0.15">
      <c r="A22" s="415" t="s">
        <v>1260</v>
      </c>
      <c r="B22" s="372"/>
      <c r="C22" s="372"/>
      <c r="D22" s="372"/>
      <c r="E22" s="372"/>
      <c r="F22" s="372"/>
    </row>
    <row r="23" spans="1:6" ht="11.25" customHeight="1" x14ac:dyDescent="0.15">
      <c r="A23" s="415" t="s">
        <v>1261</v>
      </c>
      <c r="B23" s="1288"/>
      <c r="C23" s="1288"/>
      <c r="D23" s="1288"/>
      <c r="E23" s="1288"/>
      <c r="F23" s="1288"/>
    </row>
    <row r="24" spans="1:6" s="1290" customFormat="1" ht="11.25" customHeight="1" x14ac:dyDescent="0.15">
      <c r="A24" s="415" t="s">
        <v>1262</v>
      </c>
      <c r="B24" s="1289"/>
      <c r="C24" s="1289"/>
      <c r="D24" s="1289"/>
    </row>
    <row r="25" spans="1:6" ht="11.25" customHeight="1" x14ac:dyDescent="0.15">
      <c r="A25" s="415" t="s">
        <v>1263</v>
      </c>
      <c r="B25" s="1288"/>
      <c r="C25" s="1288"/>
      <c r="D25" s="1288"/>
    </row>
    <row r="26" spans="1:6" ht="11.25" customHeight="1" x14ac:dyDescent="0.15">
      <c r="A26" s="415" t="s">
        <v>1264</v>
      </c>
      <c r="B26" s="1288"/>
      <c r="C26" s="1288"/>
      <c r="D26" s="1288"/>
    </row>
    <row r="27" spans="1:6" ht="11.25" customHeight="1" x14ac:dyDescent="0.15">
      <c r="A27" s="415" t="s">
        <v>1265</v>
      </c>
      <c r="B27" s="1288"/>
      <c r="C27" s="1288"/>
      <c r="D27" s="1288"/>
    </row>
    <row r="28" spans="1:6" ht="11.25" customHeight="1" x14ac:dyDescent="0.15">
      <c r="A28" s="415" t="s">
        <v>1266</v>
      </c>
      <c r="B28" s="1288"/>
      <c r="C28" s="1288"/>
    </row>
  </sheetData>
  <pageMargins left="0.7" right="0.7" top="0.75" bottom="0.75" header="0.3" footer="0.3"/>
  <pageSetup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dimension ref="A1:F14"/>
  <sheetViews>
    <sheetView workbookViewId="0"/>
  </sheetViews>
  <sheetFormatPr baseColWidth="10" defaultColWidth="11.42578125" defaultRowHeight="10.5" x14ac:dyDescent="0.15"/>
  <cols>
    <col min="1" max="1" width="52.7109375" style="48" customWidth="1"/>
    <col min="2" max="4" width="11.42578125" style="48" customWidth="1"/>
    <col min="5" max="16384" width="11.42578125" style="48"/>
  </cols>
  <sheetData>
    <row r="1" spans="1:6" x14ac:dyDescent="0.15">
      <c r="A1" s="1296"/>
    </row>
    <row r="2" spans="1:6" ht="15" customHeight="1" x14ac:dyDescent="0.15">
      <c r="A2" s="11" t="s">
        <v>3457</v>
      </c>
      <c r="B2" s="37"/>
      <c r="C2" s="37"/>
      <c r="D2" s="37"/>
      <c r="E2" s="37"/>
      <c r="F2" s="37"/>
    </row>
    <row r="3" spans="1:6" x14ac:dyDescent="0.15">
      <c r="A3" s="825"/>
      <c r="B3" s="1297"/>
      <c r="C3" s="1297"/>
      <c r="D3" s="1297"/>
      <c r="E3" s="1297"/>
      <c r="F3" s="1297"/>
    </row>
    <row r="4" spans="1:6" s="1299" customFormat="1" x14ac:dyDescent="0.25">
      <c r="A4" s="54" t="s">
        <v>1271</v>
      </c>
      <c r="B4" s="1298" t="s">
        <v>89</v>
      </c>
      <c r="C4" s="1298"/>
      <c r="D4" s="1298"/>
      <c r="E4" s="1298"/>
      <c r="F4" s="1298"/>
    </row>
    <row r="5" spans="1:6" s="1299" customFormat="1" ht="11.25" x14ac:dyDescent="0.25">
      <c r="A5" s="1300"/>
      <c r="B5" s="1301">
        <v>2019</v>
      </c>
      <c r="C5" s="1301">
        <v>2020</v>
      </c>
      <c r="D5" s="1301">
        <v>2021</v>
      </c>
      <c r="E5" s="1301">
        <v>2022</v>
      </c>
      <c r="F5" s="1301">
        <v>2023</v>
      </c>
    </row>
    <row r="6" spans="1:6" x14ac:dyDescent="0.15">
      <c r="A6" s="11" t="s">
        <v>1</v>
      </c>
      <c r="B6" s="1302">
        <v>8436</v>
      </c>
      <c r="C6" s="1302">
        <v>1328</v>
      </c>
      <c r="D6" s="1302">
        <v>1752</v>
      </c>
      <c r="E6" s="1302">
        <v>4500</v>
      </c>
      <c r="F6" s="1302">
        <v>3164</v>
      </c>
    </row>
    <row r="7" spans="1:6" x14ac:dyDescent="0.15">
      <c r="A7" s="95" t="s">
        <v>1272</v>
      </c>
      <c r="B7" s="1303">
        <v>6307</v>
      </c>
      <c r="C7" s="1303">
        <v>1077</v>
      </c>
      <c r="D7" s="1303">
        <v>1497</v>
      </c>
      <c r="E7" s="1303">
        <v>3657</v>
      </c>
      <c r="F7" s="1303">
        <v>1796</v>
      </c>
    </row>
    <row r="8" spans="1:6" x14ac:dyDescent="0.15">
      <c r="A8" s="95" t="s">
        <v>1273</v>
      </c>
      <c r="B8" s="1303">
        <v>823</v>
      </c>
      <c r="C8" s="1303">
        <v>121</v>
      </c>
      <c r="D8" s="1303">
        <v>103</v>
      </c>
      <c r="E8" s="1303">
        <v>286</v>
      </c>
      <c r="F8" s="1303">
        <v>221</v>
      </c>
    </row>
    <row r="9" spans="1:6" x14ac:dyDescent="0.15">
      <c r="A9" s="95" t="s">
        <v>1274</v>
      </c>
      <c r="B9" s="1303">
        <v>1125</v>
      </c>
      <c r="C9" s="1303">
        <v>112</v>
      </c>
      <c r="D9" s="1303">
        <v>132</v>
      </c>
      <c r="E9" s="1303">
        <v>485</v>
      </c>
      <c r="F9" s="1303">
        <v>461</v>
      </c>
    </row>
    <row r="10" spans="1:6" x14ac:dyDescent="0.15">
      <c r="A10" s="95" t="s">
        <v>1275</v>
      </c>
      <c r="B10" s="1303">
        <v>181</v>
      </c>
      <c r="C10" s="1303">
        <v>18</v>
      </c>
      <c r="D10" s="1303">
        <v>20</v>
      </c>
      <c r="E10" s="1303">
        <v>72</v>
      </c>
      <c r="F10" s="1303">
        <v>686</v>
      </c>
    </row>
    <row r="11" spans="1:6" x14ac:dyDescent="0.15">
      <c r="A11" s="41"/>
    </row>
    <row r="12" spans="1:6" x14ac:dyDescent="0.15">
      <c r="A12" s="95" t="s">
        <v>1276</v>
      </c>
      <c r="B12" s="41"/>
      <c r="C12" s="41"/>
      <c r="D12" s="41"/>
      <c r="E12" s="41"/>
      <c r="F12" s="41"/>
    </row>
    <row r="13" spans="1:6" x14ac:dyDescent="0.15">
      <c r="A13" s="614" t="s">
        <v>1277</v>
      </c>
      <c r="B13" s="671"/>
      <c r="C13" s="671"/>
      <c r="D13" s="671"/>
      <c r="E13" s="671"/>
      <c r="F13" s="671"/>
    </row>
    <row r="14" spans="1:6" x14ac:dyDescent="0.15">
      <c r="A14" s="1304" t="s">
        <v>1278</v>
      </c>
      <c r="B14" s="1305"/>
      <c r="C14" s="1305"/>
      <c r="D14" s="1305"/>
    </row>
  </sheetData>
  <pageMargins left="0.7" right="0.7" top="0.75" bottom="0.75" header="0.3" footer="0.3"/>
  <pageSetup paperSize="9" orientation="portrait" horizontalDpi="300" verticalDpi="300"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dimension ref="A1:E60"/>
  <sheetViews>
    <sheetView zoomScaleNormal="100" workbookViewId="0"/>
  </sheetViews>
  <sheetFormatPr baseColWidth="10" defaultColWidth="11.42578125" defaultRowHeight="10.5" x14ac:dyDescent="0.15"/>
  <cols>
    <col min="1" max="1" width="4.28515625" style="48" customWidth="1"/>
    <col min="2" max="2" width="23.85546875" style="48" bestFit="1" customWidth="1"/>
    <col min="3" max="3" width="132.140625" style="48" customWidth="1"/>
    <col min="4" max="4" width="50.5703125" style="48" bestFit="1" customWidth="1"/>
    <col min="5" max="5" width="17.7109375" style="48" customWidth="1"/>
    <col min="6" max="16384" width="11.42578125" style="48"/>
  </cols>
  <sheetData>
    <row r="1" spans="1:5" x14ac:dyDescent="0.15">
      <c r="A1" s="41"/>
    </row>
    <row r="2" spans="1:5" ht="15" customHeight="1" x14ac:dyDescent="0.15">
      <c r="A2" s="11" t="s">
        <v>3803</v>
      </c>
      <c r="B2" s="37"/>
      <c r="C2" s="37"/>
      <c r="D2" s="37"/>
    </row>
    <row r="3" spans="1:5" x14ac:dyDescent="0.15">
      <c r="A3" s="41"/>
      <c r="B3" s="41"/>
      <c r="C3" s="41"/>
      <c r="D3" s="41"/>
    </row>
    <row r="4" spans="1:5" ht="15" customHeight="1" x14ac:dyDescent="0.15">
      <c r="A4" s="1306" t="s">
        <v>1279</v>
      </c>
      <c r="B4" s="1306" t="s">
        <v>1280</v>
      </c>
      <c r="C4" s="1306" t="s">
        <v>1281</v>
      </c>
      <c r="D4" s="1306" t="s">
        <v>1282</v>
      </c>
      <c r="E4" s="1306" t="s">
        <v>3882</v>
      </c>
    </row>
    <row r="5" spans="1:5" x14ac:dyDescent="0.15">
      <c r="A5" s="48">
        <v>1</v>
      </c>
      <c r="B5" s="48" t="s">
        <v>1283</v>
      </c>
      <c r="C5" s="1307" t="s">
        <v>1284</v>
      </c>
      <c r="D5" s="48" t="s">
        <v>1285</v>
      </c>
      <c r="E5" s="386">
        <v>19213</v>
      </c>
    </row>
    <row r="6" spans="1:5" x14ac:dyDescent="0.15">
      <c r="A6" s="48">
        <v>2</v>
      </c>
      <c r="B6" s="1307" t="s">
        <v>1286</v>
      </c>
      <c r="C6" s="48" t="s">
        <v>1287</v>
      </c>
      <c r="D6" s="48" t="s">
        <v>1288</v>
      </c>
      <c r="E6" s="386">
        <v>10688</v>
      </c>
    </row>
    <row r="7" spans="1:5" x14ac:dyDescent="0.15">
      <c r="A7" s="48">
        <v>3</v>
      </c>
      <c r="B7" s="48" t="s">
        <v>1289</v>
      </c>
      <c r="C7" s="1307" t="s">
        <v>1290</v>
      </c>
      <c r="D7" s="48" t="s">
        <v>1291</v>
      </c>
      <c r="E7" s="386">
        <v>9343</v>
      </c>
    </row>
    <row r="8" spans="1:5" x14ac:dyDescent="0.15">
      <c r="A8" s="48">
        <v>4</v>
      </c>
      <c r="B8" s="48" t="s">
        <v>1292</v>
      </c>
      <c r="C8" s="48" t="s">
        <v>1293</v>
      </c>
      <c r="D8" s="48" t="s">
        <v>1294</v>
      </c>
      <c r="E8" s="386">
        <v>9194</v>
      </c>
    </row>
    <row r="9" spans="1:5" x14ac:dyDescent="0.15">
      <c r="A9" s="48">
        <v>5</v>
      </c>
      <c r="B9" s="48" t="s">
        <v>1295</v>
      </c>
      <c r="C9" s="48" t="s">
        <v>1296</v>
      </c>
      <c r="D9" s="48" t="s">
        <v>1297</v>
      </c>
      <c r="E9" s="386">
        <v>9188</v>
      </c>
    </row>
    <row r="10" spans="1:5" x14ac:dyDescent="0.15">
      <c r="A10" s="48">
        <v>6</v>
      </c>
      <c r="B10" s="48" t="s">
        <v>1298</v>
      </c>
      <c r="C10" s="1307" t="s">
        <v>1299</v>
      </c>
      <c r="D10" s="48" t="s">
        <v>1300</v>
      </c>
      <c r="E10" s="386">
        <v>8808</v>
      </c>
    </row>
    <row r="11" spans="1:5" x14ac:dyDescent="0.15">
      <c r="A11" s="48">
        <v>7</v>
      </c>
      <c r="B11" s="48" t="s">
        <v>1301</v>
      </c>
      <c r="C11" s="48" t="s">
        <v>1287</v>
      </c>
      <c r="D11" s="48" t="s">
        <v>1288</v>
      </c>
      <c r="E11" s="386">
        <v>8802</v>
      </c>
    </row>
    <row r="12" spans="1:5" x14ac:dyDescent="0.15">
      <c r="A12" s="48">
        <v>8</v>
      </c>
      <c r="B12" s="48" t="s">
        <v>1302</v>
      </c>
      <c r="C12" s="48" t="s">
        <v>1303</v>
      </c>
      <c r="D12" s="48" t="s">
        <v>1304</v>
      </c>
      <c r="E12" s="386">
        <v>8629</v>
      </c>
    </row>
    <row r="13" spans="1:5" x14ac:dyDescent="0.15">
      <c r="A13" s="48">
        <v>9</v>
      </c>
      <c r="B13" s="48" t="s">
        <v>1305</v>
      </c>
      <c r="C13" s="1307" t="s">
        <v>1306</v>
      </c>
      <c r="D13" s="48" t="s">
        <v>1307</v>
      </c>
      <c r="E13" s="386">
        <v>8260</v>
      </c>
    </row>
    <row r="14" spans="1:5" x14ac:dyDescent="0.15">
      <c r="A14" s="48">
        <v>10</v>
      </c>
      <c r="B14" s="48" t="s">
        <v>1308</v>
      </c>
      <c r="C14" s="1307" t="s">
        <v>1309</v>
      </c>
      <c r="D14" s="48" t="s">
        <v>1310</v>
      </c>
      <c r="E14" s="386">
        <v>8197</v>
      </c>
    </row>
    <row r="15" spans="1:5" x14ac:dyDescent="0.15">
      <c r="A15" s="48">
        <v>11</v>
      </c>
      <c r="B15" s="48" t="s">
        <v>1311</v>
      </c>
      <c r="C15" s="1307" t="s">
        <v>1312</v>
      </c>
      <c r="D15" s="48" t="s">
        <v>1313</v>
      </c>
      <c r="E15" s="386">
        <v>8035</v>
      </c>
    </row>
    <row r="16" spans="1:5" x14ac:dyDescent="0.15">
      <c r="A16" s="48">
        <v>12</v>
      </c>
      <c r="B16" s="48" t="s">
        <v>1314</v>
      </c>
      <c r="C16" s="1307" t="s">
        <v>1315</v>
      </c>
      <c r="D16" s="48" t="s">
        <v>1316</v>
      </c>
      <c r="E16" s="386">
        <v>7846</v>
      </c>
    </row>
    <row r="17" spans="1:5" x14ac:dyDescent="0.15">
      <c r="A17" s="48">
        <v>13</v>
      </c>
      <c r="B17" s="48" t="s">
        <v>1317</v>
      </c>
      <c r="C17" s="1307" t="s">
        <v>1318</v>
      </c>
      <c r="D17" s="48" t="s">
        <v>1319</v>
      </c>
      <c r="E17" s="386">
        <v>7629</v>
      </c>
    </row>
    <row r="18" spans="1:5" x14ac:dyDescent="0.15">
      <c r="A18" s="48">
        <v>14</v>
      </c>
      <c r="B18" s="48" t="s">
        <v>1320</v>
      </c>
      <c r="C18" s="48" t="s">
        <v>1321</v>
      </c>
      <c r="D18" s="48" t="s">
        <v>1322</v>
      </c>
      <c r="E18" s="386">
        <v>7590</v>
      </c>
    </row>
    <row r="19" spans="1:5" x14ac:dyDescent="0.15">
      <c r="A19" s="48">
        <v>15</v>
      </c>
      <c r="B19" s="48" t="s">
        <v>1323</v>
      </c>
      <c r="C19" s="48" t="s">
        <v>1324</v>
      </c>
      <c r="D19" s="48" t="s">
        <v>1325</v>
      </c>
      <c r="E19" s="386">
        <v>7225</v>
      </c>
    </row>
    <row r="20" spans="1:5" x14ac:dyDescent="0.15">
      <c r="A20" s="48">
        <v>16</v>
      </c>
      <c r="B20" s="1307" t="s">
        <v>1326</v>
      </c>
      <c r="C20" s="1307" t="s">
        <v>1327</v>
      </c>
      <c r="D20" s="48" t="s">
        <v>1322</v>
      </c>
      <c r="E20" s="386">
        <v>6881</v>
      </c>
    </row>
    <row r="21" spans="1:5" x14ac:dyDescent="0.15">
      <c r="A21" s="48">
        <v>17</v>
      </c>
      <c r="B21" s="1307" t="s">
        <v>1328</v>
      </c>
      <c r="C21" s="1307" t="s">
        <v>1329</v>
      </c>
      <c r="D21" s="48" t="s">
        <v>1297</v>
      </c>
      <c r="E21" s="386">
        <v>6725</v>
      </c>
    </row>
    <row r="22" spans="1:5" x14ac:dyDescent="0.15">
      <c r="A22" s="48">
        <v>18</v>
      </c>
      <c r="B22" s="1307" t="s">
        <v>1330</v>
      </c>
      <c r="C22" s="1307" t="s">
        <v>1309</v>
      </c>
      <c r="D22" s="48" t="s">
        <v>1331</v>
      </c>
      <c r="E22" s="386">
        <v>6671</v>
      </c>
    </row>
    <row r="23" spans="1:5" x14ac:dyDescent="0.15">
      <c r="A23" s="48">
        <v>19</v>
      </c>
      <c r="B23" s="1307" t="s">
        <v>1332</v>
      </c>
      <c r="C23" s="1307" t="s">
        <v>1333</v>
      </c>
      <c r="D23" s="48" t="s">
        <v>1334</v>
      </c>
      <c r="E23" s="386">
        <v>6602</v>
      </c>
    </row>
    <row r="24" spans="1:5" x14ac:dyDescent="0.15">
      <c r="A24" s="48">
        <v>20</v>
      </c>
      <c r="B24" s="1307" t="s">
        <v>1335</v>
      </c>
      <c r="C24" s="1307" t="s">
        <v>1336</v>
      </c>
      <c r="D24" s="48" t="s">
        <v>1337</v>
      </c>
      <c r="E24" s="386">
        <v>6409</v>
      </c>
    </row>
    <row r="25" spans="1:5" x14ac:dyDescent="0.15">
      <c r="A25" s="48">
        <v>21</v>
      </c>
      <c r="B25" s="1307" t="s">
        <v>1338</v>
      </c>
      <c r="C25" s="1307" t="s">
        <v>1339</v>
      </c>
      <c r="D25" s="48" t="s">
        <v>1340</v>
      </c>
      <c r="E25" s="386">
        <v>6159</v>
      </c>
    </row>
    <row r="26" spans="1:5" x14ac:dyDescent="0.15">
      <c r="A26" s="48">
        <v>22</v>
      </c>
      <c r="B26" s="1307" t="s">
        <v>1341</v>
      </c>
      <c r="C26" s="1307" t="s">
        <v>1342</v>
      </c>
      <c r="D26" s="48" t="s">
        <v>1343</v>
      </c>
      <c r="E26" s="386">
        <v>6069</v>
      </c>
    </row>
    <row r="27" spans="1:5" x14ac:dyDescent="0.15">
      <c r="A27" s="48">
        <v>23</v>
      </c>
      <c r="B27" s="1307" t="s">
        <v>1344</v>
      </c>
      <c r="C27" s="1307" t="s">
        <v>1345</v>
      </c>
      <c r="D27" s="48" t="s">
        <v>1343</v>
      </c>
      <c r="E27" s="386">
        <v>5988</v>
      </c>
    </row>
    <row r="28" spans="1:5" x14ac:dyDescent="0.15">
      <c r="A28" s="48">
        <v>24</v>
      </c>
      <c r="B28" s="1307" t="s">
        <v>1346</v>
      </c>
      <c r="C28" s="1307" t="s">
        <v>1347</v>
      </c>
      <c r="D28" s="48" t="s">
        <v>1348</v>
      </c>
      <c r="E28" s="386">
        <v>5742</v>
      </c>
    </row>
    <row r="29" spans="1:5" x14ac:dyDescent="0.15">
      <c r="A29" s="48">
        <v>25</v>
      </c>
      <c r="B29" s="1307" t="s">
        <v>1349</v>
      </c>
      <c r="C29" s="1307" t="s">
        <v>1350</v>
      </c>
      <c r="D29" s="48" t="s">
        <v>1351</v>
      </c>
      <c r="E29" s="386">
        <v>5714</v>
      </c>
    </row>
    <row r="30" spans="1:5" x14ac:dyDescent="0.15">
      <c r="A30" s="48">
        <v>26</v>
      </c>
      <c r="B30" s="1307" t="s">
        <v>1352</v>
      </c>
      <c r="C30" s="1307" t="s">
        <v>1353</v>
      </c>
      <c r="D30" s="48" t="s">
        <v>1354</v>
      </c>
      <c r="E30" s="386">
        <v>5604</v>
      </c>
    </row>
    <row r="31" spans="1:5" x14ac:dyDescent="0.15">
      <c r="A31" s="48">
        <v>27</v>
      </c>
      <c r="B31" s="1307" t="s">
        <v>1355</v>
      </c>
      <c r="C31" s="1307" t="s">
        <v>1353</v>
      </c>
      <c r="D31" s="48" t="s">
        <v>1354</v>
      </c>
      <c r="E31" s="386">
        <v>5034</v>
      </c>
    </row>
    <row r="32" spans="1:5" x14ac:dyDescent="0.15">
      <c r="A32" s="48">
        <v>28</v>
      </c>
      <c r="B32" s="48" t="s">
        <v>1356</v>
      </c>
      <c r="C32" s="48" t="s">
        <v>1357</v>
      </c>
      <c r="D32" s="48" t="s">
        <v>1322</v>
      </c>
      <c r="E32" s="386">
        <v>4882</v>
      </c>
    </row>
    <row r="33" spans="1:5" x14ac:dyDescent="0.15">
      <c r="A33" s="48">
        <v>29</v>
      </c>
      <c r="B33" s="48" t="s">
        <v>1358</v>
      </c>
      <c r="C33" s="1307" t="s">
        <v>1347</v>
      </c>
      <c r="D33" s="48" t="s">
        <v>1348</v>
      </c>
      <c r="E33" s="386">
        <v>4802</v>
      </c>
    </row>
    <row r="34" spans="1:5" x14ac:dyDescent="0.15">
      <c r="A34" s="48">
        <v>30</v>
      </c>
      <c r="B34" s="48" t="s">
        <v>1359</v>
      </c>
      <c r="C34" s="1307" t="s">
        <v>1360</v>
      </c>
      <c r="D34" s="48" t="s">
        <v>1361</v>
      </c>
      <c r="E34" s="386">
        <v>4700</v>
      </c>
    </row>
    <row r="35" spans="1:5" x14ac:dyDescent="0.15">
      <c r="A35" s="48">
        <v>31</v>
      </c>
      <c r="B35" s="48" t="s">
        <v>1362</v>
      </c>
      <c r="C35" s="48" t="s">
        <v>1287</v>
      </c>
      <c r="D35" s="48" t="s">
        <v>1288</v>
      </c>
      <c r="E35" s="386">
        <v>4540</v>
      </c>
    </row>
    <row r="36" spans="1:5" x14ac:dyDescent="0.15">
      <c r="A36" s="48">
        <v>32</v>
      </c>
      <c r="B36" s="48" t="s">
        <v>1363</v>
      </c>
      <c r="C36" s="48" t="s">
        <v>1287</v>
      </c>
      <c r="D36" s="48" t="s">
        <v>1288</v>
      </c>
      <c r="E36" s="386">
        <v>4509</v>
      </c>
    </row>
    <row r="37" spans="1:5" x14ac:dyDescent="0.15">
      <c r="A37" s="48">
        <v>33</v>
      </c>
      <c r="B37" s="48" t="s">
        <v>1364</v>
      </c>
      <c r="C37" s="1307" t="s">
        <v>1365</v>
      </c>
      <c r="D37" s="48" t="s">
        <v>1366</v>
      </c>
      <c r="E37" s="386">
        <v>4459</v>
      </c>
    </row>
    <row r="38" spans="1:5" x14ac:dyDescent="0.15">
      <c r="A38" s="48">
        <v>34</v>
      </c>
      <c r="B38" s="48" t="s">
        <v>1367</v>
      </c>
      <c r="C38" s="1307" t="s">
        <v>1368</v>
      </c>
      <c r="D38" s="48" t="s">
        <v>1354</v>
      </c>
      <c r="E38" s="386">
        <v>4408</v>
      </c>
    </row>
    <row r="39" spans="1:5" x14ac:dyDescent="0.15">
      <c r="A39" s="48">
        <v>35</v>
      </c>
      <c r="B39" s="48" t="s">
        <v>1369</v>
      </c>
      <c r="C39" s="1307" t="s">
        <v>1370</v>
      </c>
      <c r="D39" s="48" t="s">
        <v>1325</v>
      </c>
      <c r="E39" s="386">
        <v>4400</v>
      </c>
    </row>
    <row r="40" spans="1:5" x14ac:dyDescent="0.15">
      <c r="A40" s="48">
        <v>36</v>
      </c>
      <c r="B40" s="48" t="s">
        <v>1371</v>
      </c>
      <c r="C40" s="1307" t="s">
        <v>1372</v>
      </c>
      <c r="D40" s="48" t="s">
        <v>1337</v>
      </c>
      <c r="E40" s="386">
        <v>4264</v>
      </c>
    </row>
    <row r="41" spans="1:5" x14ac:dyDescent="0.15">
      <c r="A41" s="48">
        <v>37</v>
      </c>
      <c r="B41" s="48" t="s">
        <v>1373</v>
      </c>
      <c r="C41" s="48" t="s">
        <v>1374</v>
      </c>
      <c r="D41" s="48" t="s">
        <v>1375</v>
      </c>
      <c r="E41" s="386">
        <v>4103</v>
      </c>
    </row>
    <row r="42" spans="1:5" x14ac:dyDescent="0.15">
      <c r="A42" s="48">
        <v>38</v>
      </c>
      <c r="B42" s="1307" t="s">
        <v>1376</v>
      </c>
      <c r="C42" s="48" t="s">
        <v>1370</v>
      </c>
      <c r="D42" s="48" t="s">
        <v>1325</v>
      </c>
      <c r="E42" s="386">
        <v>4081</v>
      </c>
    </row>
    <row r="43" spans="1:5" x14ac:dyDescent="0.15">
      <c r="A43" s="48">
        <v>39</v>
      </c>
      <c r="B43" s="48" t="s">
        <v>1377</v>
      </c>
      <c r="C43" s="1307" t="s">
        <v>1318</v>
      </c>
      <c r="D43" s="48" t="s">
        <v>1319</v>
      </c>
      <c r="E43" s="386">
        <v>4078</v>
      </c>
    </row>
    <row r="44" spans="1:5" x14ac:dyDescent="0.15">
      <c r="A44" s="48">
        <v>40</v>
      </c>
      <c r="B44" s="48" t="s">
        <v>1378</v>
      </c>
      <c r="C44" s="1307" t="s">
        <v>1379</v>
      </c>
      <c r="D44" s="48" t="s">
        <v>1322</v>
      </c>
      <c r="E44" s="386">
        <v>3836</v>
      </c>
    </row>
    <row r="45" spans="1:5" x14ac:dyDescent="0.15">
      <c r="A45" s="48">
        <v>41</v>
      </c>
      <c r="B45" s="48" t="s">
        <v>1380</v>
      </c>
      <c r="C45" s="1307" t="s">
        <v>1381</v>
      </c>
      <c r="D45" s="48" t="s">
        <v>1382</v>
      </c>
      <c r="E45" s="386">
        <v>3811</v>
      </c>
    </row>
    <row r="46" spans="1:5" x14ac:dyDescent="0.15">
      <c r="A46" s="48">
        <v>42</v>
      </c>
      <c r="B46" s="48" t="s">
        <v>1383</v>
      </c>
      <c r="C46" s="1307" t="s">
        <v>1347</v>
      </c>
      <c r="D46" s="48" t="s">
        <v>1348</v>
      </c>
      <c r="E46" s="386">
        <v>3760</v>
      </c>
    </row>
    <row r="47" spans="1:5" x14ac:dyDescent="0.15">
      <c r="A47" s="48">
        <v>43</v>
      </c>
      <c r="B47" s="48" t="s">
        <v>1384</v>
      </c>
      <c r="C47" s="1307" t="s">
        <v>1385</v>
      </c>
      <c r="D47" s="48" t="s">
        <v>1348</v>
      </c>
      <c r="E47" s="386">
        <v>3432</v>
      </c>
    </row>
    <row r="48" spans="1:5" x14ac:dyDescent="0.15">
      <c r="A48" s="48">
        <v>44</v>
      </c>
      <c r="B48" s="48" t="s">
        <v>1386</v>
      </c>
      <c r="C48" s="1307" t="s">
        <v>1385</v>
      </c>
      <c r="D48" s="48" t="s">
        <v>1348</v>
      </c>
      <c r="E48" s="386">
        <v>3385</v>
      </c>
    </row>
    <row r="49" spans="1:5" x14ac:dyDescent="0.15">
      <c r="A49" s="48">
        <v>45</v>
      </c>
      <c r="B49" s="48" t="s">
        <v>1387</v>
      </c>
      <c r="C49" s="48" t="s">
        <v>1350</v>
      </c>
      <c r="D49" s="48" t="s">
        <v>1351</v>
      </c>
      <c r="E49" s="386">
        <v>3230</v>
      </c>
    </row>
    <row r="50" spans="1:5" x14ac:dyDescent="0.15">
      <c r="A50" s="48">
        <v>46</v>
      </c>
      <c r="B50" s="48" t="s">
        <v>1388</v>
      </c>
      <c r="C50" s="1307" t="s">
        <v>1379</v>
      </c>
      <c r="D50" s="48" t="s">
        <v>1322</v>
      </c>
      <c r="E50" s="386">
        <v>3153</v>
      </c>
    </row>
    <row r="51" spans="1:5" x14ac:dyDescent="0.15">
      <c r="A51" s="48">
        <v>47</v>
      </c>
      <c r="B51" s="1307" t="s">
        <v>1389</v>
      </c>
      <c r="C51" s="1307" t="s">
        <v>1390</v>
      </c>
      <c r="D51" s="48" t="s">
        <v>1391</v>
      </c>
      <c r="E51" s="386">
        <v>3027</v>
      </c>
    </row>
    <row r="52" spans="1:5" x14ac:dyDescent="0.15">
      <c r="A52" s="48">
        <v>48</v>
      </c>
      <c r="B52" s="1307" t="s">
        <v>1392</v>
      </c>
      <c r="C52" s="1307" t="s">
        <v>1393</v>
      </c>
      <c r="D52" s="48" t="s">
        <v>1394</v>
      </c>
      <c r="E52" s="386">
        <v>3003</v>
      </c>
    </row>
    <row r="53" spans="1:5" x14ac:dyDescent="0.15">
      <c r="A53" s="48">
        <v>49</v>
      </c>
      <c r="B53" s="1307" t="s">
        <v>1395</v>
      </c>
      <c r="C53" s="1307" t="s">
        <v>1396</v>
      </c>
      <c r="D53" s="48" t="s">
        <v>1397</v>
      </c>
      <c r="E53" s="386">
        <v>2733</v>
      </c>
    </row>
    <row r="54" spans="1:5" x14ac:dyDescent="0.15">
      <c r="A54" s="48">
        <v>50</v>
      </c>
      <c r="B54" s="48" t="s">
        <v>1398</v>
      </c>
      <c r="C54" s="1307" t="s">
        <v>1399</v>
      </c>
      <c r="D54" s="48" t="s">
        <v>1400</v>
      </c>
      <c r="E54" s="386">
        <v>2309</v>
      </c>
    </row>
    <row r="56" spans="1:5" x14ac:dyDescent="0.15">
      <c r="A56" s="850" t="s">
        <v>1401</v>
      </c>
    </row>
    <row r="57" spans="1:5" x14ac:dyDescent="0.15">
      <c r="A57" s="1308" t="s">
        <v>1402</v>
      </c>
    </row>
    <row r="58" spans="1:5" x14ac:dyDescent="0.15">
      <c r="A58" s="848" t="s">
        <v>1403</v>
      </c>
    </row>
    <row r="59" spans="1:5" x14ac:dyDescent="0.15">
      <c r="A59" s="848" t="s">
        <v>1404</v>
      </c>
    </row>
    <row r="60" spans="1:5" x14ac:dyDescent="0.15">
      <c r="A60" s="1304" t="s">
        <v>1278</v>
      </c>
    </row>
  </sheetData>
  <pageMargins left="0.7" right="0.7" top="0.75" bottom="0.75" header="0.3" footer="0.3"/>
  <pageSetup paperSize="9"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dimension ref="A2:K25"/>
  <sheetViews>
    <sheetView zoomScaleNormal="100" workbookViewId="0"/>
  </sheetViews>
  <sheetFormatPr baseColWidth="10" defaultColWidth="9.140625" defaultRowHeight="10.5" x14ac:dyDescent="0.25"/>
  <cols>
    <col min="1" max="1" width="29.7109375" style="402" customWidth="1"/>
    <col min="2" max="2" width="9.140625" style="402"/>
    <col min="3" max="3" width="11.42578125" style="402" customWidth="1"/>
    <col min="4" max="4" width="9.140625" style="402"/>
    <col min="5" max="5" width="11.42578125" style="402" customWidth="1"/>
    <col min="6" max="6" width="9.140625" style="402" customWidth="1"/>
    <col min="7" max="7" width="11.42578125" style="402" customWidth="1"/>
    <col min="8" max="8" width="9.140625" style="402"/>
    <col min="9" max="9" width="11.42578125" style="402" customWidth="1"/>
    <col min="10" max="10" width="9.140625" style="402"/>
    <col min="11" max="11" width="11.42578125" style="402" customWidth="1"/>
    <col min="12" max="16384" width="9.140625" style="402"/>
  </cols>
  <sheetData>
    <row r="2" spans="1:11" ht="15" customHeight="1" x14ac:dyDescent="0.25">
      <c r="A2" s="1405" t="s">
        <v>3458</v>
      </c>
      <c r="B2" s="1406"/>
      <c r="C2" s="1406"/>
      <c r="D2" s="1406"/>
      <c r="E2" s="1406"/>
      <c r="F2" s="711"/>
      <c r="G2" s="711"/>
      <c r="H2" s="711"/>
      <c r="I2" s="711"/>
      <c r="J2" s="711"/>
      <c r="K2" s="711"/>
    </row>
    <row r="3" spans="1:11" ht="8.25" customHeight="1" x14ac:dyDescent="0.25">
      <c r="A3" s="1407"/>
      <c r="B3" s="711"/>
      <c r="C3" s="711"/>
      <c r="D3" s="711"/>
      <c r="E3" s="711"/>
      <c r="F3" s="711"/>
      <c r="G3" s="711"/>
      <c r="H3" s="711"/>
      <c r="I3" s="711"/>
      <c r="J3" s="711"/>
      <c r="K3" s="711"/>
    </row>
    <row r="4" spans="1:11" x14ac:dyDescent="0.25">
      <c r="A4" s="1408" t="s">
        <v>0</v>
      </c>
      <c r="B4" s="1409">
        <v>2019</v>
      </c>
      <c r="C4" s="1410"/>
      <c r="D4" s="1409">
        <v>2020</v>
      </c>
      <c r="E4" s="1410"/>
      <c r="F4" s="1409">
        <v>2021</v>
      </c>
      <c r="G4" s="1410"/>
      <c r="H4" s="1409">
        <v>2022</v>
      </c>
      <c r="I4" s="1410"/>
      <c r="J4" s="1411">
        <v>2023</v>
      </c>
      <c r="K4" s="1410"/>
    </row>
    <row r="5" spans="1:11" x14ac:dyDescent="0.25">
      <c r="A5" s="1412"/>
      <c r="B5" s="1371" t="s">
        <v>1470</v>
      </c>
      <c r="C5" s="1371" t="s">
        <v>114</v>
      </c>
      <c r="D5" s="1371" t="s">
        <v>1470</v>
      </c>
      <c r="E5" s="1371" t="s">
        <v>114</v>
      </c>
      <c r="F5" s="1371" t="s">
        <v>1470</v>
      </c>
      <c r="G5" s="1371" t="s">
        <v>114</v>
      </c>
      <c r="H5" s="1371" t="s">
        <v>1470</v>
      </c>
      <c r="I5" s="1371" t="s">
        <v>114</v>
      </c>
      <c r="J5" s="1371" t="s">
        <v>1470</v>
      </c>
      <c r="K5" s="1371" t="s">
        <v>114</v>
      </c>
    </row>
    <row r="6" spans="1:11" x14ac:dyDescent="0.25">
      <c r="A6" s="1413" t="s">
        <v>1</v>
      </c>
      <c r="B6" s="1414">
        <v>7204</v>
      </c>
      <c r="C6" s="1415">
        <v>0.99999999999999989</v>
      </c>
      <c r="D6" s="1414">
        <v>8353</v>
      </c>
      <c r="E6" s="1415">
        <v>1</v>
      </c>
      <c r="F6" s="1414">
        <v>8529</v>
      </c>
      <c r="G6" s="1415">
        <v>1</v>
      </c>
      <c r="H6" s="1414">
        <v>8288</v>
      </c>
      <c r="I6" s="1415">
        <v>1</v>
      </c>
      <c r="J6" s="1414">
        <v>9298</v>
      </c>
      <c r="K6" s="1415">
        <v>1</v>
      </c>
    </row>
    <row r="7" spans="1:11" ht="10.5" customHeight="1" x14ac:dyDescent="0.25">
      <c r="A7" s="1416" t="s">
        <v>2</v>
      </c>
      <c r="B7" s="1417">
        <v>65</v>
      </c>
      <c r="C7" s="1418">
        <v>9.0227651304830656E-3</v>
      </c>
      <c r="D7" s="1417">
        <v>52</v>
      </c>
      <c r="E7" s="1418">
        <v>6.2253082724769548E-3</v>
      </c>
      <c r="F7" s="1417">
        <v>88</v>
      </c>
      <c r="G7" s="1419">
        <v>1.0317739477078204E-2</v>
      </c>
      <c r="H7" s="1417">
        <v>59</v>
      </c>
      <c r="I7" s="1419">
        <v>7.1187258687258684E-3</v>
      </c>
      <c r="J7" s="1417">
        <v>83</v>
      </c>
      <c r="K7" s="1419">
        <v>8.9266508926650889E-3</v>
      </c>
    </row>
    <row r="8" spans="1:11" x14ac:dyDescent="0.25">
      <c r="A8" s="1416" t="s">
        <v>3</v>
      </c>
      <c r="B8" s="1417">
        <v>67</v>
      </c>
      <c r="C8" s="1418">
        <v>9.3003886729594674E-3</v>
      </c>
      <c r="D8" s="1417">
        <v>46</v>
      </c>
      <c r="E8" s="1418">
        <v>5.5070034718065364E-3</v>
      </c>
      <c r="F8" s="1417">
        <v>37</v>
      </c>
      <c r="G8" s="1419">
        <v>4.3381404619533357E-3</v>
      </c>
      <c r="H8" s="1417">
        <v>57</v>
      </c>
      <c r="I8" s="1419">
        <v>6.8774131274131275E-3</v>
      </c>
      <c r="J8" s="1417">
        <v>57</v>
      </c>
      <c r="K8" s="1419">
        <v>6.1303506130350616E-3</v>
      </c>
    </row>
    <row r="9" spans="1:11" x14ac:dyDescent="0.25">
      <c r="A9" s="1416" t="s">
        <v>145</v>
      </c>
      <c r="B9" s="1417">
        <v>71</v>
      </c>
      <c r="C9" s="1418">
        <v>9.8556357579122709E-3</v>
      </c>
      <c r="D9" s="1417">
        <v>75</v>
      </c>
      <c r="E9" s="1418">
        <v>8.9788100083802221E-3</v>
      </c>
      <c r="F9" s="1417">
        <v>72</v>
      </c>
      <c r="G9" s="1419">
        <v>8.4417868448821674E-3</v>
      </c>
      <c r="H9" s="1417">
        <v>75</v>
      </c>
      <c r="I9" s="1419">
        <v>9.0492277992277985E-3</v>
      </c>
      <c r="J9" s="1417">
        <v>77</v>
      </c>
      <c r="K9" s="1419">
        <v>8.2813508281350829E-3</v>
      </c>
    </row>
    <row r="10" spans="1:11" x14ac:dyDescent="0.25">
      <c r="A10" s="1416" t="s">
        <v>146</v>
      </c>
      <c r="B10" s="1417">
        <v>28</v>
      </c>
      <c r="C10" s="1418">
        <v>3.886729594669628E-3</v>
      </c>
      <c r="D10" s="1417">
        <v>19</v>
      </c>
      <c r="E10" s="1418">
        <v>2.2746318687896566E-3</v>
      </c>
      <c r="F10" s="1417">
        <v>39</v>
      </c>
      <c r="G10" s="1419">
        <v>4.5726345409778405E-3</v>
      </c>
      <c r="H10" s="1417">
        <v>29</v>
      </c>
      <c r="I10" s="1419">
        <v>3.499034749034749E-3</v>
      </c>
      <c r="J10" s="1417">
        <v>25</v>
      </c>
      <c r="K10" s="1419">
        <v>2.688750268875027E-3</v>
      </c>
    </row>
    <row r="11" spans="1:11" x14ac:dyDescent="0.25">
      <c r="A11" s="1416" t="s">
        <v>147</v>
      </c>
      <c r="B11" s="1417">
        <v>79</v>
      </c>
      <c r="C11" s="1418">
        <v>1.096612992781788E-2</v>
      </c>
      <c r="D11" s="1417">
        <v>65</v>
      </c>
      <c r="E11" s="1418">
        <v>7.781635340596193E-3</v>
      </c>
      <c r="F11" s="1417">
        <v>91</v>
      </c>
      <c r="G11" s="1419">
        <v>1.066948059561496E-2</v>
      </c>
      <c r="H11" s="1417">
        <v>97</v>
      </c>
      <c r="I11" s="1419">
        <v>1.1703667953667953E-2</v>
      </c>
      <c r="J11" s="1417">
        <v>118</v>
      </c>
      <c r="K11" s="1419">
        <v>1.2690901269090126E-2</v>
      </c>
    </row>
    <row r="12" spans="1:11" x14ac:dyDescent="0.25">
      <c r="A12" s="1416" t="s">
        <v>148</v>
      </c>
      <c r="B12" s="1417">
        <v>469</v>
      </c>
      <c r="C12" s="1418">
        <v>6.5102720710716266E-2</v>
      </c>
      <c r="D12" s="1417">
        <v>619</v>
      </c>
      <c r="E12" s="1418">
        <v>7.4105111935831441E-2</v>
      </c>
      <c r="F12" s="1417">
        <v>624</v>
      </c>
      <c r="G12" s="1419">
        <v>7.3162152655645449E-2</v>
      </c>
      <c r="H12" s="1417">
        <v>628</v>
      </c>
      <c r="I12" s="1419">
        <v>7.5772200772200773E-2</v>
      </c>
      <c r="J12" s="1417">
        <v>768</v>
      </c>
      <c r="K12" s="1419">
        <v>8.2598408259840828E-2</v>
      </c>
    </row>
    <row r="13" spans="1:11" x14ac:dyDescent="0.25">
      <c r="A13" s="1416" t="s">
        <v>149</v>
      </c>
      <c r="B13" s="1417">
        <v>5844</v>
      </c>
      <c r="C13" s="1418">
        <v>0.81121599111604659</v>
      </c>
      <c r="D13" s="1417">
        <v>6734</v>
      </c>
      <c r="E13" s="1418">
        <v>0.80617742128576564</v>
      </c>
      <c r="F13" s="1417">
        <v>6646</v>
      </c>
      <c r="G13" s="1419">
        <v>0.77922382459842887</v>
      </c>
      <c r="H13" s="1417">
        <v>6518</v>
      </c>
      <c r="I13" s="1419">
        <v>0.78643822393822393</v>
      </c>
      <c r="J13" s="1417">
        <v>7209</v>
      </c>
      <c r="K13" s="1419">
        <v>0.77532802753280272</v>
      </c>
    </row>
    <row r="14" spans="1:11" ht="10.5" customHeight="1" x14ac:dyDescent="0.25">
      <c r="A14" s="1416" t="s">
        <v>5</v>
      </c>
      <c r="B14" s="1417">
        <v>49</v>
      </c>
      <c r="C14" s="1418">
        <v>6.801776790671849E-3</v>
      </c>
      <c r="D14" s="1417">
        <v>50</v>
      </c>
      <c r="E14" s="1418">
        <v>5.9858733389201481E-3</v>
      </c>
      <c r="F14" s="1417">
        <v>68</v>
      </c>
      <c r="G14" s="1419">
        <v>7.9727986868331577E-3</v>
      </c>
      <c r="H14" s="1417">
        <v>71</v>
      </c>
      <c r="I14" s="1419">
        <v>8.5666023166023168E-3</v>
      </c>
      <c r="J14" s="1417">
        <v>65</v>
      </c>
      <c r="K14" s="1419">
        <v>6.99075069907507E-3</v>
      </c>
    </row>
    <row r="15" spans="1:11" x14ac:dyDescent="0.25">
      <c r="A15" s="1416" t="s">
        <v>150</v>
      </c>
      <c r="B15" s="1417">
        <v>47</v>
      </c>
      <c r="C15" s="1418">
        <v>6.5241532481954473E-3</v>
      </c>
      <c r="D15" s="1417">
        <v>112</v>
      </c>
      <c r="E15" s="1418">
        <v>1.3408356279181133E-2</v>
      </c>
      <c r="F15" s="1417">
        <v>113</v>
      </c>
      <c r="G15" s="1419">
        <v>1.3248915464884511E-2</v>
      </c>
      <c r="H15" s="1417">
        <v>85</v>
      </c>
      <c r="I15" s="1419">
        <v>1.0255791505791506E-2</v>
      </c>
      <c r="J15" s="1417">
        <v>131</v>
      </c>
      <c r="K15" s="1419">
        <v>1.4089051408905141E-2</v>
      </c>
    </row>
    <row r="16" spans="1:11" x14ac:dyDescent="0.25">
      <c r="A16" s="1416" t="s">
        <v>6</v>
      </c>
      <c r="B16" s="1417">
        <v>29</v>
      </c>
      <c r="C16" s="1418">
        <v>4.0255413659078289E-3</v>
      </c>
      <c r="D16" s="1417">
        <v>31</v>
      </c>
      <c r="E16" s="1418">
        <v>3.7112414701304919E-3</v>
      </c>
      <c r="F16" s="1417">
        <v>30</v>
      </c>
      <c r="G16" s="1419">
        <v>3.5174111853675696E-3</v>
      </c>
      <c r="H16" s="1417">
        <v>26</v>
      </c>
      <c r="I16" s="1419">
        <v>3.1370656370656369E-3</v>
      </c>
      <c r="J16" s="1417">
        <v>28</v>
      </c>
      <c r="K16" s="1419">
        <v>3.01140030114003E-3</v>
      </c>
    </row>
    <row r="17" spans="1:11" x14ac:dyDescent="0.25">
      <c r="A17" s="1416" t="s">
        <v>7</v>
      </c>
      <c r="B17" s="1417">
        <v>184</v>
      </c>
      <c r="C17" s="1418">
        <v>2.5541365907828985E-2</v>
      </c>
      <c r="D17" s="1417">
        <v>202</v>
      </c>
      <c r="E17" s="1418">
        <v>2.4182928289237401E-2</v>
      </c>
      <c r="F17" s="1417">
        <v>258</v>
      </c>
      <c r="G17" s="1419">
        <v>3.0249736194161096E-2</v>
      </c>
      <c r="H17" s="1417">
        <v>210</v>
      </c>
      <c r="I17" s="1419">
        <v>2.5337837837837839E-2</v>
      </c>
      <c r="J17" s="1417">
        <v>242</v>
      </c>
      <c r="K17" s="1419">
        <v>2.602710260271026E-2</v>
      </c>
    </row>
    <row r="18" spans="1:11" x14ac:dyDescent="0.25">
      <c r="A18" s="1416" t="s">
        <v>8</v>
      </c>
      <c r="B18" s="1417">
        <v>79</v>
      </c>
      <c r="C18" s="1418">
        <v>1.096612992781788E-2</v>
      </c>
      <c r="D18" s="1417">
        <v>89</v>
      </c>
      <c r="E18" s="1418">
        <v>1.0654854543277864E-2</v>
      </c>
      <c r="F18" s="1417">
        <v>129</v>
      </c>
      <c r="G18" s="1419">
        <v>1.5124868097080548E-2</v>
      </c>
      <c r="H18" s="1417">
        <v>156</v>
      </c>
      <c r="I18" s="1419">
        <v>1.8219111969111967E-2</v>
      </c>
      <c r="J18" s="1417">
        <v>195</v>
      </c>
      <c r="K18" s="1419">
        <v>2.0972252097225211E-2</v>
      </c>
    </row>
    <row r="19" spans="1:11" x14ac:dyDescent="0.25">
      <c r="A19" s="1416" t="s">
        <v>265</v>
      </c>
      <c r="B19" s="1417">
        <v>90</v>
      </c>
      <c r="C19" s="1418">
        <v>1.2493059411438089E-2</v>
      </c>
      <c r="D19" s="1417">
        <v>147</v>
      </c>
      <c r="E19" s="1418">
        <v>1.7598467616425237E-2</v>
      </c>
      <c r="F19" s="1417">
        <v>138</v>
      </c>
      <c r="G19" s="1419">
        <v>1.6180091452690819E-2</v>
      </c>
      <c r="H19" s="1417">
        <v>120</v>
      </c>
      <c r="I19" s="1419">
        <v>1.4478764478764479E-2</v>
      </c>
      <c r="J19" s="1417">
        <v>148</v>
      </c>
      <c r="K19" s="1419">
        <v>1.5917401591740158E-2</v>
      </c>
    </row>
    <row r="20" spans="1:11" x14ac:dyDescent="0.25">
      <c r="A20" s="1416" t="s">
        <v>266</v>
      </c>
      <c r="B20" s="1417">
        <v>61</v>
      </c>
      <c r="C20" s="1418">
        <v>8.4675180455302604E-3</v>
      </c>
      <c r="D20" s="1417">
        <v>73</v>
      </c>
      <c r="E20" s="1418">
        <v>8.7393750748234172E-3</v>
      </c>
      <c r="F20" s="1417">
        <v>132</v>
      </c>
      <c r="G20" s="1419">
        <v>1.5476609215617306E-2</v>
      </c>
      <c r="H20" s="1417">
        <v>100</v>
      </c>
      <c r="I20" s="1419">
        <v>1.266891891891892E-2</v>
      </c>
      <c r="J20" s="1417">
        <v>93</v>
      </c>
      <c r="K20" s="1419">
        <v>1.00021510002151E-2</v>
      </c>
    </row>
    <row r="21" spans="1:11" x14ac:dyDescent="0.25">
      <c r="A21" s="1416" t="s">
        <v>11</v>
      </c>
      <c r="B21" s="1417">
        <v>19</v>
      </c>
      <c r="C21" s="1418">
        <v>2.6374236535258188E-3</v>
      </c>
      <c r="D21" s="1417">
        <v>13</v>
      </c>
      <c r="E21" s="1418">
        <v>1.5563270681192387E-3</v>
      </c>
      <c r="F21" s="1417">
        <v>31</v>
      </c>
      <c r="G21" s="1419">
        <v>3.6346582248798216E-3</v>
      </c>
      <c r="H21" s="1417">
        <v>26</v>
      </c>
      <c r="I21" s="1419">
        <v>3.1370656370656369E-3</v>
      </c>
      <c r="J21" s="1417">
        <v>32</v>
      </c>
      <c r="K21" s="1419">
        <v>3.4416003441600346E-3</v>
      </c>
    </row>
    <row r="22" spans="1:11" x14ac:dyDescent="0.25">
      <c r="A22" s="1416" t="s">
        <v>12</v>
      </c>
      <c r="B22" s="1417">
        <v>23</v>
      </c>
      <c r="C22" s="1418">
        <v>3.1926707384786232E-3</v>
      </c>
      <c r="D22" s="1417">
        <v>26</v>
      </c>
      <c r="E22" s="1418">
        <v>3.1126541362384774E-3</v>
      </c>
      <c r="F22" s="1417">
        <v>33</v>
      </c>
      <c r="G22" s="1419">
        <v>3.8691523039043265E-3</v>
      </c>
      <c r="H22" s="1417">
        <v>31</v>
      </c>
      <c r="I22" s="1419">
        <v>3.7403474903474902E-3</v>
      </c>
      <c r="J22" s="1417">
        <v>27</v>
      </c>
      <c r="K22" s="1419">
        <v>2.9038502903850289E-3</v>
      </c>
    </row>
    <row r="23" spans="1:11" x14ac:dyDescent="0.25">
      <c r="A23" s="1420"/>
      <c r="B23" s="1421"/>
      <c r="C23" s="1421"/>
      <c r="D23" s="1421"/>
      <c r="E23" s="1421"/>
      <c r="F23" s="1421"/>
      <c r="G23" s="1421"/>
      <c r="H23" s="1421"/>
      <c r="I23" s="1421"/>
      <c r="J23" s="1421"/>
      <c r="K23" s="1421"/>
    </row>
    <row r="24" spans="1:11" x14ac:dyDescent="0.25">
      <c r="A24" s="96" t="s">
        <v>1471</v>
      </c>
      <c r="B24" s="409"/>
      <c r="C24" s="409"/>
      <c r="D24" s="409"/>
      <c r="E24" s="409"/>
    </row>
    <row r="25" spans="1:11" x14ac:dyDescent="0.25">
      <c r="A25" s="205" t="s">
        <v>1472</v>
      </c>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dimension ref="A2:K12"/>
  <sheetViews>
    <sheetView zoomScaleNormal="100" workbookViewId="0"/>
  </sheetViews>
  <sheetFormatPr baseColWidth="10" defaultColWidth="9.140625" defaultRowHeight="10.5" x14ac:dyDescent="0.15"/>
  <cols>
    <col min="1" max="1" width="22.5703125" style="371" customWidth="1"/>
    <col min="2" max="2" width="10.7109375" style="371" customWidth="1"/>
    <col min="3" max="3" width="12.140625" style="371" customWidth="1"/>
    <col min="4" max="4" width="10.7109375" style="371" customWidth="1"/>
    <col min="5" max="5" width="12.140625" style="371" customWidth="1"/>
    <col min="6" max="6" width="10.7109375" style="371" customWidth="1"/>
    <col min="7" max="7" width="12" style="371" customWidth="1"/>
    <col min="8" max="8" width="10.7109375" style="371" customWidth="1"/>
    <col min="9" max="9" width="12" style="371" customWidth="1"/>
    <col min="10" max="10" width="9.140625" style="371"/>
    <col min="11" max="11" width="12" style="371" customWidth="1"/>
    <col min="12" max="16384" width="9.140625" style="371"/>
  </cols>
  <sheetData>
    <row r="2" spans="1:11" ht="15" customHeight="1" x14ac:dyDescent="0.15">
      <c r="A2" s="1422" t="s">
        <v>3459</v>
      </c>
      <c r="B2" s="370"/>
      <c r="C2" s="370"/>
      <c r="D2" s="370"/>
      <c r="E2" s="370"/>
      <c r="F2" s="1423"/>
      <c r="G2" s="1423"/>
      <c r="H2" s="1423"/>
      <c r="I2" s="1423"/>
      <c r="J2" s="1423"/>
      <c r="K2" s="1423"/>
    </row>
    <row r="3" spans="1:11" x14ac:dyDescent="0.15">
      <c r="A3" s="1278"/>
    </row>
    <row r="4" spans="1:11" ht="12.75" customHeight="1" x14ac:dyDescent="0.15">
      <c r="A4" s="1424" t="s">
        <v>1473</v>
      </c>
      <c r="B4" s="1425">
        <v>2019</v>
      </c>
      <c r="C4" s="1425"/>
      <c r="D4" s="1425">
        <v>2020</v>
      </c>
      <c r="E4" s="1425"/>
      <c r="F4" s="1425">
        <v>2021</v>
      </c>
      <c r="G4" s="1425"/>
      <c r="H4" s="1425">
        <v>2022</v>
      </c>
      <c r="I4" s="1425"/>
      <c r="J4" s="1411">
        <v>2023</v>
      </c>
      <c r="K4" s="1425"/>
    </row>
    <row r="5" spans="1:11" x14ac:dyDescent="0.15">
      <c r="A5" s="1426"/>
      <c r="B5" s="1427" t="s">
        <v>1470</v>
      </c>
      <c r="C5" s="1427" t="s">
        <v>114</v>
      </c>
      <c r="D5" s="1427" t="s">
        <v>1470</v>
      </c>
      <c r="E5" s="1427" t="s">
        <v>114</v>
      </c>
      <c r="F5" s="1427" t="s">
        <v>1470</v>
      </c>
      <c r="G5" s="1427" t="s">
        <v>114</v>
      </c>
      <c r="H5" s="1427" t="s">
        <v>1470</v>
      </c>
      <c r="I5" s="1427" t="s">
        <v>114</v>
      </c>
      <c r="J5" s="1427" t="s">
        <v>1470</v>
      </c>
      <c r="K5" s="1427" t="s">
        <v>114</v>
      </c>
    </row>
    <row r="6" spans="1:11" x14ac:dyDescent="0.15">
      <c r="A6" s="1428" t="s">
        <v>1</v>
      </c>
      <c r="B6" s="1414">
        <v>7204</v>
      </c>
      <c r="C6" s="1429">
        <v>0.99999999999999989</v>
      </c>
      <c r="D6" s="1414">
        <v>8353</v>
      </c>
      <c r="E6" s="1429">
        <v>0.99999999999999989</v>
      </c>
      <c r="F6" s="1414">
        <v>8529</v>
      </c>
      <c r="G6" s="1429">
        <v>0.99999999999999989</v>
      </c>
      <c r="H6" s="1414">
        <v>8288</v>
      </c>
      <c r="I6" s="1429">
        <v>0.99999999999999989</v>
      </c>
      <c r="J6" s="1414">
        <v>9298</v>
      </c>
      <c r="K6" s="1429">
        <v>0.99999999999999989</v>
      </c>
    </row>
    <row r="7" spans="1:11" ht="11.25" x14ac:dyDescent="0.15">
      <c r="A7" s="1430" t="s">
        <v>1474</v>
      </c>
      <c r="B7" s="1417">
        <v>6748</v>
      </c>
      <c r="C7" s="1431">
        <v>0.93670183231538029</v>
      </c>
      <c r="D7" s="1417">
        <v>7741</v>
      </c>
      <c r="E7" s="1431">
        <v>0.92673291033161742</v>
      </c>
      <c r="F7" s="1417">
        <v>7944</v>
      </c>
      <c r="G7" s="1431">
        <v>0.93141048188533238</v>
      </c>
      <c r="H7" s="1417">
        <v>7801</v>
      </c>
      <c r="I7" s="1431">
        <v>0.94124034749034746</v>
      </c>
      <c r="J7" s="1417">
        <v>8659</v>
      </c>
      <c r="K7" s="1431">
        <v>0.93127554312755434</v>
      </c>
    </row>
    <row r="8" spans="1:11" ht="11.25" x14ac:dyDescent="0.15">
      <c r="A8" s="1430" t="s">
        <v>1475</v>
      </c>
      <c r="B8" s="1417">
        <v>256</v>
      </c>
      <c r="C8" s="1431">
        <v>3.5535813436979459E-2</v>
      </c>
      <c r="D8" s="1417">
        <v>371</v>
      </c>
      <c r="E8" s="1431">
        <v>4.4415180174787502E-2</v>
      </c>
      <c r="F8" s="1417">
        <v>306</v>
      </c>
      <c r="G8" s="1431">
        <v>3.5877594090749206E-2</v>
      </c>
      <c r="H8" s="1417">
        <v>253</v>
      </c>
      <c r="I8" s="1431">
        <v>3.0526061776061778E-2</v>
      </c>
      <c r="J8" s="1417">
        <v>402</v>
      </c>
      <c r="K8" s="1431">
        <v>4.323510432351043E-2</v>
      </c>
    </row>
    <row r="9" spans="1:11" ht="11.25" x14ac:dyDescent="0.15">
      <c r="A9" s="1430" t="s">
        <v>1476</v>
      </c>
      <c r="B9" s="1417">
        <v>200</v>
      </c>
      <c r="C9" s="1431">
        <v>2.77623542476402E-2</v>
      </c>
      <c r="D9" s="1417">
        <v>241</v>
      </c>
      <c r="E9" s="1431">
        <v>2.8851909493595115E-2</v>
      </c>
      <c r="F9" s="1417">
        <v>279</v>
      </c>
      <c r="G9" s="1431">
        <v>3.2711924023918398E-2</v>
      </c>
      <c r="H9" s="1417">
        <v>234</v>
      </c>
      <c r="I9" s="1431">
        <v>2.8233590733590733E-2</v>
      </c>
      <c r="J9" s="1417">
        <v>237</v>
      </c>
      <c r="K9" s="1431">
        <v>2.5489352548935255E-2</v>
      </c>
    </row>
    <row r="10" spans="1:11" x14ac:dyDescent="0.15">
      <c r="A10" s="372"/>
      <c r="B10" s="1200"/>
      <c r="C10" s="1200"/>
      <c r="D10" s="1200"/>
      <c r="E10" s="1200"/>
      <c r="F10" s="1200"/>
      <c r="G10" s="1200"/>
      <c r="H10" s="1200"/>
      <c r="I10" s="1200"/>
      <c r="J10" s="1200"/>
      <c r="K10" s="1200"/>
    </row>
    <row r="11" spans="1:11" x14ac:dyDescent="0.15">
      <c r="A11" s="1432" t="s">
        <v>1471</v>
      </c>
      <c r="B11" s="440"/>
      <c r="C11" s="440"/>
      <c r="D11" s="440"/>
      <c r="E11" s="440"/>
      <c r="F11" s="660"/>
      <c r="G11" s="660"/>
      <c r="H11" s="660"/>
      <c r="I11" s="660"/>
      <c r="K11" s="660"/>
    </row>
    <row r="12" spans="1:11" x14ac:dyDescent="0.15">
      <c r="A12" s="205" t="s">
        <v>1472</v>
      </c>
      <c r="B12" s="1433"/>
      <c r="C12" s="1433"/>
      <c r="D12" s="1433"/>
      <c r="E12" s="1433"/>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dimension ref="A2:P29"/>
  <sheetViews>
    <sheetView zoomScaleNormal="100" workbookViewId="0"/>
  </sheetViews>
  <sheetFormatPr baseColWidth="10" defaultColWidth="9.140625" defaultRowHeight="10.5" x14ac:dyDescent="0.15"/>
  <cols>
    <col min="1" max="1" width="24.7109375" style="371" customWidth="1"/>
    <col min="2" max="2" width="10.7109375" style="371" customWidth="1"/>
    <col min="3" max="3" width="12.140625" style="371" customWidth="1"/>
    <col min="4" max="4" width="10.7109375" style="371" customWidth="1"/>
    <col min="5" max="5" width="12.140625" style="371" customWidth="1"/>
    <col min="6" max="6" width="10.7109375" style="371" customWidth="1"/>
    <col min="7" max="7" width="12.140625" style="371" customWidth="1"/>
    <col min="8" max="8" width="10.7109375" style="371" customWidth="1"/>
    <col min="9" max="9" width="12.140625" style="371" customWidth="1"/>
    <col min="10" max="10" width="10.7109375" style="371" customWidth="1"/>
    <col min="11" max="11" width="12.140625" style="371" customWidth="1"/>
    <col min="12" max="12" width="11.42578125" style="371" bestFit="1" customWidth="1"/>
    <col min="13" max="13" width="18.140625" style="371" customWidth="1"/>
    <col min="14" max="16384" width="9.140625" style="371"/>
  </cols>
  <sheetData>
    <row r="2" spans="1:11" ht="11.25" x14ac:dyDescent="0.15">
      <c r="A2" s="1422" t="s">
        <v>3460</v>
      </c>
      <c r="B2" s="437"/>
      <c r="C2" s="437"/>
      <c r="D2" s="437"/>
      <c r="E2" s="437"/>
      <c r="F2" s="1434"/>
      <c r="H2" s="1434"/>
      <c r="J2" s="1434"/>
    </row>
    <row r="3" spans="1:11" x14ac:dyDescent="0.15">
      <c r="A3" s="1435"/>
    </row>
    <row r="4" spans="1:11" ht="11.25" x14ac:dyDescent="0.15">
      <c r="A4" s="1436" t="s">
        <v>3630</v>
      </c>
      <c r="B4" s="1425">
        <v>2019</v>
      </c>
      <c r="C4" s="1425"/>
      <c r="D4" s="1425">
        <v>2020</v>
      </c>
      <c r="E4" s="1425"/>
      <c r="F4" s="1425">
        <v>2021</v>
      </c>
      <c r="G4" s="1425"/>
      <c r="H4" s="1425">
        <v>2022</v>
      </c>
      <c r="I4" s="1425"/>
      <c r="J4" s="1411">
        <v>2023</v>
      </c>
      <c r="K4" s="1425"/>
    </row>
    <row r="5" spans="1:11" x14ac:dyDescent="0.15">
      <c r="A5" s="1437"/>
      <c r="B5" s="1371" t="s">
        <v>1470</v>
      </c>
      <c r="C5" s="1371" t="s">
        <v>114</v>
      </c>
      <c r="D5" s="1371" t="s">
        <v>1470</v>
      </c>
      <c r="E5" s="1371" t="s">
        <v>114</v>
      </c>
      <c r="F5" s="1371" t="s">
        <v>1470</v>
      </c>
      <c r="G5" s="1371" t="s">
        <v>114</v>
      </c>
      <c r="H5" s="1371" t="s">
        <v>1470</v>
      </c>
      <c r="I5" s="1371" t="s">
        <v>114</v>
      </c>
      <c r="J5" s="1371" t="s">
        <v>1470</v>
      </c>
      <c r="K5" s="1371" t="s">
        <v>114</v>
      </c>
    </row>
    <row r="6" spans="1:11" x14ac:dyDescent="0.15">
      <c r="A6" s="1438" t="s">
        <v>1</v>
      </c>
      <c r="B6" s="1414">
        <v>7204</v>
      </c>
      <c r="C6" s="1439">
        <v>1</v>
      </c>
      <c r="D6" s="1414">
        <v>8353</v>
      </c>
      <c r="E6" s="1439">
        <v>1</v>
      </c>
      <c r="F6" s="1414">
        <v>8529</v>
      </c>
      <c r="G6" s="1439">
        <v>1</v>
      </c>
      <c r="H6" s="1414">
        <v>8288</v>
      </c>
      <c r="I6" s="1439">
        <v>1</v>
      </c>
      <c r="J6" s="1414">
        <v>9298</v>
      </c>
      <c r="K6" s="1439">
        <v>1</v>
      </c>
    </row>
    <row r="7" spans="1:11" x14ac:dyDescent="0.15">
      <c r="A7" s="1440" t="s">
        <v>100</v>
      </c>
      <c r="B7" s="1417">
        <v>289</v>
      </c>
      <c r="C7" s="1441">
        <v>4.0116601887840088E-2</v>
      </c>
      <c r="D7" s="1417">
        <v>357</v>
      </c>
      <c r="E7" s="1441">
        <v>4.2739135639889861E-2</v>
      </c>
      <c r="F7" s="1417">
        <v>815</v>
      </c>
      <c r="G7" s="1431">
        <v>9.5556337202485631E-2</v>
      </c>
      <c r="H7" s="1417">
        <v>1101</v>
      </c>
      <c r="I7" s="1431">
        <v>0.1328426640926641</v>
      </c>
      <c r="J7" s="1417">
        <v>1060</v>
      </c>
      <c r="K7" s="1431">
        <v>0.11400301140030114</v>
      </c>
    </row>
    <row r="8" spans="1:11" x14ac:dyDescent="0.15">
      <c r="A8" s="1440" t="s">
        <v>1477</v>
      </c>
      <c r="B8" s="1417">
        <v>276</v>
      </c>
      <c r="C8" s="1441">
        <v>3.8312048861743477E-2</v>
      </c>
      <c r="D8" s="1417">
        <v>360</v>
      </c>
      <c r="E8" s="1441">
        <v>4.3098288040225072E-2</v>
      </c>
      <c r="F8" s="1417">
        <v>452</v>
      </c>
      <c r="G8" s="1431">
        <v>5.2995661859538044E-2</v>
      </c>
      <c r="H8" s="1417">
        <v>349</v>
      </c>
      <c r="I8" s="1431">
        <v>4.2109073359073358E-2</v>
      </c>
      <c r="J8" s="1417">
        <v>390</v>
      </c>
      <c r="K8" s="1431">
        <v>4.1944504194450422E-2</v>
      </c>
    </row>
    <row r="9" spans="1:11" x14ac:dyDescent="0.15">
      <c r="A9" s="1440" t="s">
        <v>104</v>
      </c>
      <c r="B9" s="1417">
        <v>89</v>
      </c>
      <c r="C9" s="1441">
        <v>1.2354247640199888E-2</v>
      </c>
      <c r="D9" s="1417">
        <v>119</v>
      </c>
      <c r="E9" s="1441">
        <v>1.4246378546629954E-2</v>
      </c>
      <c r="F9" s="1417">
        <v>125</v>
      </c>
      <c r="G9" s="1431">
        <v>1.465587993903154E-2</v>
      </c>
      <c r="H9" s="1417">
        <v>120</v>
      </c>
      <c r="I9" s="1431">
        <v>1.4478764478764479E-2</v>
      </c>
      <c r="J9" s="1417">
        <v>139</v>
      </c>
      <c r="K9" s="1431">
        <v>1.494945149494515E-2</v>
      </c>
    </row>
    <row r="10" spans="1:11" ht="11.25" x14ac:dyDescent="0.15">
      <c r="A10" s="1440" t="s">
        <v>98</v>
      </c>
      <c r="B10" s="1417">
        <v>2094</v>
      </c>
      <c r="C10" s="1441">
        <v>0.29067184897279291</v>
      </c>
      <c r="D10" s="1417">
        <v>2424</v>
      </c>
      <c r="E10" s="1441">
        <v>0.2901951394708488</v>
      </c>
      <c r="F10" s="1417">
        <v>1855</v>
      </c>
      <c r="G10" s="1431">
        <v>0.21749325829522806</v>
      </c>
      <c r="H10" s="1417">
        <v>1845</v>
      </c>
      <c r="I10" s="1431">
        <v>0.22261100386100385</v>
      </c>
      <c r="J10" s="1417">
        <v>2066</v>
      </c>
      <c r="K10" s="1431">
        <v>0.22219832221983221</v>
      </c>
    </row>
    <row r="11" spans="1:11" x14ac:dyDescent="0.15">
      <c r="A11" s="1440" t="s">
        <v>102</v>
      </c>
      <c r="B11" s="1417">
        <v>37</v>
      </c>
      <c r="C11" s="1441">
        <v>5.1360355358134368E-3</v>
      </c>
      <c r="D11" s="1417">
        <v>23</v>
      </c>
      <c r="E11" s="1441">
        <v>2.7535017359032682E-3</v>
      </c>
      <c r="F11" s="1417">
        <v>32</v>
      </c>
      <c r="G11" s="1431">
        <v>3.751905264392074E-3</v>
      </c>
      <c r="H11" s="1417">
        <v>28</v>
      </c>
      <c r="I11" s="1431">
        <v>3.3783783783783786E-3</v>
      </c>
      <c r="J11" s="1417">
        <v>43</v>
      </c>
      <c r="K11" s="1431">
        <v>4.6246504624650464E-3</v>
      </c>
    </row>
    <row r="12" spans="1:11" x14ac:dyDescent="0.15">
      <c r="A12" s="1440" t="s">
        <v>1478</v>
      </c>
      <c r="B12" s="1417">
        <v>170</v>
      </c>
      <c r="C12" s="1441">
        <v>2.359800111049417E-2</v>
      </c>
      <c r="D12" s="1417">
        <v>237</v>
      </c>
      <c r="E12" s="1441">
        <v>2.8373039626481505E-2</v>
      </c>
      <c r="F12" s="1417">
        <v>253</v>
      </c>
      <c r="G12" s="1431">
        <v>2.9663500996599836E-2</v>
      </c>
      <c r="H12" s="1417">
        <v>213</v>
      </c>
      <c r="I12" s="1431">
        <v>2.569980694980695E-2</v>
      </c>
      <c r="J12" s="1417">
        <v>171</v>
      </c>
      <c r="K12" s="1431">
        <v>1.8391051839105183E-2</v>
      </c>
    </row>
    <row r="13" spans="1:11" x14ac:dyDescent="0.15">
      <c r="A13" s="1440" t="s">
        <v>105</v>
      </c>
      <c r="B13" s="1417">
        <v>281</v>
      </c>
      <c r="C13" s="1441">
        <v>3.9006107717934481E-2</v>
      </c>
      <c r="D13" s="1417">
        <v>350</v>
      </c>
      <c r="E13" s="1441">
        <v>4.190111337244104E-2</v>
      </c>
      <c r="F13" s="1417">
        <v>335</v>
      </c>
      <c r="G13" s="1431">
        <v>3.9277758236604524E-2</v>
      </c>
      <c r="H13" s="1417">
        <v>287</v>
      </c>
      <c r="I13" s="1431">
        <v>3.4628378378378379E-2</v>
      </c>
      <c r="J13" s="1417">
        <v>345</v>
      </c>
      <c r="K13" s="1431">
        <v>3.710475371047537E-2</v>
      </c>
    </row>
    <row r="14" spans="1:11" x14ac:dyDescent="0.15">
      <c r="A14" s="1440" t="s">
        <v>1479</v>
      </c>
      <c r="B14" s="1417">
        <v>486</v>
      </c>
      <c r="C14" s="1441">
        <v>6.7462520821765681E-2</v>
      </c>
      <c r="D14" s="1417">
        <v>408</v>
      </c>
      <c r="E14" s="1441">
        <v>4.8844726445588411E-2</v>
      </c>
      <c r="F14" s="1417">
        <v>526</v>
      </c>
      <c r="G14" s="1431">
        <v>6.1671942783444719E-2</v>
      </c>
      <c r="H14" s="1417">
        <v>584</v>
      </c>
      <c r="I14" s="1431">
        <v>7.0463320463320461E-2</v>
      </c>
      <c r="J14" s="1417">
        <v>610</v>
      </c>
      <c r="K14" s="1431">
        <v>6.5605506560550655E-2</v>
      </c>
    </row>
    <row r="15" spans="1:11" x14ac:dyDescent="0.15">
      <c r="A15" s="1440" t="s">
        <v>103</v>
      </c>
      <c r="B15" s="1417">
        <v>3114</v>
      </c>
      <c r="C15" s="1441">
        <v>0.43225985563575792</v>
      </c>
      <c r="D15" s="1417">
        <v>3679</v>
      </c>
      <c r="E15" s="1441">
        <v>0.44044056027774453</v>
      </c>
      <c r="F15" s="1417">
        <v>3730</v>
      </c>
      <c r="G15" s="1431">
        <v>0.43733145738070112</v>
      </c>
      <c r="H15" s="1417">
        <v>3310</v>
      </c>
      <c r="I15" s="1431">
        <v>0.39937258687258687</v>
      </c>
      <c r="J15" s="1417">
        <v>4041</v>
      </c>
      <c r="K15" s="1431">
        <v>0.43460959346095934</v>
      </c>
    </row>
    <row r="16" spans="1:11" x14ac:dyDescent="0.15">
      <c r="A16" s="1440" t="s">
        <v>1480</v>
      </c>
      <c r="B16" s="1417">
        <v>368</v>
      </c>
      <c r="C16" s="1441">
        <v>5.1082731815657971E-2</v>
      </c>
      <c r="D16" s="1417">
        <v>396</v>
      </c>
      <c r="E16" s="1441">
        <v>4.7408116844247575E-2</v>
      </c>
      <c r="F16" s="1417">
        <v>404</v>
      </c>
      <c r="G16" s="1431">
        <v>4.7367803962949935E-2</v>
      </c>
      <c r="H16" s="1417">
        <v>451</v>
      </c>
      <c r="I16" s="1431">
        <v>5.4416023166023168E-2</v>
      </c>
      <c r="J16" s="1417">
        <v>433</v>
      </c>
      <c r="K16" s="1431">
        <v>4.6569154656915468E-2</v>
      </c>
    </row>
    <row r="17" spans="1:16" x14ac:dyDescent="0.15">
      <c r="A17" s="1440" t="s">
        <v>1481</v>
      </c>
      <c r="B17" s="1417">
        <v>0</v>
      </c>
      <c r="C17" s="1441">
        <v>0</v>
      </c>
      <c r="D17" s="1417">
        <v>0</v>
      </c>
      <c r="E17" s="1441">
        <v>0</v>
      </c>
      <c r="F17" s="1417">
        <v>2</v>
      </c>
      <c r="G17" s="1431">
        <v>2.3449407902450463E-4</v>
      </c>
      <c r="H17" s="1417">
        <v>0</v>
      </c>
      <c r="I17" s="1431">
        <v>0</v>
      </c>
      <c r="J17" s="1417">
        <v>0</v>
      </c>
      <c r="K17" s="1431">
        <v>0</v>
      </c>
    </row>
    <row r="18" spans="1:16" x14ac:dyDescent="0.15">
      <c r="A18" s="1440"/>
      <c r="B18" s="1417"/>
      <c r="C18" s="1441"/>
      <c r="D18" s="1417"/>
      <c r="E18" s="1441"/>
      <c r="F18" s="1417"/>
      <c r="G18" s="1431"/>
      <c r="H18" s="1417"/>
      <c r="I18" s="1431"/>
      <c r="J18" s="1417"/>
      <c r="K18" s="1431"/>
    </row>
    <row r="19" spans="1:16" s="1235" customFormat="1" x14ac:dyDescent="0.15">
      <c r="A19" s="1432" t="s">
        <v>1471</v>
      </c>
      <c r="B19" s="409"/>
      <c r="C19" s="409"/>
      <c r="D19" s="409"/>
      <c r="E19" s="409"/>
      <c r="F19" s="1442"/>
      <c r="H19" s="1442"/>
      <c r="J19" s="1442"/>
      <c r="M19" s="371"/>
      <c r="N19" s="371"/>
      <c r="O19" s="371"/>
      <c r="P19" s="371"/>
    </row>
    <row r="20" spans="1:16" s="1235" customFormat="1" x14ac:dyDescent="0.15">
      <c r="A20" s="1443" t="s">
        <v>1482</v>
      </c>
      <c r="B20" s="409"/>
      <c r="C20" s="409"/>
      <c r="D20" s="409"/>
      <c r="E20" s="409"/>
      <c r="F20" s="1442"/>
      <c r="H20" s="1442"/>
      <c r="J20" s="1442"/>
      <c r="M20" s="371"/>
      <c r="N20" s="371"/>
      <c r="O20" s="371"/>
      <c r="P20" s="371"/>
    </row>
    <row r="21" spans="1:16" s="1235" customFormat="1" x14ac:dyDescent="0.15">
      <c r="A21" s="1444" t="s">
        <v>1483</v>
      </c>
      <c r="B21" s="409"/>
      <c r="C21" s="409"/>
      <c r="D21" s="409"/>
      <c r="E21" s="409"/>
      <c r="F21" s="1442"/>
      <c r="H21" s="1442"/>
      <c r="J21" s="1442"/>
      <c r="M21" s="371"/>
      <c r="N21" s="371"/>
      <c r="O21" s="371"/>
      <c r="P21" s="371"/>
    </row>
    <row r="22" spans="1:16" s="1235" customFormat="1" x14ac:dyDescent="0.25">
      <c r="A22" s="205" t="s">
        <v>1472</v>
      </c>
      <c r="B22" s="409"/>
      <c r="C22" s="409"/>
      <c r="D22" s="409"/>
      <c r="E22" s="409"/>
      <c r="F22" s="1445"/>
      <c r="H22" s="1445"/>
      <c r="J22" s="1445"/>
    </row>
    <row r="23" spans="1:16" s="1235" customFormat="1" x14ac:dyDescent="0.25">
      <c r="A23" s="409"/>
      <c r="B23" s="409"/>
      <c r="C23" s="409"/>
      <c r="D23" s="409"/>
      <c r="E23" s="409"/>
      <c r="F23" s="1445"/>
      <c r="H23" s="1445"/>
      <c r="J23" s="1445"/>
    </row>
    <row r="24" spans="1:16" x14ac:dyDescent="0.15">
      <c r="F24" s="1445"/>
      <c r="G24" s="1235"/>
    </row>
    <row r="25" spans="1:16" x14ac:dyDescent="0.15">
      <c r="F25" s="1445"/>
      <c r="G25" s="1235"/>
    </row>
    <row r="26" spans="1:16" x14ac:dyDescent="0.15">
      <c r="F26" s="1445"/>
      <c r="G26" s="1235"/>
    </row>
    <row r="27" spans="1:16" x14ac:dyDescent="0.15">
      <c r="F27" s="1445"/>
      <c r="G27" s="1235"/>
    </row>
    <row r="28" spans="1:16" x14ac:dyDescent="0.15">
      <c r="F28" s="1445"/>
      <c r="G28" s="1235"/>
    </row>
    <row r="29" spans="1:16" x14ac:dyDescent="0.15">
      <c r="F29" s="1445"/>
      <c r="G29" s="1235"/>
    </row>
  </sheetData>
  <pageMargins left="0.7" right="0.7" top="0.75" bottom="0.75" header="0.3" footer="0.3"/>
  <pageSetup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dimension ref="A2:K18"/>
  <sheetViews>
    <sheetView zoomScaleNormal="100" workbookViewId="0"/>
  </sheetViews>
  <sheetFormatPr baseColWidth="10" defaultColWidth="9.140625" defaultRowHeight="10.5" x14ac:dyDescent="0.15"/>
  <cols>
    <col min="1" max="1" width="25" style="371" customWidth="1"/>
    <col min="2" max="2" width="10.7109375" style="371" customWidth="1"/>
    <col min="3" max="3" width="12.140625" style="371" customWidth="1"/>
    <col min="4" max="4" width="10.7109375" style="371" customWidth="1"/>
    <col min="5" max="5" width="12.140625" style="371" customWidth="1"/>
    <col min="6" max="6" width="11.42578125" style="371" bestFit="1" customWidth="1"/>
    <col min="7" max="7" width="12.140625" style="371" customWidth="1"/>
    <col min="8" max="8" width="10.7109375" style="371" customWidth="1"/>
    <col min="9" max="9" width="12.140625" style="371" customWidth="1"/>
    <col min="10" max="10" width="10.7109375" style="371" customWidth="1"/>
    <col min="11" max="11" width="12.140625" style="371" customWidth="1"/>
    <col min="12" max="12" width="11.42578125" style="371" bestFit="1" customWidth="1"/>
    <col min="13" max="16384" width="9.140625" style="371"/>
  </cols>
  <sheetData>
    <row r="2" spans="1:11" ht="11.25" x14ac:dyDescent="0.15">
      <c r="A2" s="1446" t="s">
        <v>3672</v>
      </c>
      <c r="B2" s="370"/>
      <c r="C2" s="370"/>
      <c r="D2" s="370"/>
      <c r="E2" s="370"/>
    </row>
    <row r="3" spans="1:11" x14ac:dyDescent="0.15">
      <c r="A3" s="1435"/>
    </row>
    <row r="4" spans="1:11" s="1211" customFormat="1" x14ac:dyDescent="0.25">
      <c r="A4" s="1436" t="s">
        <v>1484</v>
      </c>
      <c r="B4" s="1425">
        <v>2019</v>
      </c>
      <c r="C4" s="1425"/>
      <c r="D4" s="1425">
        <v>2020</v>
      </c>
      <c r="E4" s="1425"/>
      <c r="F4" s="1425">
        <v>2021</v>
      </c>
      <c r="G4" s="1425"/>
      <c r="H4" s="1425">
        <v>2022</v>
      </c>
      <c r="I4" s="1425"/>
      <c r="J4" s="1411">
        <v>2023</v>
      </c>
      <c r="K4" s="1425"/>
    </row>
    <row r="5" spans="1:11" s="1211" customFormat="1" x14ac:dyDescent="0.25">
      <c r="A5" s="1426"/>
      <c r="B5" s="1427" t="s">
        <v>1470</v>
      </c>
      <c r="C5" s="1427" t="s">
        <v>114</v>
      </c>
      <c r="D5" s="1427" t="s">
        <v>1470</v>
      </c>
      <c r="E5" s="1427" t="s">
        <v>114</v>
      </c>
      <c r="F5" s="1427" t="s">
        <v>1470</v>
      </c>
      <c r="G5" s="1427" t="s">
        <v>114</v>
      </c>
      <c r="H5" s="1427" t="s">
        <v>1470</v>
      </c>
      <c r="I5" s="1427" t="s">
        <v>114</v>
      </c>
      <c r="J5" s="1427" t="s">
        <v>1470</v>
      </c>
      <c r="K5" s="1427" t="s">
        <v>114</v>
      </c>
    </row>
    <row r="6" spans="1:11" x14ac:dyDescent="0.15">
      <c r="A6" s="1438" t="s">
        <v>1</v>
      </c>
      <c r="B6" s="1414">
        <v>1334</v>
      </c>
      <c r="C6" s="1439">
        <v>1</v>
      </c>
      <c r="D6" s="1414">
        <v>1868</v>
      </c>
      <c r="E6" s="1439">
        <v>1</v>
      </c>
      <c r="F6" s="1414">
        <v>2041</v>
      </c>
      <c r="G6" s="1439">
        <v>1</v>
      </c>
      <c r="H6" s="1414">
        <v>1794</v>
      </c>
      <c r="I6" s="1439">
        <v>1</v>
      </c>
      <c r="J6" s="1414">
        <v>2162</v>
      </c>
      <c r="K6" s="1439">
        <v>1</v>
      </c>
    </row>
    <row r="7" spans="1:11" x14ac:dyDescent="0.15">
      <c r="A7" s="1440" t="s">
        <v>1485</v>
      </c>
      <c r="B7" s="1417">
        <v>418</v>
      </c>
      <c r="C7" s="1441">
        <v>0.31334332833583206</v>
      </c>
      <c r="D7" s="1417">
        <v>523</v>
      </c>
      <c r="E7" s="1441">
        <v>0.27997858672376874</v>
      </c>
      <c r="F7" s="1417">
        <v>655</v>
      </c>
      <c r="G7" s="587">
        <v>0.32092111709946103</v>
      </c>
      <c r="H7" s="1417">
        <v>456</v>
      </c>
      <c r="I7" s="587">
        <v>0.25418060200668896</v>
      </c>
      <c r="J7" s="1417">
        <v>635</v>
      </c>
      <c r="K7" s="1447">
        <v>0.2937095282146161</v>
      </c>
    </row>
    <row r="8" spans="1:11" x14ac:dyDescent="0.15">
      <c r="A8" s="1440" t="s">
        <v>1486</v>
      </c>
      <c r="B8" s="1417">
        <v>786</v>
      </c>
      <c r="C8" s="1441">
        <v>0.58920539730134935</v>
      </c>
      <c r="D8" s="1417">
        <v>1008</v>
      </c>
      <c r="E8" s="1441">
        <v>0.53961456102783723</v>
      </c>
      <c r="F8" s="1417">
        <v>1104</v>
      </c>
      <c r="G8" s="587">
        <v>0.5409113179813817</v>
      </c>
      <c r="H8" s="1417">
        <v>1030</v>
      </c>
      <c r="I8" s="587">
        <v>0.5741360089186176</v>
      </c>
      <c r="J8" s="1417">
        <v>1187</v>
      </c>
      <c r="K8" s="1447">
        <v>0.54902867715078629</v>
      </c>
    </row>
    <row r="9" spans="1:11" x14ac:dyDescent="0.15">
      <c r="A9" s="1440" t="s">
        <v>1487</v>
      </c>
      <c r="B9" s="1417">
        <v>130</v>
      </c>
      <c r="C9" s="1441">
        <v>9.7451274362818585E-2</v>
      </c>
      <c r="D9" s="1417">
        <v>166</v>
      </c>
      <c r="E9" s="1441">
        <v>8.8865096359743045E-2</v>
      </c>
      <c r="F9" s="1417">
        <v>124</v>
      </c>
      <c r="G9" s="587">
        <v>6.0754532092111707E-2</v>
      </c>
      <c r="H9" s="1417">
        <v>106</v>
      </c>
      <c r="I9" s="587">
        <v>5.9085841694537344E-2</v>
      </c>
      <c r="J9" s="1417">
        <v>136</v>
      </c>
      <c r="K9" s="1447">
        <v>6.290471785383904E-2</v>
      </c>
    </row>
    <row r="10" spans="1:11" x14ac:dyDescent="0.15">
      <c r="A10" s="1440" t="s">
        <v>1488</v>
      </c>
      <c r="B10" s="1448" t="s">
        <v>4</v>
      </c>
      <c r="C10" s="1448" t="s">
        <v>4</v>
      </c>
      <c r="D10" s="1417">
        <v>6</v>
      </c>
      <c r="E10" s="1441">
        <v>3.2119914346895075E-3</v>
      </c>
      <c r="F10" s="1417">
        <v>3</v>
      </c>
      <c r="G10" s="587">
        <v>1.4698677119059284E-3</v>
      </c>
      <c r="H10" s="1417">
        <v>1</v>
      </c>
      <c r="I10" s="587">
        <v>5.5741360089186175E-4</v>
      </c>
      <c r="J10" s="1417">
        <v>1</v>
      </c>
      <c r="K10" s="1447">
        <v>4.6253469010175765E-4</v>
      </c>
    </row>
    <row r="11" spans="1:11" x14ac:dyDescent="0.15">
      <c r="A11" s="1440" t="s">
        <v>1489</v>
      </c>
      <c r="B11" s="1448" t="s">
        <v>4</v>
      </c>
      <c r="C11" s="1448" t="s">
        <v>4</v>
      </c>
      <c r="D11" s="1417">
        <v>123</v>
      </c>
      <c r="E11" s="1441">
        <v>6.5845824411134901E-2</v>
      </c>
      <c r="F11" s="1417">
        <v>117</v>
      </c>
      <c r="G11" s="587">
        <v>5.7324840764331211E-2</v>
      </c>
      <c r="H11" s="1417">
        <v>169</v>
      </c>
      <c r="I11" s="587">
        <v>9.420289855072464E-2</v>
      </c>
      <c r="J11" s="1417">
        <v>165</v>
      </c>
      <c r="K11" s="1447">
        <v>7.6318223866790005E-2</v>
      </c>
    </row>
    <row r="12" spans="1:11" x14ac:dyDescent="0.15">
      <c r="A12" s="1440" t="s">
        <v>1490</v>
      </c>
      <c r="B12" s="1448" t="s">
        <v>4</v>
      </c>
      <c r="C12" s="1448" t="s">
        <v>4</v>
      </c>
      <c r="D12" s="1417">
        <v>36</v>
      </c>
      <c r="E12" s="1441">
        <v>1.9271948608137045E-2</v>
      </c>
      <c r="F12" s="1417">
        <v>37</v>
      </c>
      <c r="G12" s="587">
        <v>1.8128368446839783E-2</v>
      </c>
      <c r="H12" s="1417">
        <v>30</v>
      </c>
      <c r="I12" s="587">
        <v>1.6722408026755852E-2</v>
      </c>
      <c r="J12" s="1417">
        <v>34</v>
      </c>
      <c r="K12" s="1447">
        <v>1.572617946345976E-2</v>
      </c>
    </row>
    <row r="13" spans="1:11" x14ac:dyDescent="0.15">
      <c r="A13" s="1440" t="s">
        <v>1491</v>
      </c>
      <c r="B13" s="1448" t="s">
        <v>4</v>
      </c>
      <c r="C13" s="1448" t="s">
        <v>4</v>
      </c>
      <c r="D13" s="1417">
        <v>6</v>
      </c>
      <c r="E13" s="1441">
        <v>3.2119914346895075E-3</v>
      </c>
      <c r="F13" s="1417">
        <v>1</v>
      </c>
      <c r="G13" s="587">
        <v>4.8995590396864281E-4</v>
      </c>
      <c r="H13" s="1417">
        <v>2</v>
      </c>
      <c r="I13" s="587">
        <v>1.1148272017837235E-3</v>
      </c>
      <c r="J13" s="1417">
        <v>4</v>
      </c>
      <c r="K13" s="1447">
        <v>1.8501387604070306E-3</v>
      </c>
    </row>
    <row r="14" spans="1:11" x14ac:dyDescent="0.15">
      <c r="A14" s="1440"/>
      <c r="B14" s="1448"/>
      <c r="C14" s="1448"/>
      <c r="D14" s="1417"/>
      <c r="E14" s="1441"/>
      <c r="F14" s="1417"/>
      <c r="G14" s="587"/>
      <c r="H14" s="1417"/>
      <c r="I14" s="587"/>
      <c r="J14" s="1417"/>
      <c r="K14" s="1447"/>
    </row>
    <row r="15" spans="1:11" x14ac:dyDescent="0.15">
      <c r="A15" s="146" t="s">
        <v>1492</v>
      </c>
      <c r="B15" s="1443"/>
      <c r="C15" s="1443"/>
      <c r="D15" s="1443"/>
      <c r="E15" s="1443"/>
      <c r="F15" s="363"/>
      <c r="G15" s="363"/>
      <c r="H15" s="363"/>
      <c r="I15" s="363"/>
      <c r="J15" s="363"/>
      <c r="K15" s="363"/>
    </row>
    <row r="16" spans="1:11" x14ac:dyDescent="0.15">
      <c r="A16" s="96" t="s">
        <v>1493</v>
      </c>
      <c r="B16" s="409"/>
      <c r="C16" s="409"/>
      <c r="D16" s="409"/>
      <c r="E16" s="409"/>
    </row>
    <row r="17" spans="1:5" x14ac:dyDescent="0.15">
      <c r="A17" s="96" t="s">
        <v>1494</v>
      </c>
      <c r="B17" s="409"/>
      <c r="C17" s="409"/>
      <c r="D17" s="409"/>
      <c r="E17" s="409"/>
    </row>
    <row r="18" spans="1:5" x14ac:dyDescent="0.15">
      <c r="A18" s="205" t="s">
        <v>1472</v>
      </c>
      <c r="B18" s="1142"/>
      <c r="C18" s="1142"/>
      <c r="D18" s="1142"/>
      <c r="E18" s="1142"/>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2:E28"/>
  <sheetViews>
    <sheetView zoomScaleNormal="100" workbookViewId="0"/>
  </sheetViews>
  <sheetFormatPr baseColWidth="10" defaultColWidth="9.140625" defaultRowHeight="9.9499999999999993" customHeight="1" x14ac:dyDescent="0.15"/>
  <cols>
    <col min="1" max="1" width="28.5703125" style="312" customWidth="1"/>
    <col min="2" max="2" width="17.28515625" style="312" customWidth="1"/>
    <col min="3" max="3" width="14.42578125" style="312" customWidth="1"/>
    <col min="4" max="4" width="16.140625" style="312" customWidth="1"/>
    <col min="5" max="5" width="14.140625" style="312" customWidth="1"/>
    <col min="6" max="16384" width="9.140625" style="312"/>
  </cols>
  <sheetData>
    <row r="2" spans="1:5" s="340" customFormat="1" ht="11.25" x14ac:dyDescent="0.25">
      <c r="A2" s="323" t="s">
        <v>3366</v>
      </c>
    </row>
    <row r="3" spans="1:5" ht="9.75" customHeight="1" x14ac:dyDescent="0.15">
      <c r="A3" s="313"/>
    </row>
    <row r="4" spans="1:5" ht="11.25" customHeight="1" x14ac:dyDescent="0.15">
      <c r="A4" s="341" t="s">
        <v>0</v>
      </c>
      <c r="B4" s="327" t="s">
        <v>3628</v>
      </c>
      <c r="C4" s="316"/>
      <c r="D4" s="327" t="s">
        <v>3770</v>
      </c>
      <c r="E4" s="316"/>
    </row>
    <row r="5" spans="1:5" ht="21.75" x14ac:dyDescent="0.15">
      <c r="A5" s="342"/>
      <c r="B5" s="343" t="s">
        <v>3769</v>
      </c>
      <c r="C5" s="318" t="s">
        <v>270</v>
      </c>
      <c r="D5" s="343" t="s">
        <v>3769</v>
      </c>
      <c r="E5" s="318" t="s">
        <v>270</v>
      </c>
    </row>
    <row r="6" spans="1:5" ht="11.25" x14ac:dyDescent="0.15">
      <c r="A6" s="344" t="s">
        <v>1</v>
      </c>
      <c r="B6" s="333">
        <v>5730</v>
      </c>
      <c r="C6" s="333">
        <v>1549978</v>
      </c>
      <c r="D6" s="333">
        <v>2289</v>
      </c>
      <c r="E6" s="333">
        <v>792908</v>
      </c>
    </row>
    <row r="7" spans="1:5" ht="10.5" x14ac:dyDescent="0.15">
      <c r="A7" s="345" t="s">
        <v>2</v>
      </c>
      <c r="B7" s="320">
        <v>75</v>
      </c>
      <c r="C7" s="320">
        <v>26562</v>
      </c>
      <c r="D7" s="320">
        <v>32</v>
      </c>
      <c r="E7" s="320">
        <v>13336</v>
      </c>
    </row>
    <row r="8" spans="1:5" ht="10.5" x14ac:dyDescent="0.15">
      <c r="A8" s="345" t="s">
        <v>3</v>
      </c>
      <c r="B8" s="320">
        <v>85</v>
      </c>
      <c r="C8" s="320">
        <v>35584</v>
      </c>
      <c r="D8" s="320">
        <v>45</v>
      </c>
      <c r="E8" s="320">
        <v>17122</v>
      </c>
    </row>
    <row r="9" spans="1:5" ht="10.5" x14ac:dyDescent="0.15">
      <c r="A9" s="345" t="s">
        <v>145</v>
      </c>
      <c r="B9" s="320">
        <v>122</v>
      </c>
      <c r="C9" s="320">
        <v>66517</v>
      </c>
      <c r="D9" s="320">
        <v>63</v>
      </c>
      <c r="E9" s="320">
        <v>31032</v>
      </c>
    </row>
    <row r="10" spans="1:5" ht="10.5" x14ac:dyDescent="0.15">
      <c r="A10" s="345" t="s">
        <v>146</v>
      </c>
      <c r="B10" s="320">
        <v>85</v>
      </c>
      <c r="C10" s="320">
        <v>31536</v>
      </c>
      <c r="D10" s="320">
        <v>33</v>
      </c>
      <c r="E10" s="320">
        <v>16106</v>
      </c>
    </row>
    <row r="11" spans="1:5" ht="10.5" x14ac:dyDescent="0.15">
      <c r="A11" s="345" t="s">
        <v>147</v>
      </c>
      <c r="B11" s="320">
        <v>348</v>
      </c>
      <c r="C11" s="320">
        <v>78677</v>
      </c>
      <c r="D11" s="320">
        <v>124</v>
      </c>
      <c r="E11" s="320">
        <v>37660</v>
      </c>
    </row>
    <row r="12" spans="1:5" ht="10.5" x14ac:dyDescent="0.15">
      <c r="A12" s="345" t="s">
        <v>148</v>
      </c>
      <c r="B12" s="320">
        <v>568</v>
      </c>
      <c r="C12" s="320">
        <v>151181</v>
      </c>
      <c r="D12" s="320">
        <v>283</v>
      </c>
      <c r="E12" s="320">
        <v>77235</v>
      </c>
    </row>
    <row r="13" spans="1:5" ht="10.5" x14ac:dyDescent="0.15">
      <c r="A13" s="345" t="s">
        <v>149</v>
      </c>
      <c r="B13" s="320">
        <v>1248</v>
      </c>
      <c r="C13" s="320">
        <v>544551</v>
      </c>
      <c r="D13" s="320">
        <v>726</v>
      </c>
      <c r="E13" s="320">
        <v>271693</v>
      </c>
    </row>
    <row r="14" spans="1:5" ht="10.5" x14ac:dyDescent="0.15">
      <c r="A14" s="345" t="s">
        <v>5</v>
      </c>
      <c r="B14" s="320">
        <v>371</v>
      </c>
      <c r="C14" s="320">
        <v>88754</v>
      </c>
      <c r="D14" s="320">
        <v>129</v>
      </c>
      <c r="E14" s="320">
        <v>46961</v>
      </c>
    </row>
    <row r="15" spans="1:5" ht="10.5" x14ac:dyDescent="0.15">
      <c r="A15" s="345" t="s">
        <v>150</v>
      </c>
      <c r="B15" s="320">
        <v>478</v>
      </c>
      <c r="C15" s="320">
        <v>99987</v>
      </c>
      <c r="D15" s="320">
        <v>143</v>
      </c>
      <c r="E15" s="320">
        <v>53841</v>
      </c>
    </row>
    <row r="16" spans="1:5" ht="10.5" x14ac:dyDescent="0.15">
      <c r="A16" s="345" t="s">
        <v>6</v>
      </c>
      <c r="B16" s="320">
        <v>275</v>
      </c>
      <c r="C16" s="320">
        <v>47405</v>
      </c>
      <c r="D16" s="320">
        <v>84</v>
      </c>
      <c r="E16" s="320">
        <v>24937</v>
      </c>
    </row>
    <row r="17" spans="1:5" ht="10.5" x14ac:dyDescent="0.15">
      <c r="A17" s="345" t="s">
        <v>7</v>
      </c>
      <c r="B17" s="320">
        <v>561</v>
      </c>
      <c r="C17" s="320">
        <v>147004</v>
      </c>
      <c r="D17" s="320">
        <v>202</v>
      </c>
      <c r="E17" s="320">
        <v>74772</v>
      </c>
    </row>
    <row r="18" spans="1:5" ht="10.5" x14ac:dyDescent="0.15">
      <c r="A18" s="345" t="s">
        <v>8</v>
      </c>
      <c r="B18" s="320">
        <v>592</v>
      </c>
      <c r="C18" s="320">
        <v>92915</v>
      </c>
      <c r="D18" s="320">
        <v>157</v>
      </c>
      <c r="E18" s="320">
        <v>53293</v>
      </c>
    </row>
    <row r="19" spans="1:5" ht="10.5" x14ac:dyDescent="0.15">
      <c r="A19" s="345" t="s">
        <v>265</v>
      </c>
      <c r="B19" s="320">
        <v>248</v>
      </c>
      <c r="C19" s="320">
        <v>38586</v>
      </c>
      <c r="D19" s="320">
        <v>79</v>
      </c>
      <c r="E19" s="320">
        <v>20791</v>
      </c>
    </row>
    <row r="20" spans="1:5" ht="10.5" x14ac:dyDescent="0.15">
      <c r="A20" s="345" t="s">
        <v>266</v>
      </c>
      <c r="B20" s="320">
        <v>554</v>
      </c>
      <c r="C20" s="320">
        <v>74502</v>
      </c>
      <c r="D20" s="320">
        <v>136</v>
      </c>
      <c r="E20" s="320">
        <v>40228</v>
      </c>
    </row>
    <row r="21" spans="1:5" ht="10.5" x14ac:dyDescent="0.15">
      <c r="A21" s="345" t="s">
        <v>11</v>
      </c>
      <c r="B21" s="320">
        <v>66</v>
      </c>
      <c r="C21" s="320">
        <v>11470</v>
      </c>
      <c r="D21" s="320">
        <v>24</v>
      </c>
      <c r="E21" s="320">
        <v>5691</v>
      </c>
    </row>
    <row r="22" spans="1:5" ht="10.5" x14ac:dyDescent="0.15">
      <c r="A22" s="345" t="s">
        <v>12</v>
      </c>
      <c r="B22" s="320">
        <v>54</v>
      </c>
      <c r="C22" s="320">
        <v>14747</v>
      </c>
      <c r="D22" s="320">
        <v>29</v>
      </c>
      <c r="E22" s="320">
        <v>8210</v>
      </c>
    </row>
    <row r="24" spans="1:5" ht="9.9499999999999993" customHeight="1" x14ac:dyDescent="0.15">
      <c r="A24" s="311" t="s">
        <v>261</v>
      </c>
      <c r="B24" s="346"/>
      <c r="C24" s="346"/>
    </row>
    <row r="25" spans="1:5" ht="9.9499999999999993" customHeight="1" x14ac:dyDescent="0.15">
      <c r="A25" s="347" t="s">
        <v>271</v>
      </c>
      <c r="B25" s="348"/>
      <c r="C25" s="348"/>
    </row>
    <row r="26" spans="1:5" ht="9.9499999999999993" customHeight="1" x14ac:dyDescent="0.15">
      <c r="A26" s="338" t="s">
        <v>272</v>
      </c>
      <c r="B26" s="348"/>
      <c r="C26" s="348"/>
    </row>
    <row r="27" spans="1:5" ht="9.9499999999999993" customHeight="1" x14ac:dyDescent="0.15">
      <c r="A27" s="311" t="s">
        <v>273</v>
      </c>
      <c r="B27" s="349"/>
      <c r="C27" s="349"/>
    </row>
    <row r="28" spans="1:5" ht="9.9499999999999993" customHeight="1" x14ac:dyDescent="0.15">
      <c r="A28" s="312" t="s">
        <v>274</v>
      </c>
      <c r="B28" s="346"/>
      <c r="C28" s="346"/>
    </row>
  </sheetData>
  <pageMargins left="0.7" right="0.7" top="0.75" bottom="0.75" header="0.3" footer="0.3"/>
  <pageSetup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dimension ref="A2:M16"/>
  <sheetViews>
    <sheetView zoomScaleNormal="100" workbookViewId="0"/>
  </sheetViews>
  <sheetFormatPr baseColWidth="10" defaultColWidth="9.140625" defaultRowHeight="10.5" x14ac:dyDescent="0.25"/>
  <cols>
    <col min="1" max="1" width="24.140625" style="402" customWidth="1"/>
    <col min="2" max="2" width="10.7109375" style="402" customWidth="1"/>
    <col min="3" max="3" width="12.140625" style="402" customWidth="1"/>
    <col min="4" max="4" width="10.7109375" style="402" customWidth="1"/>
    <col min="5" max="5" width="12.140625" style="402" customWidth="1"/>
    <col min="6" max="6" width="10.7109375" style="402" customWidth="1"/>
    <col min="7" max="7" width="12.140625" style="402" customWidth="1"/>
    <col min="8" max="8" width="10.7109375" style="402" customWidth="1"/>
    <col min="9" max="9" width="12.140625" style="402" customWidth="1"/>
    <col min="10" max="10" width="10.7109375" style="402" customWidth="1"/>
    <col min="11" max="11" width="12.140625" style="402" customWidth="1"/>
    <col min="12" max="12" width="9.140625" style="402"/>
    <col min="13" max="13" width="11.42578125" style="402" bestFit="1" customWidth="1"/>
    <col min="14" max="16384" width="9.140625" style="402"/>
  </cols>
  <sheetData>
    <row r="2" spans="1:13" ht="11.25" x14ac:dyDescent="0.25">
      <c r="A2" s="1422" t="s">
        <v>3461</v>
      </c>
      <c r="B2" s="1428"/>
      <c r="C2" s="1428"/>
      <c r="D2" s="1428"/>
      <c r="E2" s="1428"/>
      <c r="F2" s="1449"/>
      <c r="G2" s="711"/>
      <c r="H2" s="1449"/>
      <c r="I2" s="711"/>
      <c r="J2" s="1449"/>
      <c r="K2" s="711"/>
    </row>
    <row r="3" spans="1:13" x14ac:dyDescent="0.25">
      <c r="A3" s="1450"/>
      <c r="B3" s="711"/>
      <c r="C3" s="711"/>
      <c r="D3" s="711"/>
      <c r="E3" s="711"/>
      <c r="F3" s="711"/>
      <c r="G3" s="711"/>
      <c r="H3" s="711"/>
      <c r="I3" s="711"/>
      <c r="J3" s="711"/>
      <c r="K3" s="711"/>
    </row>
    <row r="4" spans="1:13" s="1211" customFormat="1" x14ac:dyDescent="0.25">
      <c r="A4" s="1436" t="s">
        <v>1495</v>
      </c>
      <c r="B4" s="1425">
        <v>2019</v>
      </c>
      <c r="C4" s="1425"/>
      <c r="D4" s="1425">
        <v>2020</v>
      </c>
      <c r="E4" s="1425"/>
      <c r="F4" s="1425">
        <v>2021</v>
      </c>
      <c r="G4" s="1425"/>
      <c r="H4" s="1425">
        <v>2022</v>
      </c>
      <c r="I4" s="1425"/>
      <c r="J4" s="1425">
        <v>2023</v>
      </c>
      <c r="K4" s="1425"/>
    </row>
    <row r="5" spans="1:13" s="1211" customFormat="1" x14ac:dyDescent="0.25">
      <c r="A5" s="1451"/>
      <c r="B5" s="1427" t="s">
        <v>1470</v>
      </c>
      <c r="C5" s="1427" t="s">
        <v>114</v>
      </c>
      <c r="D5" s="1427" t="s">
        <v>1470</v>
      </c>
      <c r="E5" s="1427" t="s">
        <v>114</v>
      </c>
      <c r="F5" s="1427" t="s">
        <v>1470</v>
      </c>
      <c r="G5" s="1427" t="s">
        <v>114</v>
      </c>
      <c r="H5" s="1427" t="s">
        <v>1470</v>
      </c>
      <c r="I5" s="1427" t="s">
        <v>114</v>
      </c>
      <c r="J5" s="1427" t="s">
        <v>1470</v>
      </c>
      <c r="K5" s="1427" t="s">
        <v>114</v>
      </c>
    </row>
    <row r="6" spans="1:13" x14ac:dyDescent="0.15">
      <c r="A6" s="1438" t="s">
        <v>1</v>
      </c>
      <c r="B6" s="1414">
        <v>1210</v>
      </c>
      <c r="C6" s="1439">
        <v>1</v>
      </c>
      <c r="D6" s="1414">
        <v>3227</v>
      </c>
      <c r="E6" s="1439">
        <v>1</v>
      </c>
      <c r="F6" s="1414">
        <v>1201</v>
      </c>
      <c r="G6" s="1439">
        <v>1</v>
      </c>
      <c r="H6" s="1414">
        <v>2304</v>
      </c>
      <c r="I6" s="1439">
        <v>1</v>
      </c>
      <c r="J6" s="1414">
        <v>2493</v>
      </c>
      <c r="K6" s="1439">
        <v>1</v>
      </c>
      <c r="M6" s="1452"/>
    </row>
    <row r="7" spans="1:13" x14ac:dyDescent="0.25">
      <c r="A7" s="1440" t="s">
        <v>1496</v>
      </c>
      <c r="B7" s="1417">
        <v>4</v>
      </c>
      <c r="C7" s="1418">
        <v>3.3057851239669421E-3</v>
      </c>
      <c r="D7" s="1417">
        <v>5</v>
      </c>
      <c r="E7" s="1418">
        <v>1.5494267121165168E-3</v>
      </c>
      <c r="F7" s="1417">
        <v>6</v>
      </c>
      <c r="G7" s="1453">
        <v>4.9958368026644462E-3</v>
      </c>
      <c r="H7" s="1417">
        <v>2</v>
      </c>
      <c r="I7" s="1453">
        <v>8.6805555555555551E-4</v>
      </c>
      <c r="J7" s="1417">
        <v>1</v>
      </c>
      <c r="K7" s="1453">
        <v>4.0112314480545525E-4</v>
      </c>
      <c r="M7" s="1452"/>
    </row>
    <row r="8" spans="1:13" x14ac:dyDescent="0.25">
      <c r="A8" s="1440" t="s">
        <v>1497</v>
      </c>
      <c r="B8" s="1417">
        <v>32</v>
      </c>
      <c r="C8" s="1418">
        <v>2.6446280991735537E-2</v>
      </c>
      <c r="D8" s="1417">
        <v>121</v>
      </c>
      <c r="E8" s="1418">
        <v>3.7496126433219708E-2</v>
      </c>
      <c r="F8" s="1417">
        <v>22</v>
      </c>
      <c r="G8" s="1453">
        <v>1.8318068276436304E-2</v>
      </c>
      <c r="H8" s="1417">
        <v>1</v>
      </c>
      <c r="I8" s="1453">
        <v>4.3402777777777775E-4</v>
      </c>
      <c r="J8" s="1417">
        <v>0</v>
      </c>
      <c r="K8" s="1453">
        <v>0</v>
      </c>
    </row>
    <row r="9" spans="1:13" x14ac:dyDescent="0.25">
      <c r="A9" s="1440" t="s">
        <v>1498</v>
      </c>
      <c r="B9" s="1417">
        <v>3</v>
      </c>
      <c r="C9" s="1418">
        <v>2.4793388429752068E-3</v>
      </c>
      <c r="D9" s="1417">
        <v>0</v>
      </c>
      <c r="E9" s="1418">
        <v>0</v>
      </c>
      <c r="F9" s="1417">
        <v>0</v>
      </c>
      <c r="G9" s="1453">
        <v>0</v>
      </c>
      <c r="H9" s="1417">
        <v>1</v>
      </c>
      <c r="I9" s="1453">
        <v>4.3402777777777775E-4</v>
      </c>
      <c r="J9" s="1417">
        <v>0</v>
      </c>
      <c r="K9" s="1453">
        <v>0</v>
      </c>
    </row>
    <row r="10" spans="1:13" x14ac:dyDescent="0.25">
      <c r="A10" s="1440" t="s">
        <v>1499</v>
      </c>
      <c r="B10" s="1417">
        <v>872</v>
      </c>
      <c r="C10" s="1418">
        <v>0.72066115702479339</v>
      </c>
      <c r="D10" s="1417">
        <v>2316</v>
      </c>
      <c r="E10" s="1418">
        <v>0.71769445305237067</v>
      </c>
      <c r="F10" s="1417">
        <v>902</v>
      </c>
      <c r="G10" s="1453">
        <v>0.75104079933388845</v>
      </c>
      <c r="H10" s="1417">
        <v>2248</v>
      </c>
      <c r="I10" s="1453">
        <v>0.97569444444444442</v>
      </c>
      <c r="J10" s="1417">
        <v>2445</v>
      </c>
      <c r="K10" s="1453">
        <v>0.98074608904933813</v>
      </c>
    </row>
    <row r="11" spans="1:13" x14ac:dyDescent="0.25">
      <c r="A11" s="1440" t="s">
        <v>1437</v>
      </c>
      <c r="B11" s="1417">
        <v>211</v>
      </c>
      <c r="C11" s="1418">
        <v>0.17438016528925621</v>
      </c>
      <c r="D11" s="1417">
        <v>500</v>
      </c>
      <c r="E11" s="1418">
        <v>0.1549426712116517</v>
      </c>
      <c r="F11" s="1417">
        <v>148</v>
      </c>
      <c r="G11" s="1453">
        <v>0.12323064113238967</v>
      </c>
      <c r="H11" s="1417">
        <v>49</v>
      </c>
      <c r="I11" s="1453">
        <v>2.1267361111111112E-2</v>
      </c>
      <c r="J11" s="1417">
        <v>0</v>
      </c>
      <c r="K11" s="1453">
        <v>0</v>
      </c>
    </row>
    <row r="12" spans="1:13" x14ac:dyDescent="0.25">
      <c r="A12" s="1440" t="s">
        <v>1500</v>
      </c>
      <c r="B12" s="1417">
        <v>3</v>
      </c>
      <c r="C12" s="1418">
        <v>2.4793388429752068E-3</v>
      </c>
      <c r="D12" s="1417">
        <v>1</v>
      </c>
      <c r="E12" s="1418">
        <v>3.0988534242330339E-4</v>
      </c>
      <c r="F12" s="1417">
        <v>4</v>
      </c>
      <c r="G12" s="1453">
        <v>3.3305578684429643E-3</v>
      </c>
      <c r="H12" s="1417">
        <v>2</v>
      </c>
      <c r="I12" s="1453">
        <v>8.6805555555555551E-4</v>
      </c>
      <c r="J12" s="1417">
        <v>4</v>
      </c>
      <c r="K12" s="1453">
        <v>1.604492579221821E-3</v>
      </c>
    </row>
    <row r="13" spans="1:13" x14ac:dyDescent="0.25">
      <c r="A13" s="1440" t="s">
        <v>1501</v>
      </c>
      <c r="B13" s="1417">
        <v>85</v>
      </c>
      <c r="C13" s="1418">
        <v>7.0247933884297523E-2</v>
      </c>
      <c r="D13" s="1417">
        <v>284</v>
      </c>
      <c r="E13" s="1418">
        <v>8.8007437248218162E-2</v>
      </c>
      <c r="F13" s="1417">
        <v>119</v>
      </c>
      <c r="G13" s="1453">
        <v>9.9084096586178186E-2</v>
      </c>
      <c r="H13" s="1417">
        <v>1</v>
      </c>
      <c r="I13" s="1453">
        <v>4.3402777777777775E-4</v>
      </c>
      <c r="J13" s="1417">
        <v>43</v>
      </c>
      <c r="K13" s="1453">
        <v>1.7248295226634576E-2</v>
      </c>
    </row>
    <row r="14" spans="1:13" x14ac:dyDescent="0.25">
      <c r="A14" s="1440"/>
      <c r="B14" s="1417"/>
      <c r="C14" s="1418"/>
      <c r="D14" s="1417"/>
      <c r="E14" s="1418"/>
      <c r="F14" s="1417"/>
      <c r="G14" s="1453"/>
      <c r="H14" s="1417"/>
      <c r="I14" s="1453"/>
      <c r="J14" s="1417"/>
      <c r="K14" s="1453"/>
    </row>
    <row r="15" spans="1:13" x14ac:dyDescent="0.25">
      <c r="A15" s="409" t="s">
        <v>1471</v>
      </c>
      <c r="B15" s="409"/>
      <c r="C15" s="409"/>
      <c r="D15" s="409"/>
      <c r="E15" s="409"/>
      <c r="F15" s="858"/>
      <c r="H15" s="858"/>
      <c r="J15" s="858"/>
    </row>
    <row r="16" spans="1:13" x14ac:dyDescent="0.25">
      <c r="A16" s="205" t="s">
        <v>1472</v>
      </c>
      <c r="B16" s="409"/>
      <c r="C16" s="409"/>
      <c r="D16" s="409"/>
      <c r="E16" s="409"/>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dimension ref="A2:F36"/>
  <sheetViews>
    <sheetView zoomScaleNormal="100" workbookViewId="0"/>
  </sheetViews>
  <sheetFormatPr baseColWidth="10" defaultColWidth="9.140625" defaultRowHeight="10.5" x14ac:dyDescent="0.15"/>
  <cols>
    <col min="1" max="1" width="6.140625" style="371" customWidth="1"/>
    <col min="2" max="2" width="14.140625" style="371" bestFit="1" customWidth="1"/>
    <col min="3" max="3" width="12.7109375" style="371" customWidth="1"/>
    <col min="4" max="16384" width="9.140625" style="371"/>
  </cols>
  <sheetData>
    <row r="2" spans="1:4" ht="11.25" x14ac:dyDescent="0.15">
      <c r="A2" s="1454" t="s">
        <v>3673</v>
      </c>
      <c r="B2" s="1449"/>
      <c r="C2" s="1449"/>
      <c r="D2" s="1455"/>
    </row>
    <row r="3" spans="1:4" x14ac:dyDescent="0.15">
      <c r="A3" s="1456"/>
      <c r="B3" s="1457"/>
      <c r="C3" s="1457"/>
    </row>
    <row r="4" spans="1:4" ht="11.25" x14ac:dyDescent="0.15">
      <c r="A4" s="1458" t="s">
        <v>89</v>
      </c>
      <c r="B4" s="1458" t="s">
        <v>1502</v>
      </c>
      <c r="C4" s="1458" t="s">
        <v>114</v>
      </c>
    </row>
    <row r="5" spans="1:4" x14ac:dyDescent="0.15">
      <c r="A5" s="1440">
        <v>1997</v>
      </c>
      <c r="B5" s="1459">
        <v>263</v>
      </c>
      <c r="C5" s="1460">
        <v>0.126</v>
      </c>
    </row>
    <row r="6" spans="1:4" x14ac:dyDescent="0.15">
      <c r="A6" s="1440">
        <v>1998</v>
      </c>
      <c r="B6" s="1459">
        <v>289</v>
      </c>
      <c r="C6" s="1460">
        <v>0.121</v>
      </c>
    </row>
    <row r="7" spans="1:4" x14ac:dyDescent="0.15">
      <c r="A7" s="1440">
        <v>1999</v>
      </c>
      <c r="B7" s="1459">
        <v>345</v>
      </c>
      <c r="C7" s="1460">
        <v>0.13500000000000001</v>
      </c>
    </row>
    <row r="8" spans="1:4" x14ac:dyDescent="0.15">
      <c r="A8" s="1440">
        <v>2000</v>
      </c>
      <c r="B8" s="1459">
        <v>363</v>
      </c>
      <c r="C8" s="1460">
        <v>0.15</v>
      </c>
    </row>
    <row r="9" spans="1:4" x14ac:dyDescent="0.15">
      <c r="A9" s="1440">
        <v>2001</v>
      </c>
      <c r="B9" s="1459">
        <v>376</v>
      </c>
      <c r="C9" s="1460">
        <v>0.14560000000000001</v>
      </c>
    </row>
    <row r="10" spans="1:4" x14ac:dyDescent="0.15">
      <c r="A10" s="1440">
        <v>2002</v>
      </c>
      <c r="B10" s="1459">
        <v>377</v>
      </c>
      <c r="C10" s="1460">
        <v>0.13300000000000001</v>
      </c>
    </row>
    <row r="11" spans="1:4" x14ac:dyDescent="0.15">
      <c r="A11" s="1440">
        <v>2003</v>
      </c>
      <c r="B11" s="1459">
        <v>438</v>
      </c>
      <c r="C11" s="1460">
        <v>0.12809999999999999</v>
      </c>
    </row>
    <row r="12" spans="1:4" x14ac:dyDescent="0.15">
      <c r="A12" s="1440">
        <v>2004</v>
      </c>
      <c r="B12" s="1459">
        <v>435</v>
      </c>
      <c r="C12" s="1460">
        <v>0.13800000000000001</v>
      </c>
    </row>
    <row r="13" spans="1:4" x14ac:dyDescent="0.15">
      <c r="A13" s="1440">
        <v>2005</v>
      </c>
      <c r="B13" s="1459">
        <v>510</v>
      </c>
      <c r="C13" s="1460">
        <v>0.14299999999999999</v>
      </c>
    </row>
    <row r="14" spans="1:4" x14ac:dyDescent="0.15">
      <c r="A14" s="1440">
        <v>2006</v>
      </c>
      <c r="B14" s="1459">
        <v>484</v>
      </c>
      <c r="C14" s="1460">
        <v>0.13669999999999999</v>
      </c>
    </row>
    <row r="15" spans="1:4" x14ac:dyDescent="0.15">
      <c r="A15" s="1440">
        <v>2007</v>
      </c>
      <c r="B15" s="1459">
        <v>565</v>
      </c>
      <c r="C15" s="1460">
        <v>0.15179999999999999</v>
      </c>
    </row>
    <row r="16" spans="1:4" x14ac:dyDescent="0.15">
      <c r="A16" s="1440">
        <v>2008</v>
      </c>
      <c r="B16" s="1459">
        <v>653</v>
      </c>
      <c r="C16" s="1460">
        <v>0.1671</v>
      </c>
    </row>
    <row r="17" spans="1:6" x14ac:dyDescent="0.15">
      <c r="A17" s="1440">
        <v>2009</v>
      </c>
      <c r="B17" s="1459">
        <v>664</v>
      </c>
      <c r="C17" s="1460">
        <v>0.14879999999999999</v>
      </c>
    </row>
    <row r="18" spans="1:6" x14ac:dyDescent="0.15">
      <c r="A18" s="1440">
        <v>2010</v>
      </c>
      <c r="B18" s="1459">
        <v>702</v>
      </c>
      <c r="C18" s="1460">
        <v>0.13750000000000001</v>
      </c>
    </row>
    <row r="19" spans="1:6" x14ac:dyDescent="0.15">
      <c r="A19" s="1440">
        <v>2011</v>
      </c>
      <c r="B19" s="1459">
        <v>776</v>
      </c>
      <c r="C19" s="1460">
        <v>0.13569999999999999</v>
      </c>
    </row>
    <row r="20" spans="1:6" x14ac:dyDescent="0.15">
      <c r="A20" s="1440">
        <v>2012</v>
      </c>
      <c r="B20" s="1459">
        <v>814</v>
      </c>
      <c r="C20" s="1460">
        <v>0.13469999999999999</v>
      </c>
    </row>
    <row r="21" spans="1:6" x14ac:dyDescent="0.15">
      <c r="A21" s="1440">
        <v>2013</v>
      </c>
      <c r="B21" s="1459">
        <v>881</v>
      </c>
      <c r="C21" s="1460">
        <v>0.14799999999999999</v>
      </c>
    </row>
    <row r="22" spans="1:6" x14ac:dyDescent="0.15">
      <c r="A22" s="1440">
        <v>2014</v>
      </c>
      <c r="B22" s="1459">
        <v>818</v>
      </c>
      <c r="C22" s="1460">
        <v>0.14349999999999999</v>
      </c>
      <c r="F22" s="1461"/>
    </row>
    <row r="23" spans="1:6" x14ac:dyDescent="0.15">
      <c r="A23" s="1440">
        <v>2015</v>
      </c>
      <c r="B23" s="1459">
        <v>872</v>
      </c>
      <c r="C23" s="1460">
        <v>0.1391</v>
      </c>
      <c r="E23" s="1462"/>
    </row>
    <row r="24" spans="1:6" x14ac:dyDescent="0.15">
      <c r="A24" s="1440">
        <v>2016</v>
      </c>
      <c r="B24" s="1459">
        <v>976</v>
      </c>
      <c r="C24" s="1463">
        <v>0.13491844069670997</v>
      </c>
      <c r="E24" s="1132"/>
    </row>
    <row r="25" spans="1:6" x14ac:dyDescent="0.15">
      <c r="A25" s="96">
        <v>2017</v>
      </c>
      <c r="B25" s="1464">
        <v>1145</v>
      </c>
      <c r="C25" s="1463">
        <v>0.14285714285714285</v>
      </c>
    </row>
    <row r="26" spans="1:6" x14ac:dyDescent="0.15">
      <c r="A26" s="96">
        <v>2018</v>
      </c>
      <c r="B26" s="1464">
        <v>1083</v>
      </c>
      <c r="C26" s="1465">
        <v>0.13300000000000001</v>
      </c>
      <c r="F26" s="532"/>
    </row>
    <row r="27" spans="1:6" x14ac:dyDescent="0.15">
      <c r="A27" s="96">
        <v>2019</v>
      </c>
      <c r="B27" s="1464">
        <v>999</v>
      </c>
      <c r="C27" s="1465">
        <v>0.13867295946696279</v>
      </c>
      <c r="E27" s="587"/>
    </row>
    <row r="28" spans="1:6" x14ac:dyDescent="0.15">
      <c r="A28" s="96">
        <v>2020</v>
      </c>
      <c r="B28" s="1464">
        <v>1203</v>
      </c>
      <c r="C28" s="587">
        <v>0.14402011253441876</v>
      </c>
    </row>
    <row r="29" spans="1:6" x14ac:dyDescent="0.15">
      <c r="A29" s="96">
        <v>2021</v>
      </c>
      <c r="B29" s="1464">
        <v>1309</v>
      </c>
      <c r="C29" s="587">
        <v>0.1535</v>
      </c>
    </row>
    <row r="30" spans="1:6" x14ac:dyDescent="0.15">
      <c r="A30" s="96">
        <v>2022</v>
      </c>
      <c r="B30" s="1464">
        <v>1258</v>
      </c>
      <c r="C30" s="587">
        <v>0.15178571428571427</v>
      </c>
    </row>
    <row r="31" spans="1:6" x14ac:dyDescent="0.15">
      <c r="A31" s="409">
        <v>2023</v>
      </c>
      <c r="B31" s="1464">
        <v>1476</v>
      </c>
      <c r="C31" s="587">
        <v>0.15874381587438158</v>
      </c>
    </row>
    <row r="32" spans="1:6" x14ac:dyDescent="0.15">
      <c r="A32" s="1207"/>
      <c r="B32" s="1466"/>
      <c r="C32" s="1467"/>
    </row>
    <row r="33" spans="1:4" x14ac:dyDescent="0.15">
      <c r="A33" s="409" t="s">
        <v>1471</v>
      </c>
      <c r="B33" s="409"/>
      <c r="C33" s="409"/>
      <c r="D33" s="1468"/>
    </row>
    <row r="34" spans="1:4" x14ac:dyDescent="0.15">
      <c r="A34" s="860" t="s">
        <v>1503</v>
      </c>
      <c r="B34" s="432"/>
      <c r="C34" s="432"/>
    </row>
    <row r="35" spans="1:4" x14ac:dyDescent="0.15">
      <c r="A35" s="860" t="s">
        <v>1504</v>
      </c>
      <c r="B35" s="860"/>
      <c r="C35" s="860"/>
    </row>
    <row r="36" spans="1:4" x14ac:dyDescent="0.15">
      <c r="A36" s="205" t="s">
        <v>1472</v>
      </c>
      <c r="B36" s="409"/>
      <c r="C36" s="409"/>
      <c r="D36" s="402"/>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dimension ref="A2:U22"/>
  <sheetViews>
    <sheetView zoomScaleNormal="100" workbookViewId="0"/>
  </sheetViews>
  <sheetFormatPr baseColWidth="10" defaultColWidth="9.140625" defaultRowHeight="10.5" x14ac:dyDescent="0.15"/>
  <cols>
    <col min="1" max="1" width="23.85546875" style="371" customWidth="1"/>
    <col min="2" max="2" width="10.7109375" style="371" customWidth="1"/>
    <col min="3" max="3" width="12.85546875" style="371" customWidth="1"/>
    <col min="4" max="4" width="10.7109375" style="371" customWidth="1"/>
    <col min="5" max="5" width="12.85546875" style="371" customWidth="1"/>
    <col min="6" max="6" width="10.7109375" style="371" customWidth="1"/>
    <col min="7" max="7" width="12.85546875" style="371" customWidth="1"/>
    <col min="8" max="8" width="10.7109375" style="371" customWidth="1"/>
    <col min="9" max="9" width="12.85546875" style="371" customWidth="1"/>
    <col min="10" max="10" width="10.7109375" style="371" customWidth="1"/>
    <col min="11" max="11" width="12.85546875" style="371" customWidth="1"/>
    <col min="12" max="12" width="9.140625" style="371"/>
    <col min="13" max="13" width="12.28515625" style="371" customWidth="1"/>
    <col min="14" max="14" width="11.42578125" style="371" customWidth="1"/>
    <col min="15" max="16384" width="9.140625" style="371"/>
  </cols>
  <sheetData>
    <row r="2" spans="1:14" s="1142" customFormat="1" ht="11.25" x14ac:dyDescent="0.25">
      <c r="A2" s="1422" t="s">
        <v>3462</v>
      </c>
      <c r="B2" s="370"/>
      <c r="C2" s="370"/>
      <c r="D2" s="370"/>
      <c r="E2" s="370"/>
      <c r="F2" s="1469"/>
      <c r="H2" s="1469"/>
      <c r="J2" s="1469"/>
    </row>
    <row r="3" spans="1:14" x14ac:dyDescent="0.15">
      <c r="A3" s="1435"/>
      <c r="L3" s="1142"/>
      <c r="M3" s="1142"/>
      <c r="N3" s="1142"/>
    </row>
    <row r="4" spans="1:14" x14ac:dyDescent="0.15">
      <c r="A4" s="1470" t="s">
        <v>1505</v>
      </c>
      <c r="B4" s="1409">
        <v>2019</v>
      </c>
      <c r="C4" s="1410"/>
      <c r="D4" s="1409">
        <v>2020</v>
      </c>
      <c r="E4" s="1410"/>
      <c r="F4" s="1409">
        <v>2021</v>
      </c>
      <c r="G4" s="1410"/>
      <c r="H4" s="1409">
        <v>2022</v>
      </c>
      <c r="I4" s="1410"/>
      <c r="J4" s="1411">
        <v>2023</v>
      </c>
      <c r="K4" s="1410"/>
      <c r="L4" s="1142"/>
      <c r="M4" s="1142"/>
      <c r="N4" s="1142"/>
    </row>
    <row r="5" spans="1:14" x14ac:dyDescent="0.15">
      <c r="A5" s="1471"/>
      <c r="B5" s="1427" t="s">
        <v>1470</v>
      </c>
      <c r="C5" s="1427" t="s">
        <v>114</v>
      </c>
      <c r="D5" s="1427" t="s">
        <v>1470</v>
      </c>
      <c r="E5" s="1427" t="s">
        <v>114</v>
      </c>
      <c r="F5" s="1427" t="s">
        <v>1470</v>
      </c>
      <c r="G5" s="1427" t="s">
        <v>114</v>
      </c>
      <c r="H5" s="1427" t="s">
        <v>1470</v>
      </c>
      <c r="I5" s="1427" t="s">
        <v>114</v>
      </c>
      <c r="J5" s="1427" t="s">
        <v>1470</v>
      </c>
      <c r="K5" s="1427" t="s">
        <v>114</v>
      </c>
      <c r="L5" s="1142"/>
      <c r="M5" s="1142"/>
      <c r="N5" s="1142"/>
    </row>
    <row r="6" spans="1:14" x14ac:dyDescent="0.15">
      <c r="A6" s="1438" t="s">
        <v>1</v>
      </c>
      <c r="B6" s="1472">
        <v>7204</v>
      </c>
      <c r="C6" s="1439">
        <v>1</v>
      </c>
      <c r="D6" s="1472">
        <v>8353</v>
      </c>
      <c r="E6" s="1439">
        <v>1</v>
      </c>
      <c r="F6" s="1472">
        <v>8529</v>
      </c>
      <c r="G6" s="1439">
        <v>1</v>
      </c>
      <c r="H6" s="1472">
        <v>8288</v>
      </c>
      <c r="I6" s="1439">
        <v>1</v>
      </c>
      <c r="J6" s="1472">
        <v>9298</v>
      </c>
      <c r="K6" s="1439">
        <v>1</v>
      </c>
      <c r="L6" s="1142"/>
      <c r="M6" s="1142"/>
    </row>
    <row r="7" spans="1:14" ht="11.25" x14ac:dyDescent="0.15">
      <c r="A7" s="1440" t="s">
        <v>3674</v>
      </c>
      <c r="B7" s="1473">
        <v>4401</v>
      </c>
      <c r="C7" s="1441">
        <v>0.61091060521932261</v>
      </c>
      <c r="D7" s="1473">
        <v>4987</v>
      </c>
      <c r="E7" s="1441">
        <v>0.59703100682389565</v>
      </c>
      <c r="F7" s="1473">
        <v>5341</v>
      </c>
      <c r="G7" s="1441">
        <v>0.62621643803493965</v>
      </c>
      <c r="H7" s="1473">
        <v>5063</v>
      </c>
      <c r="I7" s="1441">
        <v>0.61088320463320467</v>
      </c>
      <c r="J7" s="1473">
        <v>5708</v>
      </c>
      <c r="K7" s="1441">
        <v>0.61389546138954609</v>
      </c>
      <c r="L7" s="1142"/>
      <c r="M7" s="1142"/>
    </row>
    <row r="8" spans="1:14" x14ac:dyDescent="0.15">
      <c r="A8" s="1440" t="s">
        <v>1506</v>
      </c>
      <c r="B8" s="1473">
        <v>1360</v>
      </c>
      <c r="C8" s="1441">
        <v>0.18878400888395336</v>
      </c>
      <c r="D8" s="1473">
        <v>1489</v>
      </c>
      <c r="E8" s="1441">
        <v>0.17825930803304202</v>
      </c>
      <c r="F8" s="1473">
        <v>1311</v>
      </c>
      <c r="G8" s="1441">
        <v>0.15371086880056278</v>
      </c>
      <c r="H8" s="1473">
        <v>1237</v>
      </c>
      <c r="I8" s="1441">
        <v>0.1492519305019305</v>
      </c>
      <c r="J8" s="1473">
        <v>1657</v>
      </c>
      <c r="K8" s="1441">
        <v>0.17821036782103677</v>
      </c>
      <c r="L8" s="1142"/>
      <c r="M8" s="1142"/>
    </row>
    <row r="9" spans="1:14" x14ac:dyDescent="0.15">
      <c r="A9" s="1440" t="s">
        <v>1507</v>
      </c>
      <c r="B9" s="1473">
        <v>272</v>
      </c>
      <c r="C9" s="1441">
        <v>3.7756801776790673E-2</v>
      </c>
      <c r="D9" s="1473">
        <v>308</v>
      </c>
      <c r="E9" s="1441">
        <v>3.6872979767748115E-2</v>
      </c>
      <c r="F9" s="1473">
        <v>285</v>
      </c>
      <c r="G9" s="1441">
        <v>3.341540626099191E-2</v>
      </c>
      <c r="H9" s="1473">
        <v>377</v>
      </c>
      <c r="I9" s="1441">
        <v>4.5487451737451737E-2</v>
      </c>
      <c r="J9" s="1473">
        <v>347</v>
      </c>
      <c r="K9" s="1441">
        <v>3.7319853731985375E-2</v>
      </c>
      <c r="L9" s="1142"/>
      <c r="M9" s="1142"/>
    </row>
    <row r="10" spans="1:14" x14ac:dyDescent="0.15">
      <c r="A10" s="1440" t="s">
        <v>1508</v>
      </c>
      <c r="B10" s="1473">
        <v>398</v>
      </c>
      <c r="C10" s="1441">
        <v>5.5247084952803997E-2</v>
      </c>
      <c r="D10" s="1473">
        <v>508</v>
      </c>
      <c r="E10" s="1441">
        <v>6.0816473123428708E-2</v>
      </c>
      <c r="F10" s="1473">
        <v>444</v>
      </c>
      <c r="G10" s="1441">
        <v>5.2057685543440028E-2</v>
      </c>
      <c r="H10" s="1473">
        <v>468</v>
      </c>
      <c r="I10" s="1441">
        <v>5.6467181467181465E-2</v>
      </c>
      <c r="J10" s="1473">
        <v>557</v>
      </c>
      <c r="K10" s="1441">
        <v>5.9905355990535598E-2</v>
      </c>
      <c r="L10" s="1142"/>
      <c r="M10" s="1142"/>
    </row>
    <row r="11" spans="1:14" x14ac:dyDescent="0.15">
      <c r="A11" s="1440" t="s">
        <v>1509</v>
      </c>
      <c r="B11" s="1473">
        <v>64</v>
      </c>
      <c r="C11" s="1441">
        <v>8.8839533592448647E-3</v>
      </c>
      <c r="D11" s="1473">
        <v>59</v>
      </c>
      <c r="E11" s="1441">
        <v>7.0633305399257756E-3</v>
      </c>
      <c r="F11" s="1473">
        <v>64</v>
      </c>
      <c r="G11" s="1441">
        <v>7.5038105287841481E-3</v>
      </c>
      <c r="H11" s="1473">
        <v>44</v>
      </c>
      <c r="I11" s="1441">
        <v>5.3088803088803087E-3</v>
      </c>
      <c r="J11" s="1473">
        <v>53</v>
      </c>
      <c r="K11" s="1441">
        <v>5.700150570015057E-3</v>
      </c>
      <c r="L11" s="1142"/>
      <c r="M11" s="1142"/>
    </row>
    <row r="12" spans="1:14" x14ac:dyDescent="0.15">
      <c r="A12" s="1440" t="s">
        <v>1510</v>
      </c>
      <c r="B12" s="1473">
        <v>194</v>
      </c>
      <c r="C12" s="1441">
        <v>2.6929483620210994E-2</v>
      </c>
      <c r="D12" s="1473">
        <v>199</v>
      </c>
      <c r="E12" s="1441">
        <v>2.382377588890219E-2</v>
      </c>
      <c r="F12" s="1473">
        <v>378</v>
      </c>
      <c r="G12" s="1441">
        <v>4.4319380935631376E-2</v>
      </c>
      <c r="H12" s="1473">
        <v>358</v>
      </c>
      <c r="I12" s="1441">
        <v>4.3194980694980692E-2</v>
      </c>
      <c r="J12" s="1473">
        <v>354</v>
      </c>
      <c r="K12" s="1441">
        <v>3.8072703807270382E-2</v>
      </c>
      <c r="L12" s="1142"/>
      <c r="M12" s="1142"/>
    </row>
    <row r="13" spans="1:14" x14ac:dyDescent="0.15">
      <c r="A13" s="1440" t="s">
        <v>1511</v>
      </c>
      <c r="B13" s="1473">
        <v>26</v>
      </c>
      <c r="C13" s="1441">
        <v>3.6091060521932258E-3</v>
      </c>
      <c r="D13" s="1473">
        <v>31</v>
      </c>
      <c r="E13" s="1441">
        <v>3.7112414701304919E-3</v>
      </c>
      <c r="F13" s="1473">
        <v>27</v>
      </c>
      <c r="G13" s="1441">
        <v>3.1656700668308124E-3</v>
      </c>
      <c r="H13" s="1473">
        <v>46</v>
      </c>
      <c r="I13" s="1441">
        <v>5.5501930501930504E-3</v>
      </c>
      <c r="J13" s="1473">
        <v>12</v>
      </c>
      <c r="K13" s="1441">
        <v>1.2906001290600129E-3</v>
      </c>
      <c r="L13" s="1142"/>
      <c r="M13" s="1142"/>
    </row>
    <row r="14" spans="1:14" x14ac:dyDescent="0.15">
      <c r="A14" s="1440" t="s">
        <v>1512</v>
      </c>
      <c r="B14" s="1473">
        <v>70</v>
      </c>
      <c r="C14" s="1441">
        <v>9.71682398667407E-3</v>
      </c>
      <c r="D14" s="1473">
        <v>59</v>
      </c>
      <c r="E14" s="1441">
        <v>7.0633305399257756E-3</v>
      </c>
      <c r="F14" s="1473">
        <v>56</v>
      </c>
      <c r="G14" s="1441">
        <v>6.5658342126861296E-3</v>
      </c>
      <c r="H14" s="1473">
        <v>66</v>
      </c>
      <c r="I14" s="1441">
        <v>7.963320463320463E-3</v>
      </c>
      <c r="J14" s="1473">
        <v>69</v>
      </c>
      <c r="K14" s="1441">
        <v>7.4209507420950746E-3</v>
      </c>
      <c r="L14" s="1142"/>
      <c r="M14" s="1142"/>
    </row>
    <row r="15" spans="1:14" x14ac:dyDescent="0.15">
      <c r="A15" s="1440" t="s">
        <v>1513</v>
      </c>
      <c r="B15" s="1473">
        <v>18</v>
      </c>
      <c r="C15" s="1441">
        <v>2.4986118822876179E-3</v>
      </c>
      <c r="D15" s="1473">
        <v>17</v>
      </c>
      <c r="E15" s="1441">
        <v>2.0351969352328503E-3</v>
      </c>
      <c r="F15" s="1473">
        <v>11</v>
      </c>
      <c r="G15" s="1441">
        <v>1.2897174346347756E-3</v>
      </c>
      <c r="H15" s="1473">
        <v>17</v>
      </c>
      <c r="I15" s="1441">
        <v>2.051158301158301E-3</v>
      </c>
      <c r="J15" s="1473">
        <v>7</v>
      </c>
      <c r="K15" s="1441">
        <v>7.5285007528500751E-4</v>
      </c>
      <c r="L15" s="1142"/>
      <c r="M15" s="1142"/>
    </row>
    <row r="16" spans="1:14" x14ac:dyDescent="0.15">
      <c r="A16" s="1440" t="s">
        <v>1514</v>
      </c>
      <c r="B16" s="1473">
        <v>45</v>
      </c>
      <c r="C16" s="1441">
        <v>6.2465297057190446E-3</v>
      </c>
      <c r="D16" s="1473">
        <v>80</v>
      </c>
      <c r="E16" s="1441">
        <v>9.577397342272238E-3</v>
      </c>
      <c r="F16" s="1473">
        <v>156</v>
      </c>
      <c r="G16" s="1441">
        <v>1.8290538163911362E-2</v>
      </c>
      <c r="H16" s="1473">
        <v>173</v>
      </c>
      <c r="I16" s="1441">
        <v>2.0873552123552123E-2</v>
      </c>
      <c r="J16" s="1473">
        <v>39</v>
      </c>
      <c r="K16" s="1441">
        <v>4.1944504194450418E-3</v>
      </c>
      <c r="L16" s="1142"/>
      <c r="M16" s="1142"/>
    </row>
    <row r="17" spans="1:21" x14ac:dyDescent="0.15">
      <c r="A17" s="1440" t="s">
        <v>1515</v>
      </c>
      <c r="B17" s="1473">
        <v>356</v>
      </c>
      <c r="C17" s="1441">
        <v>4.9416990560799554E-2</v>
      </c>
      <c r="D17" s="1473">
        <v>616</v>
      </c>
      <c r="E17" s="1441">
        <v>7.3745959535496231E-2</v>
      </c>
      <c r="F17" s="1473">
        <v>456</v>
      </c>
      <c r="G17" s="1441">
        <v>5.3464650017587059E-2</v>
      </c>
      <c r="H17" s="1473">
        <v>439</v>
      </c>
      <c r="I17" s="1441">
        <v>5.2968146718146716E-2</v>
      </c>
      <c r="J17" s="1473">
        <v>495</v>
      </c>
      <c r="K17" s="1441">
        <v>5.323725532372553E-2</v>
      </c>
      <c r="L17" s="1142"/>
      <c r="M17" s="1142"/>
    </row>
    <row r="18" spans="1:21" x14ac:dyDescent="0.15">
      <c r="A18" s="1440"/>
      <c r="B18" s="1473"/>
      <c r="C18" s="1441"/>
      <c r="D18" s="1473"/>
      <c r="E18" s="1441"/>
      <c r="F18" s="1473"/>
      <c r="G18" s="1441"/>
      <c r="H18" s="1473"/>
      <c r="I18" s="1441"/>
      <c r="J18" s="1473"/>
      <c r="K18" s="1441"/>
      <c r="L18" s="1142"/>
      <c r="M18" s="1142"/>
    </row>
    <row r="19" spans="1:21" s="1142" customFormat="1" x14ac:dyDescent="0.15">
      <c r="A19" s="96" t="s">
        <v>1471</v>
      </c>
      <c r="B19" s="409"/>
      <c r="C19" s="409"/>
      <c r="D19" s="409"/>
      <c r="E19" s="409"/>
      <c r="F19" s="1474"/>
      <c r="H19" s="1474"/>
      <c r="J19" s="1474"/>
      <c r="O19" s="371"/>
      <c r="P19" s="371"/>
      <c r="Q19" s="371"/>
      <c r="R19" s="371"/>
      <c r="S19" s="371"/>
      <c r="T19" s="371"/>
      <c r="U19" s="371"/>
    </row>
    <row r="20" spans="1:21" s="1142" customFormat="1" x14ac:dyDescent="0.15">
      <c r="A20" s="96" t="s">
        <v>1516</v>
      </c>
      <c r="B20" s="409"/>
      <c r="C20" s="409"/>
      <c r="D20" s="409"/>
      <c r="E20" s="409"/>
      <c r="F20" s="1474"/>
      <c r="H20" s="1474"/>
      <c r="J20" s="1474"/>
      <c r="O20" s="371"/>
      <c r="P20" s="371"/>
      <c r="Q20" s="371"/>
      <c r="R20" s="371"/>
      <c r="S20" s="371"/>
      <c r="T20" s="371"/>
      <c r="U20" s="371"/>
    </row>
    <row r="21" spans="1:21" s="1142" customFormat="1" ht="10.5" customHeight="1" x14ac:dyDescent="0.15">
      <c r="A21" s="205" t="s">
        <v>1472</v>
      </c>
      <c r="B21" s="409"/>
      <c r="C21" s="409"/>
      <c r="D21" s="409"/>
      <c r="E21" s="409"/>
      <c r="F21" s="1475"/>
      <c r="H21" s="1475"/>
      <c r="J21" s="1475"/>
      <c r="O21" s="371"/>
      <c r="P21" s="371"/>
      <c r="Q21" s="371"/>
      <c r="R21" s="371"/>
      <c r="S21" s="371"/>
      <c r="T21" s="371"/>
      <c r="U21" s="371"/>
    </row>
    <row r="22" spans="1:21" x14ac:dyDescent="0.15">
      <c r="L22" s="1142"/>
      <c r="M22" s="1142"/>
      <c r="N22" s="1142"/>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dimension ref="A1:H35"/>
  <sheetViews>
    <sheetView zoomScaleNormal="100" workbookViewId="0"/>
  </sheetViews>
  <sheetFormatPr baseColWidth="10" defaultColWidth="9.140625" defaultRowHeight="14.65" customHeight="1" x14ac:dyDescent="0.25"/>
  <cols>
    <col min="1" max="1" width="19.140625" style="402" customWidth="1"/>
    <col min="2" max="2" width="20.42578125" style="402" customWidth="1"/>
    <col min="3" max="3" width="10" style="402" customWidth="1"/>
    <col min="4" max="4" width="11.42578125" style="402" customWidth="1"/>
    <col min="5" max="5" width="10" style="402" customWidth="1"/>
    <col min="6" max="6" width="11.42578125" style="402" customWidth="1"/>
    <col min="7" max="7" width="10" style="402" customWidth="1"/>
    <col min="8" max="8" width="11.42578125" style="402" customWidth="1"/>
    <col min="9" max="9" width="10" style="402" customWidth="1"/>
    <col min="10" max="10" width="11.42578125" style="402" customWidth="1"/>
    <col min="11" max="11" width="10" style="402" customWidth="1"/>
    <col min="12" max="12" width="11.42578125" style="402" customWidth="1"/>
    <col min="13" max="13" width="6.5703125" style="402" customWidth="1"/>
    <col min="14" max="16384" width="9.140625" style="402"/>
  </cols>
  <sheetData>
    <row r="1" spans="1:8" ht="10.5" x14ac:dyDescent="0.25">
      <c r="A1" s="1476"/>
      <c r="B1" s="1476"/>
      <c r="C1" s="1476"/>
      <c r="D1" s="1476"/>
      <c r="E1" s="1476"/>
      <c r="F1" s="1476"/>
      <c r="G1" s="1476"/>
      <c r="H1" s="1476"/>
    </row>
    <row r="2" spans="1:8" ht="11.25" x14ac:dyDescent="0.25">
      <c r="A2" s="1477" t="s">
        <v>3463</v>
      </c>
      <c r="B2" s="1309"/>
      <c r="C2" s="1309"/>
      <c r="D2" s="1309"/>
      <c r="E2" s="1309"/>
      <c r="F2" s="1309"/>
      <c r="G2" s="1309"/>
      <c r="H2" s="1309"/>
    </row>
    <row r="3" spans="1:8" ht="10.5" x14ac:dyDescent="0.25">
      <c r="A3" s="1478"/>
      <c r="B3" s="1478"/>
      <c r="E3" s="1305"/>
      <c r="F3" s="1305"/>
      <c r="G3" s="1305"/>
      <c r="H3" s="1305"/>
    </row>
    <row r="4" spans="1:8" ht="10.5" x14ac:dyDescent="0.25">
      <c r="A4" s="1479" t="s">
        <v>1517</v>
      </c>
      <c r="B4" s="1479" t="s">
        <v>1518</v>
      </c>
      <c r="C4" s="1411">
        <v>2023</v>
      </c>
      <c r="D4" s="1410"/>
    </row>
    <row r="5" spans="1:8" ht="10.5" x14ac:dyDescent="0.25">
      <c r="A5" s="1480"/>
      <c r="B5" s="1480"/>
      <c r="C5" s="1427" t="s">
        <v>1470</v>
      </c>
      <c r="D5" s="1427" t="s">
        <v>114</v>
      </c>
    </row>
    <row r="6" spans="1:8" ht="10.5" x14ac:dyDescent="0.15">
      <c r="A6" s="1481" t="s">
        <v>1</v>
      </c>
      <c r="B6" s="1481"/>
      <c r="C6" s="1472">
        <v>509</v>
      </c>
      <c r="D6" s="1482">
        <v>1</v>
      </c>
    </row>
    <row r="7" spans="1:8" ht="10.5" x14ac:dyDescent="0.15">
      <c r="A7" s="402" t="s">
        <v>1519</v>
      </c>
      <c r="B7" s="402" t="s">
        <v>1520</v>
      </c>
      <c r="C7" s="1473">
        <v>1</v>
      </c>
      <c r="D7" s="1317">
        <v>1.9646365422396855E-3</v>
      </c>
    </row>
    <row r="8" spans="1:8" ht="10.5" x14ac:dyDescent="0.15">
      <c r="A8" s="402" t="s">
        <v>1521</v>
      </c>
      <c r="B8" s="402" t="s">
        <v>1522</v>
      </c>
      <c r="C8" s="1473">
        <v>1</v>
      </c>
      <c r="D8" s="1317">
        <v>1.9646365422396855E-3</v>
      </c>
    </row>
    <row r="9" spans="1:8" ht="10.5" x14ac:dyDescent="0.15">
      <c r="A9" s="402" t="s">
        <v>1521</v>
      </c>
      <c r="B9" s="402" t="s">
        <v>1523</v>
      </c>
      <c r="C9" s="1473">
        <v>38</v>
      </c>
      <c r="D9" s="1317">
        <v>7.4656188605108059E-2</v>
      </c>
    </row>
    <row r="10" spans="1:8" ht="10.5" x14ac:dyDescent="0.15">
      <c r="A10" s="402" t="s">
        <v>1521</v>
      </c>
      <c r="B10" s="402" t="s">
        <v>1524</v>
      </c>
      <c r="C10" s="1473">
        <v>1</v>
      </c>
      <c r="D10" s="1317">
        <v>1.9646365422396855E-3</v>
      </c>
    </row>
    <row r="11" spans="1:8" ht="10.5" x14ac:dyDescent="0.15">
      <c r="A11" s="402" t="s">
        <v>1186</v>
      </c>
      <c r="B11" s="402" t="s">
        <v>1523</v>
      </c>
      <c r="C11" s="1473">
        <v>1</v>
      </c>
      <c r="D11" s="1317">
        <v>1.9646365422396855E-3</v>
      </c>
    </row>
    <row r="12" spans="1:8" ht="10.5" x14ac:dyDescent="0.15">
      <c r="A12" s="402" t="s">
        <v>1525</v>
      </c>
      <c r="B12" s="402" t="s">
        <v>1523</v>
      </c>
      <c r="C12" s="1473">
        <v>2</v>
      </c>
      <c r="D12" s="1317">
        <v>3.929273084479371E-3</v>
      </c>
    </row>
    <row r="13" spans="1:8" ht="10.5" x14ac:dyDescent="0.15">
      <c r="A13" s="402" t="s">
        <v>1526</v>
      </c>
      <c r="B13" s="402" t="s">
        <v>1523</v>
      </c>
      <c r="C13" s="1473">
        <v>6</v>
      </c>
      <c r="D13" s="1317">
        <v>1.1787819253438114E-2</v>
      </c>
    </row>
    <row r="14" spans="1:8" ht="10.5" x14ac:dyDescent="0.15">
      <c r="A14" s="402" t="s">
        <v>1523</v>
      </c>
      <c r="B14" s="402" t="s">
        <v>1186</v>
      </c>
      <c r="C14" s="1473">
        <v>1</v>
      </c>
      <c r="D14" s="1317">
        <v>1.9646365422396855E-3</v>
      </c>
    </row>
    <row r="15" spans="1:8" ht="10.5" x14ac:dyDescent="0.15">
      <c r="A15" s="402" t="s">
        <v>1523</v>
      </c>
      <c r="B15" s="402" t="s">
        <v>1526</v>
      </c>
      <c r="C15" s="1473">
        <v>1</v>
      </c>
      <c r="D15" s="1317">
        <v>1.9646365422396855E-3</v>
      </c>
    </row>
    <row r="16" spans="1:8" ht="10.5" x14ac:dyDescent="0.15">
      <c r="A16" s="402" t="s">
        <v>1523</v>
      </c>
      <c r="B16" s="402" t="s">
        <v>1527</v>
      </c>
      <c r="C16" s="1473">
        <v>3</v>
      </c>
      <c r="D16" s="1317">
        <v>5.893909626719057E-3</v>
      </c>
    </row>
    <row r="17" spans="1:4" ht="10.5" x14ac:dyDescent="0.15">
      <c r="A17" s="402" t="s">
        <v>1523</v>
      </c>
      <c r="B17" s="402" t="s">
        <v>1528</v>
      </c>
      <c r="C17" s="1473">
        <v>3</v>
      </c>
      <c r="D17" s="1317">
        <v>5.893909626719057E-3</v>
      </c>
    </row>
    <row r="18" spans="1:4" ht="10.5" x14ac:dyDescent="0.15">
      <c r="A18" s="402" t="s">
        <v>1523</v>
      </c>
      <c r="B18" s="402" t="s">
        <v>1529</v>
      </c>
      <c r="C18" s="1473">
        <v>62</v>
      </c>
      <c r="D18" s="1317">
        <v>0.12180746561886051</v>
      </c>
    </row>
    <row r="19" spans="1:4" ht="10.5" x14ac:dyDescent="0.15">
      <c r="A19" s="402" t="s">
        <v>1523</v>
      </c>
      <c r="B19" s="402" t="s">
        <v>1524</v>
      </c>
      <c r="C19" s="1473">
        <v>1</v>
      </c>
      <c r="D19" s="1317">
        <v>1.9646365422396855E-3</v>
      </c>
    </row>
    <row r="20" spans="1:4" ht="10.5" x14ac:dyDescent="0.15">
      <c r="A20" s="402" t="s">
        <v>1523</v>
      </c>
      <c r="B20" s="402" t="s">
        <v>1530</v>
      </c>
      <c r="C20" s="1473">
        <v>6</v>
      </c>
      <c r="D20" s="1317">
        <v>1.1787819253438114E-2</v>
      </c>
    </row>
    <row r="21" spans="1:4" ht="10.5" x14ac:dyDescent="0.15">
      <c r="A21" s="402" t="s">
        <v>1523</v>
      </c>
      <c r="B21" s="402" t="s">
        <v>1192</v>
      </c>
      <c r="C21" s="1473">
        <v>1</v>
      </c>
      <c r="D21" s="1317">
        <v>1.9646365422396855E-3</v>
      </c>
    </row>
    <row r="22" spans="1:4" ht="10.5" x14ac:dyDescent="0.15">
      <c r="A22" s="402" t="s">
        <v>1528</v>
      </c>
      <c r="B22" s="402" t="s">
        <v>1523</v>
      </c>
      <c r="C22" s="1473">
        <v>55</v>
      </c>
      <c r="D22" s="1317">
        <v>0.10805500982318271</v>
      </c>
    </row>
    <row r="23" spans="1:4" ht="10.5" x14ac:dyDescent="0.15">
      <c r="A23" s="402" t="s">
        <v>1531</v>
      </c>
      <c r="B23" s="402" t="s">
        <v>1523</v>
      </c>
      <c r="C23" s="1473">
        <v>11</v>
      </c>
      <c r="D23" s="1317">
        <v>2.1611001964636542E-2</v>
      </c>
    </row>
    <row r="24" spans="1:4" ht="10.5" x14ac:dyDescent="0.15">
      <c r="A24" s="402" t="s">
        <v>1532</v>
      </c>
      <c r="B24" s="402" t="s">
        <v>1523</v>
      </c>
      <c r="C24" s="1473">
        <v>1</v>
      </c>
      <c r="D24" s="1317">
        <v>1.9646365422396855E-3</v>
      </c>
    </row>
    <row r="25" spans="1:4" ht="10.5" x14ac:dyDescent="0.15">
      <c r="A25" s="402" t="s">
        <v>1529</v>
      </c>
      <c r="B25" s="402" t="s">
        <v>1521</v>
      </c>
      <c r="C25" s="1473">
        <v>1</v>
      </c>
      <c r="D25" s="1317">
        <v>1.9646365422396855E-3</v>
      </c>
    </row>
    <row r="26" spans="1:4" ht="10.5" x14ac:dyDescent="0.15">
      <c r="A26" s="402" t="s">
        <v>1529</v>
      </c>
      <c r="B26" s="402" t="s">
        <v>1526</v>
      </c>
      <c r="C26" s="1473">
        <v>2</v>
      </c>
      <c r="D26" s="1317">
        <v>3.929273084479371E-3</v>
      </c>
    </row>
    <row r="27" spans="1:4" ht="10.5" x14ac:dyDescent="0.15">
      <c r="A27" s="402" t="s">
        <v>1529</v>
      </c>
      <c r="B27" s="402" t="s">
        <v>1523</v>
      </c>
      <c r="C27" s="1473">
        <v>258</v>
      </c>
      <c r="D27" s="1317">
        <v>0.50687622789783893</v>
      </c>
    </row>
    <row r="28" spans="1:4" ht="10.5" x14ac:dyDescent="0.15">
      <c r="A28" s="402" t="s">
        <v>1524</v>
      </c>
      <c r="B28" s="402" t="s">
        <v>1523</v>
      </c>
      <c r="C28" s="1473">
        <v>16</v>
      </c>
      <c r="D28" s="1317">
        <v>3.1434184675834968E-2</v>
      </c>
    </row>
    <row r="29" spans="1:4" ht="10.5" x14ac:dyDescent="0.15">
      <c r="A29" s="402" t="s">
        <v>1533</v>
      </c>
      <c r="B29" s="402" t="s">
        <v>1523</v>
      </c>
      <c r="C29" s="1473">
        <v>13</v>
      </c>
      <c r="D29" s="1317">
        <v>2.5540275049115914E-2</v>
      </c>
    </row>
    <row r="30" spans="1:4" ht="10.5" x14ac:dyDescent="0.15">
      <c r="A30" s="402" t="s">
        <v>1534</v>
      </c>
      <c r="B30" s="402" t="s">
        <v>1523</v>
      </c>
      <c r="C30" s="1473">
        <v>1</v>
      </c>
      <c r="D30" s="1317">
        <v>1.9646365422396855E-3</v>
      </c>
    </row>
    <row r="31" spans="1:4" ht="10.5" x14ac:dyDescent="0.15">
      <c r="A31" s="402" t="s">
        <v>1535</v>
      </c>
      <c r="B31" s="402" t="s">
        <v>1523</v>
      </c>
      <c r="C31" s="1473">
        <v>14</v>
      </c>
      <c r="D31" s="1317">
        <v>2.75049115913556E-2</v>
      </c>
    </row>
    <row r="32" spans="1:4" ht="10.5" x14ac:dyDescent="0.15">
      <c r="A32" s="402" t="s">
        <v>1536</v>
      </c>
      <c r="B32" s="402" t="s">
        <v>1523</v>
      </c>
      <c r="C32" s="1473">
        <v>9</v>
      </c>
      <c r="D32" s="1317">
        <v>1.768172888015717E-2</v>
      </c>
    </row>
    <row r="33" spans="1:8" ht="10.5" x14ac:dyDescent="0.25">
      <c r="C33" s="1483"/>
      <c r="D33" s="598"/>
    </row>
    <row r="34" spans="1:8" ht="11.25" customHeight="1" x14ac:dyDescent="0.25">
      <c r="A34" s="96" t="s">
        <v>1471</v>
      </c>
      <c r="B34" s="409"/>
      <c r="C34" s="409"/>
      <c r="D34" s="409"/>
      <c r="E34" s="409"/>
      <c r="F34" s="409"/>
      <c r="G34" s="409"/>
      <c r="H34" s="409"/>
    </row>
    <row r="35" spans="1:8" s="1235" customFormat="1" ht="11.25" customHeight="1" x14ac:dyDescent="0.25">
      <c r="A35" s="205" t="s">
        <v>1472</v>
      </c>
      <c r="B35" s="409"/>
      <c r="C35" s="409"/>
      <c r="D35" s="409"/>
      <c r="E35" s="409"/>
      <c r="F35" s="409"/>
      <c r="G35" s="409"/>
      <c r="H35" s="409"/>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dimension ref="A2:K25"/>
  <sheetViews>
    <sheetView zoomScaleNormal="100" workbookViewId="0"/>
  </sheetViews>
  <sheetFormatPr baseColWidth="10" defaultColWidth="9.140625" defaultRowHeight="10.5" x14ac:dyDescent="0.15"/>
  <cols>
    <col min="1" max="1" width="23" style="371" customWidth="1"/>
    <col min="2" max="2" width="10.7109375" style="371" customWidth="1"/>
    <col min="3" max="3" width="12.140625" style="371" customWidth="1"/>
    <col min="4" max="4" width="10.7109375" style="371" customWidth="1"/>
    <col min="5" max="5" width="12.140625" style="371" customWidth="1"/>
    <col min="6" max="6" width="10.7109375" style="371" customWidth="1"/>
    <col min="7" max="7" width="12.140625" style="371" customWidth="1"/>
    <col min="8" max="8" width="10.7109375" style="371" customWidth="1"/>
    <col min="9" max="9" width="12.140625" style="371" customWidth="1"/>
    <col min="10" max="10" width="10.7109375" style="371" customWidth="1"/>
    <col min="11" max="11" width="12.140625" style="371" customWidth="1"/>
    <col min="12" max="16384" width="9.140625" style="371"/>
  </cols>
  <sheetData>
    <row r="2" spans="1:11" ht="11.25" x14ac:dyDescent="0.15">
      <c r="A2" s="1484" t="s">
        <v>3464</v>
      </c>
      <c r="B2" s="1428"/>
      <c r="C2" s="1428"/>
      <c r="D2" s="1428"/>
      <c r="E2" s="1428"/>
      <c r="F2" s="1485"/>
      <c r="G2" s="1486"/>
      <c r="H2" s="1485"/>
      <c r="I2" s="1486"/>
      <c r="J2" s="1485"/>
      <c r="K2" s="1486"/>
    </row>
    <row r="3" spans="1:11" x14ac:dyDescent="0.15">
      <c r="A3" s="1456"/>
      <c r="B3" s="1486"/>
      <c r="C3" s="1486"/>
      <c r="D3" s="1486"/>
      <c r="E3" s="1486"/>
      <c r="F3" s="1486"/>
      <c r="G3" s="1486"/>
      <c r="H3" s="1486"/>
      <c r="I3" s="1486"/>
      <c r="J3" s="1486"/>
      <c r="K3" s="1486"/>
    </row>
    <row r="4" spans="1:11" x14ac:dyDescent="0.15">
      <c r="A4" s="1436" t="s">
        <v>0</v>
      </c>
      <c r="B4" s="1409">
        <v>2019</v>
      </c>
      <c r="C4" s="1410"/>
      <c r="D4" s="1409">
        <v>2020</v>
      </c>
      <c r="E4" s="1410"/>
      <c r="F4" s="1409">
        <v>2021</v>
      </c>
      <c r="G4" s="1410"/>
      <c r="H4" s="1409">
        <v>2022</v>
      </c>
      <c r="I4" s="1410"/>
      <c r="J4" s="1409" t="s">
        <v>621</v>
      </c>
      <c r="K4" s="1410"/>
    </row>
    <row r="5" spans="1:11" x14ac:dyDescent="0.15">
      <c r="A5" s="1487"/>
      <c r="B5" s="1488" t="s">
        <v>1537</v>
      </c>
      <c r="C5" s="1488" t="s">
        <v>114</v>
      </c>
      <c r="D5" s="1488" t="s">
        <v>1537</v>
      </c>
      <c r="E5" s="1488" t="s">
        <v>114</v>
      </c>
      <c r="F5" s="1488" t="s">
        <v>1537</v>
      </c>
      <c r="G5" s="1488" t="s">
        <v>114</v>
      </c>
      <c r="H5" s="1488" t="s">
        <v>1537</v>
      </c>
      <c r="I5" s="1488" t="s">
        <v>114</v>
      </c>
      <c r="J5" s="1488" t="s">
        <v>1537</v>
      </c>
      <c r="K5" s="1488" t="s">
        <v>114</v>
      </c>
    </row>
    <row r="6" spans="1:11" x14ac:dyDescent="0.15">
      <c r="A6" s="1438" t="s">
        <v>1</v>
      </c>
      <c r="B6" s="1380">
        <v>188</v>
      </c>
      <c r="C6" s="1439">
        <v>1</v>
      </c>
      <c r="D6" s="1380">
        <v>150</v>
      </c>
      <c r="E6" s="1439">
        <v>1</v>
      </c>
      <c r="F6" s="1380">
        <v>117</v>
      </c>
      <c r="G6" s="1439">
        <v>1</v>
      </c>
      <c r="H6" s="1380">
        <v>146</v>
      </c>
      <c r="I6" s="1439">
        <v>1</v>
      </c>
      <c r="J6" s="1380">
        <v>168</v>
      </c>
      <c r="K6" s="1439">
        <v>1</v>
      </c>
    </row>
    <row r="7" spans="1:11" x14ac:dyDescent="0.15">
      <c r="A7" s="1440" t="s">
        <v>2</v>
      </c>
      <c r="B7" s="1489">
        <v>1</v>
      </c>
      <c r="C7" s="1490">
        <v>5.3191489361702126E-3</v>
      </c>
      <c r="D7" s="1489">
        <v>3</v>
      </c>
      <c r="E7" s="1490">
        <v>0.02</v>
      </c>
      <c r="F7" s="1489">
        <v>1</v>
      </c>
      <c r="G7" s="1317">
        <v>8.5470085470085479E-3</v>
      </c>
      <c r="H7" s="1489">
        <v>3</v>
      </c>
      <c r="I7" s="1317">
        <v>2.0547945205479451E-2</v>
      </c>
      <c r="J7" s="1489">
        <v>0</v>
      </c>
      <c r="K7" s="1317">
        <v>0</v>
      </c>
    </row>
    <row r="8" spans="1:11" x14ac:dyDescent="0.15">
      <c r="A8" s="1440" t="s">
        <v>3</v>
      </c>
      <c r="B8" s="1489">
        <v>2</v>
      </c>
      <c r="C8" s="1490">
        <v>1.0638297872340425E-2</v>
      </c>
      <c r="D8" s="1489">
        <v>5</v>
      </c>
      <c r="E8" s="1490">
        <v>3.3333333333333333E-2</v>
      </c>
      <c r="F8" s="1489">
        <v>0</v>
      </c>
      <c r="G8" s="1317">
        <v>0</v>
      </c>
      <c r="H8" s="1489">
        <v>3</v>
      </c>
      <c r="I8" s="1317">
        <v>2.0547945205479451E-2</v>
      </c>
      <c r="J8" s="1489">
        <v>4</v>
      </c>
      <c r="K8" s="1317">
        <v>2.3809523809523808E-2</v>
      </c>
    </row>
    <row r="9" spans="1:11" x14ac:dyDescent="0.15">
      <c r="A9" s="1440" t="s">
        <v>145</v>
      </c>
      <c r="B9" s="1489">
        <v>2</v>
      </c>
      <c r="C9" s="1490">
        <v>1.0638297872340425E-2</v>
      </c>
      <c r="D9" s="1489">
        <v>3</v>
      </c>
      <c r="E9" s="1490">
        <v>0.02</v>
      </c>
      <c r="F9" s="1489">
        <v>3</v>
      </c>
      <c r="G9" s="1317">
        <v>2.564102564102564E-2</v>
      </c>
      <c r="H9" s="1489">
        <v>3</v>
      </c>
      <c r="I9" s="1317">
        <v>2.0547945205479451E-2</v>
      </c>
      <c r="J9" s="1489">
        <v>1</v>
      </c>
      <c r="K9" s="1317">
        <v>5.9523809523809521E-3</v>
      </c>
    </row>
    <row r="10" spans="1:11" x14ac:dyDescent="0.15">
      <c r="A10" s="1440" t="s">
        <v>146</v>
      </c>
      <c r="B10" s="1489">
        <v>3</v>
      </c>
      <c r="C10" s="1490">
        <v>1.5957446808510637E-2</v>
      </c>
      <c r="D10" s="1489">
        <v>2</v>
      </c>
      <c r="E10" s="1490">
        <v>1.3333333333333334E-2</v>
      </c>
      <c r="F10" s="1489">
        <v>4</v>
      </c>
      <c r="G10" s="1317">
        <v>3.4188034188034191E-2</v>
      </c>
      <c r="H10" s="1489">
        <v>1</v>
      </c>
      <c r="I10" s="1317">
        <v>6.8493150684931503E-3</v>
      </c>
      <c r="J10" s="1489">
        <v>3</v>
      </c>
      <c r="K10" s="1317">
        <v>1.7857142857142856E-2</v>
      </c>
    </row>
    <row r="11" spans="1:11" x14ac:dyDescent="0.15">
      <c r="A11" s="1440" t="s">
        <v>147</v>
      </c>
      <c r="B11" s="1489">
        <v>6</v>
      </c>
      <c r="C11" s="1490">
        <v>3.1914893617021274E-2</v>
      </c>
      <c r="D11" s="1489">
        <v>2</v>
      </c>
      <c r="E11" s="1490">
        <v>1.3333333333333334E-2</v>
      </c>
      <c r="F11" s="1489">
        <v>2</v>
      </c>
      <c r="G11" s="1317">
        <v>1.7094017094017096E-2</v>
      </c>
      <c r="H11" s="1489">
        <v>2</v>
      </c>
      <c r="I11" s="1317">
        <v>1.3698630136986301E-2</v>
      </c>
      <c r="J11" s="1489">
        <v>5</v>
      </c>
      <c r="K11" s="1317">
        <v>2.976190476190476E-2</v>
      </c>
    </row>
    <row r="12" spans="1:11" x14ac:dyDescent="0.15">
      <c r="A12" s="1440" t="s">
        <v>148</v>
      </c>
      <c r="B12" s="1489">
        <v>18</v>
      </c>
      <c r="C12" s="1490">
        <v>9.5744680851063829E-2</v>
      </c>
      <c r="D12" s="1489">
        <v>18</v>
      </c>
      <c r="E12" s="1490">
        <v>0.12</v>
      </c>
      <c r="F12" s="1489">
        <v>12</v>
      </c>
      <c r="G12" s="1317">
        <v>0.10256410256410256</v>
      </c>
      <c r="H12" s="1489">
        <v>15</v>
      </c>
      <c r="I12" s="1317">
        <v>0.10273972602739725</v>
      </c>
      <c r="J12" s="1489">
        <v>20</v>
      </c>
      <c r="K12" s="1317">
        <v>0.11904761904761904</v>
      </c>
    </row>
    <row r="13" spans="1:11" x14ac:dyDescent="0.15">
      <c r="A13" s="1440" t="s">
        <v>149</v>
      </c>
      <c r="B13" s="1489">
        <v>126</v>
      </c>
      <c r="C13" s="1490">
        <v>0.67021276595744683</v>
      </c>
      <c r="D13" s="1489">
        <v>97</v>
      </c>
      <c r="E13" s="1490">
        <v>0.64666666666666661</v>
      </c>
      <c r="F13" s="1489">
        <v>77</v>
      </c>
      <c r="G13" s="1317">
        <v>0.65811965811965811</v>
      </c>
      <c r="H13" s="1489">
        <v>86</v>
      </c>
      <c r="I13" s="1317">
        <v>0.58904109589041098</v>
      </c>
      <c r="J13" s="1489">
        <v>97</v>
      </c>
      <c r="K13" s="1317">
        <v>0.57738095238095233</v>
      </c>
    </row>
    <row r="14" spans="1:11" x14ac:dyDescent="0.15">
      <c r="A14" s="1440" t="s">
        <v>5</v>
      </c>
      <c r="B14" s="1489">
        <v>3</v>
      </c>
      <c r="C14" s="1490">
        <v>1.5957446808510637E-2</v>
      </c>
      <c r="D14" s="1489">
        <v>1</v>
      </c>
      <c r="E14" s="1490">
        <v>6.6666666666666671E-3</v>
      </c>
      <c r="F14" s="1489">
        <v>3</v>
      </c>
      <c r="G14" s="1317">
        <v>2.564102564102564E-2</v>
      </c>
      <c r="H14" s="1489">
        <v>3</v>
      </c>
      <c r="I14" s="1317">
        <v>2.0547945205479451E-2</v>
      </c>
      <c r="J14" s="1489">
        <v>3</v>
      </c>
      <c r="K14" s="1317">
        <v>1.7857142857142856E-2</v>
      </c>
    </row>
    <row r="15" spans="1:11" x14ac:dyDescent="0.15">
      <c r="A15" s="1440" t="s">
        <v>150</v>
      </c>
      <c r="B15" s="1489">
        <v>0</v>
      </c>
      <c r="C15" s="1490">
        <v>0</v>
      </c>
      <c r="D15" s="1489">
        <v>3</v>
      </c>
      <c r="E15" s="1490">
        <v>0.02</v>
      </c>
      <c r="F15" s="1489">
        <v>0</v>
      </c>
      <c r="G15" s="1317">
        <v>0</v>
      </c>
      <c r="H15" s="1489">
        <v>2</v>
      </c>
      <c r="I15" s="1317">
        <v>1.3698630136986301E-2</v>
      </c>
      <c r="J15" s="1489">
        <v>3</v>
      </c>
      <c r="K15" s="1317">
        <v>1.7857142857142856E-2</v>
      </c>
    </row>
    <row r="16" spans="1:11" x14ac:dyDescent="0.15">
      <c r="A16" s="1440" t="s">
        <v>6</v>
      </c>
      <c r="B16" s="1489">
        <v>1</v>
      </c>
      <c r="C16" s="1490">
        <v>5.3191489361702126E-3</v>
      </c>
      <c r="D16" s="1489">
        <v>2</v>
      </c>
      <c r="E16" s="1490">
        <v>1.3333333333333334E-2</v>
      </c>
      <c r="F16" s="1489">
        <v>0</v>
      </c>
      <c r="G16" s="1317">
        <v>0</v>
      </c>
      <c r="H16" s="1489">
        <v>1</v>
      </c>
      <c r="I16" s="1317">
        <v>6.8493150684931503E-3</v>
      </c>
      <c r="J16" s="1489">
        <v>2</v>
      </c>
      <c r="K16" s="1317">
        <v>1.1904761904761904E-2</v>
      </c>
    </row>
    <row r="17" spans="1:11" x14ac:dyDescent="0.15">
      <c r="A17" s="1440" t="s">
        <v>7</v>
      </c>
      <c r="B17" s="1489">
        <v>11</v>
      </c>
      <c r="C17" s="1490">
        <v>5.8510638297872342E-2</v>
      </c>
      <c r="D17" s="1489">
        <v>6</v>
      </c>
      <c r="E17" s="1490">
        <v>0.04</v>
      </c>
      <c r="F17" s="1489">
        <v>7</v>
      </c>
      <c r="G17" s="1317">
        <v>5.9829059829059832E-2</v>
      </c>
      <c r="H17" s="1489">
        <v>9</v>
      </c>
      <c r="I17" s="1317">
        <v>6.1643835616438353E-2</v>
      </c>
      <c r="J17" s="1489">
        <v>9</v>
      </c>
      <c r="K17" s="1317">
        <v>5.3571428571428568E-2</v>
      </c>
    </row>
    <row r="18" spans="1:11" x14ac:dyDescent="0.15">
      <c r="A18" s="1440" t="s">
        <v>8</v>
      </c>
      <c r="B18" s="1489">
        <v>4</v>
      </c>
      <c r="C18" s="1490">
        <v>2.1276595744680851E-2</v>
      </c>
      <c r="D18" s="1489">
        <v>4</v>
      </c>
      <c r="E18" s="1490">
        <v>2.6666666666666668E-2</v>
      </c>
      <c r="F18" s="1489">
        <v>1</v>
      </c>
      <c r="G18" s="1317">
        <v>8.5470085470085479E-3</v>
      </c>
      <c r="H18" s="1489">
        <v>5</v>
      </c>
      <c r="I18" s="1317">
        <v>3.4246575342465752E-2</v>
      </c>
      <c r="J18" s="1489">
        <v>3</v>
      </c>
      <c r="K18" s="1317">
        <v>1.7857142857142856E-2</v>
      </c>
    </row>
    <row r="19" spans="1:11" x14ac:dyDescent="0.15">
      <c r="A19" s="1440" t="s">
        <v>9</v>
      </c>
      <c r="B19" s="1489">
        <v>3</v>
      </c>
      <c r="C19" s="1490">
        <v>1.5957446808510637E-2</v>
      </c>
      <c r="D19" s="1489">
        <v>2</v>
      </c>
      <c r="E19" s="1490">
        <v>1.3333333333333334E-2</v>
      </c>
      <c r="F19" s="1489">
        <v>1</v>
      </c>
      <c r="G19" s="1317">
        <v>8.5470085470085479E-3</v>
      </c>
      <c r="H19" s="1489">
        <v>4</v>
      </c>
      <c r="I19" s="1317">
        <v>2.7397260273972601E-2</v>
      </c>
      <c r="J19" s="1489">
        <v>6</v>
      </c>
      <c r="K19" s="1317">
        <v>3.5714285714285712E-2</v>
      </c>
    </row>
    <row r="20" spans="1:11" x14ac:dyDescent="0.15">
      <c r="A20" s="1440" t="s">
        <v>10</v>
      </c>
      <c r="B20" s="1489">
        <v>5</v>
      </c>
      <c r="C20" s="1490">
        <v>2.6595744680851064E-2</v>
      </c>
      <c r="D20" s="1489">
        <v>0</v>
      </c>
      <c r="E20" s="1490">
        <v>0</v>
      </c>
      <c r="F20" s="1489">
        <v>4</v>
      </c>
      <c r="G20" s="1317">
        <v>3.4188034188034191E-2</v>
      </c>
      <c r="H20" s="1489">
        <v>6</v>
      </c>
      <c r="I20" s="1317">
        <v>4.1095890410958902E-2</v>
      </c>
      <c r="J20" s="1489">
        <v>9</v>
      </c>
      <c r="K20" s="1317">
        <v>5.3571428571428568E-2</v>
      </c>
    </row>
    <row r="21" spans="1:11" x14ac:dyDescent="0.15">
      <c r="A21" s="1440" t="s">
        <v>11</v>
      </c>
      <c r="B21" s="1489">
        <v>0</v>
      </c>
      <c r="C21" s="1490">
        <v>0</v>
      </c>
      <c r="D21" s="1489">
        <v>0</v>
      </c>
      <c r="E21" s="1490">
        <v>0</v>
      </c>
      <c r="F21" s="1489">
        <v>1</v>
      </c>
      <c r="G21" s="1317">
        <v>8.5470085470085479E-3</v>
      </c>
      <c r="H21" s="1489">
        <v>1</v>
      </c>
      <c r="I21" s="1317">
        <v>6.8493150684931503E-3</v>
      </c>
      <c r="J21" s="1489">
        <v>2</v>
      </c>
      <c r="K21" s="1317">
        <v>1.1904761904761904E-2</v>
      </c>
    </row>
    <row r="22" spans="1:11" x14ac:dyDescent="0.15">
      <c r="A22" s="1440" t="s">
        <v>12</v>
      </c>
      <c r="B22" s="1489">
        <v>3</v>
      </c>
      <c r="C22" s="1490">
        <v>1.5957446808510637E-2</v>
      </c>
      <c r="D22" s="1489">
        <v>2</v>
      </c>
      <c r="E22" s="1490">
        <v>1.3333333333333334E-2</v>
      </c>
      <c r="F22" s="1489">
        <v>1</v>
      </c>
      <c r="G22" s="1317">
        <v>8.5470085470085479E-3</v>
      </c>
      <c r="H22" s="1489">
        <v>2</v>
      </c>
      <c r="I22" s="1317">
        <v>1.3698630136986301E-2</v>
      </c>
      <c r="J22" s="1489">
        <v>1</v>
      </c>
      <c r="K22" s="1317">
        <v>5.9523809523809521E-3</v>
      </c>
    </row>
    <row r="23" spans="1:11" x14ac:dyDescent="0.15">
      <c r="A23" s="1440"/>
      <c r="B23" s="1489"/>
      <c r="C23" s="1490"/>
      <c r="D23" s="1489"/>
      <c r="E23" s="1490"/>
      <c r="F23" s="1489"/>
      <c r="G23" s="1317"/>
      <c r="H23" s="1489"/>
      <c r="I23" s="1317"/>
      <c r="J23" s="1489"/>
      <c r="K23" s="1317"/>
    </row>
    <row r="24" spans="1:11" x14ac:dyDescent="0.15">
      <c r="A24" s="96" t="s">
        <v>1471</v>
      </c>
      <c r="B24" s="409"/>
      <c r="C24" s="409"/>
      <c r="D24" s="409"/>
      <c r="E24" s="409"/>
      <c r="F24" s="1099"/>
      <c r="H24" s="1099"/>
      <c r="J24" s="1099"/>
    </row>
    <row r="25" spans="1:11" x14ac:dyDescent="0.15">
      <c r="A25" s="205" t="s">
        <v>1472</v>
      </c>
      <c r="B25" s="409"/>
      <c r="C25" s="409"/>
      <c r="D25" s="409"/>
      <c r="E25" s="409"/>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dimension ref="A2:K21"/>
  <sheetViews>
    <sheetView zoomScaleNormal="100" workbookViewId="0"/>
  </sheetViews>
  <sheetFormatPr baseColWidth="10" defaultColWidth="9.140625" defaultRowHeight="10.5" x14ac:dyDescent="0.15"/>
  <cols>
    <col min="1" max="1" width="17.85546875" style="371" customWidth="1"/>
    <col min="2" max="2" width="11.42578125" style="371" customWidth="1"/>
    <col min="3" max="3" width="12.85546875" style="371" customWidth="1"/>
    <col min="4" max="4" width="11.42578125" style="371" customWidth="1"/>
    <col min="5" max="5" width="12.85546875" style="371" customWidth="1"/>
    <col min="6" max="6" width="11.42578125" style="371" customWidth="1"/>
    <col min="7" max="7" width="12.85546875" style="371" customWidth="1"/>
    <col min="8" max="8" width="11.42578125" style="371" customWidth="1"/>
    <col min="9" max="9" width="12.85546875" style="371" customWidth="1"/>
    <col min="10" max="10" width="11.42578125" style="371" customWidth="1"/>
    <col min="11" max="11" width="12.85546875" style="371" customWidth="1"/>
    <col min="12" max="12" width="9.140625" style="371"/>
    <col min="13" max="13" width="11.42578125" style="371" bestFit="1" customWidth="1"/>
    <col min="14" max="16384" width="9.140625" style="371"/>
  </cols>
  <sheetData>
    <row r="2" spans="1:11" ht="11.25" x14ac:dyDescent="0.15">
      <c r="A2" s="1422" t="s">
        <v>3465</v>
      </c>
      <c r="B2" s="370"/>
      <c r="C2" s="370"/>
      <c r="D2" s="370"/>
      <c r="E2" s="370"/>
    </row>
    <row r="3" spans="1:11" x14ac:dyDescent="0.15">
      <c r="A3" s="1278"/>
    </row>
    <row r="4" spans="1:11" x14ac:dyDescent="0.15">
      <c r="A4" s="1491" t="s">
        <v>46</v>
      </c>
      <c r="B4" s="1425">
        <v>2019</v>
      </c>
      <c r="C4" s="1425"/>
      <c r="D4" s="1425">
        <v>2020</v>
      </c>
      <c r="E4" s="1425"/>
      <c r="F4" s="1425">
        <v>2021</v>
      </c>
      <c r="G4" s="1425"/>
      <c r="H4" s="1425">
        <v>2022</v>
      </c>
      <c r="I4" s="1425"/>
      <c r="J4" s="1492">
        <v>2023</v>
      </c>
      <c r="K4" s="1425"/>
    </row>
    <row r="5" spans="1:11" x14ac:dyDescent="0.15">
      <c r="A5" s="1493"/>
      <c r="B5" s="1494" t="s">
        <v>1470</v>
      </c>
      <c r="C5" s="1495" t="s">
        <v>114</v>
      </c>
      <c r="D5" s="1494" t="s">
        <v>1470</v>
      </c>
      <c r="E5" s="1495" t="s">
        <v>114</v>
      </c>
      <c r="F5" s="1494" t="s">
        <v>1470</v>
      </c>
      <c r="G5" s="1495" t="s">
        <v>114</v>
      </c>
      <c r="H5" s="1494" t="s">
        <v>1470</v>
      </c>
      <c r="I5" s="1495" t="s">
        <v>114</v>
      </c>
      <c r="J5" s="1494" t="s">
        <v>1470</v>
      </c>
      <c r="K5" s="1495" t="s">
        <v>114</v>
      </c>
    </row>
    <row r="6" spans="1:11" x14ac:dyDescent="0.15">
      <c r="A6" s="370" t="s">
        <v>1</v>
      </c>
      <c r="B6" s="1496">
        <v>7204</v>
      </c>
      <c r="C6" s="1439">
        <v>1</v>
      </c>
      <c r="D6" s="1496">
        <v>8353</v>
      </c>
      <c r="E6" s="1439">
        <v>1</v>
      </c>
      <c r="F6" s="1496">
        <v>8529</v>
      </c>
      <c r="G6" s="1439">
        <v>1</v>
      </c>
      <c r="H6" s="1496">
        <v>8288</v>
      </c>
      <c r="I6" s="1439">
        <v>1</v>
      </c>
      <c r="J6" s="1496">
        <v>9298</v>
      </c>
      <c r="K6" s="1439">
        <v>1</v>
      </c>
    </row>
    <row r="7" spans="1:11" x14ac:dyDescent="0.15">
      <c r="A7" s="415" t="s">
        <v>51</v>
      </c>
      <c r="B7" s="1489">
        <v>671</v>
      </c>
      <c r="C7" s="1441">
        <v>9.3142698500832871E-2</v>
      </c>
      <c r="D7" s="1489">
        <v>749</v>
      </c>
      <c r="E7" s="1441">
        <v>8.9668382617023826E-2</v>
      </c>
      <c r="F7" s="1489">
        <v>659</v>
      </c>
      <c r="G7" s="1441">
        <v>7.7265799038574279E-2</v>
      </c>
      <c r="H7" s="1489">
        <v>572</v>
      </c>
      <c r="I7" s="1441">
        <v>6.9015444015444016E-2</v>
      </c>
      <c r="J7" s="1489">
        <v>800</v>
      </c>
      <c r="K7" s="1497">
        <v>8.6040008604000864E-2</v>
      </c>
    </row>
    <row r="8" spans="1:11" x14ac:dyDescent="0.15">
      <c r="A8" s="415" t="s">
        <v>52</v>
      </c>
      <c r="B8" s="1489">
        <v>323</v>
      </c>
      <c r="C8" s="1441">
        <v>4.4836202109938925E-2</v>
      </c>
      <c r="D8" s="1489">
        <v>483</v>
      </c>
      <c r="E8" s="1441">
        <v>5.7823536453968635E-2</v>
      </c>
      <c r="F8" s="1489">
        <v>486</v>
      </c>
      <c r="G8" s="1441">
        <v>5.6982061202954626E-2</v>
      </c>
      <c r="H8" s="1489">
        <v>430</v>
      </c>
      <c r="I8" s="1441">
        <v>5.1882239382239383E-2</v>
      </c>
      <c r="J8" s="1489">
        <v>492</v>
      </c>
      <c r="K8" s="1497">
        <v>5.2914605291460526E-2</v>
      </c>
    </row>
    <row r="9" spans="1:11" x14ac:dyDescent="0.15">
      <c r="A9" s="415" t="s">
        <v>53</v>
      </c>
      <c r="B9" s="1489">
        <v>635</v>
      </c>
      <c r="C9" s="1441">
        <v>8.814547473625764E-2</v>
      </c>
      <c r="D9" s="1489">
        <v>526</v>
      </c>
      <c r="E9" s="1441">
        <v>6.2971387525439959E-2</v>
      </c>
      <c r="F9" s="1489">
        <v>749</v>
      </c>
      <c r="G9" s="1441">
        <v>8.7818032594676979E-2</v>
      </c>
      <c r="H9" s="1489">
        <v>687</v>
      </c>
      <c r="I9" s="1441">
        <v>8.2890926640926635E-2</v>
      </c>
      <c r="J9" s="1489">
        <v>699</v>
      </c>
      <c r="K9" s="1497">
        <v>7.5177457517745752E-2</v>
      </c>
    </row>
    <row r="10" spans="1:11" x14ac:dyDescent="0.15">
      <c r="A10" s="415" t="s">
        <v>54</v>
      </c>
      <c r="B10" s="1489">
        <v>534</v>
      </c>
      <c r="C10" s="1441">
        <v>7.4125485841199337E-2</v>
      </c>
      <c r="D10" s="1489">
        <v>657</v>
      </c>
      <c r="E10" s="1441">
        <v>7.8654375673410756E-2</v>
      </c>
      <c r="F10" s="1489">
        <v>691</v>
      </c>
      <c r="G10" s="1441">
        <v>8.1017704302966356E-2</v>
      </c>
      <c r="H10" s="1489">
        <v>629</v>
      </c>
      <c r="I10" s="1441">
        <v>7.5892857142857137E-2</v>
      </c>
      <c r="J10" s="1489">
        <v>624</v>
      </c>
      <c r="K10" s="1497">
        <v>6.7111206711120669E-2</v>
      </c>
    </row>
    <row r="11" spans="1:11" x14ac:dyDescent="0.15">
      <c r="A11" s="415" t="s">
        <v>55</v>
      </c>
      <c r="B11" s="1489">
        <v>660</v>
      </c>
      <c r="C11" s="1441">
        <v>9.1615769017212662E-2</v>
      </c>
      <c r="D11" s="1489">
        <v>643</v>
      </c>
      <c r="E11" s="1441">
        <v>7.6978331138513115E-2</v>
      </c>
      <c r="F11" s="1489">
        <v>682</v>
      </c>
      <c r="G11" s="1441">
        <v>7.9962480947356085E-2</v>
      </c>
      <c r="H11" s="1489">
        <v>784</v>
      </c>
      <c r="I11" s="1441">
        <v>9.45945945945946E-2</v>
      </c>
      <c r="J11" s="1489">
        <v>773</v>
      </c>
      <c r="K11" s="1497">
        <v>8.3136158313615829E-2</v>
      </c>
    </row>
    <row r="12" spans="1:11" x14ac:dyDescent="0.15">
      <c r="A12" s="415" t="s">
        <v>56</v>
      </c>
      <c r="B12" s="1489">
        <v>598</v>
      </c>
      <c r="C12" s="1441">
        <v>8.3009439200444193E-2</v>
      </c>
      <c r="D12" s="1489">
        <v>548</v>
      </c>
      <c r="E12" s="1441">
        <v>6.5605171794564821E-2</v>
      </c>
      <c r="F12" s="1489">
        <v>573</v>
      </c>
      <c r="G12" s="1441">
        <v>6.7182553640520573E-2</v>
      </c>
      <c r="H12" s="1489">
        <v>615</v>
      </c>
      <c r="I12" s="1441">
        <v>7.4203667953667951E-2</v>
      </c>
      <c r="J12" s="1489">
        <v>643</v>
      </c>
      <c r="K12" s="1497">
        <v>6.9154656915465698E-2</v>
      </c>
    </row>
    <row r="13" spans="1:11" x14ac:dyDescent="0.15">
      <c r="A13" s="415" t="s">
        <v>57</v>
      </c>
      <c r="B13" s="1489">
        <v>682</v>
      </c>
      <c r="C13" s="1441">
        <v>9.4669627984453081E-2</v>
      </c>
      <c r="D13" s="1489">
        <v>570</v>
      </c>
      <c r="E13" s="1441">
        <v>6.8238956063689696E-2</v>
      </c>
      <c r="F13" s="1489">
        <v>713</v>
      </c>
      <c r="G13" s="1441">
        <v>8.3597139172235907E-2</v>
      </c>
      <c r="H13" s="1489">
        <v>747</v>
      </c>
      <c r="I13" s="1441">
        <v>9.0130308880308874E-2</v>
      </c>
      <c r="J13" s="1489">
        <v>795</v>
      </c>
      <c r="K13" s="1497">
        <v>8.5502258550225849E-2</v>
      </c>
    </row>
    <row r="14" spans="1:11" x14ac:dyDescent="0.15">
      <c r="A14" s="415" t="s">
        <v>58</v>
      </c>
      <c r="B14" s="1489">
        <v>697</v>
      </c>
      <c r="C14" s="1441">
        <v>9.6751804553026094E-2</v>
      </c>
      <c r="D14" s="1489">
        <v>711</v>
      </c>
      <c r="E14" s="1441">
        <v>8.5119118879444511E-2</v>
      </c>
      <c r="F14" s="1489">
        <v>757</v>
      </c>
      <c r="G14" s="1441">
        <v>8.8756008910775008E-2</v>
      </c>
      <c r="H14" s="1489">
        <v>687</v>
      </c>
      <c r="I14" s="1441">
        <v>8.2890926640926635E-2</v>
      </c>
      <c r="J14" s="1489">
        <v>961</v>
      </c>
      <c r="K14" s="1497">
        <v>0.10335556033555604</v>
      </c>
    </row>
    <row r="15" spans="1:11" x14ac:dyDescent="0.15">
      <c r="A15" s="415" t="s">
        <v>59</v>
      </c>
      <c r="B15" s="1489">
        <v>554</v>
      </c>
      <c r="C15" s="1441">
        <v>7.6901721265963355E-2</v>
      </c>
      <c r="D15" s="1489">
        <v>712</v>
      </c>
      <c r="E15" s="1441">
        <v>8.523883634622291E-2</v>
      </c>
      <c r="F15" s="1489">
        <v>737</v>
      </c>
      <c r="G15" s="1441">
        <v>8.6411068120529955E-2</v>
      </c>
      <c r="H15" s="1489">
        <v>811</v>
      </c>
      <c r="I15" s="1441">
        <v>9.7852316602316608E-2</v>
      </c>
      <c r="J15" s="1489">
        <v>942</v>
      </c>
      <c r="K15" s="1497">
        <v>0.10131211013121101</v>
      </c>
    </row>
    <row r="16" spans="1:11" x14ac:dyDescent="0.15">
      <c r="A16" s="415" t="s">
        <v>60</v>
      </c>
      <c r="B16" s="1489">
        <v>630</v>
      </c>
      <c r="C16" s="1441">
        <v>8.7451415880066635E-2</v>
      </c>
      <c r="D16" s="1489">
        <v>965</v>
      </c>
      <c r="E16" s="1441">
        <v>0.11552735544115887</v>
      </c>
      <c r="F16" s="1489">
        <v>857</v>
      </c>
      <c r="G16" s="1441">
        <v>0.10048071286200023</v>
      </c>
      <c r="H16" s="1489">
        <v>623</v>
      </c>
      <c r="I16" s="1441">
        <v>7.5168918918918914E-2</v>
      </c>
      <c r="J16" s="1489">
        <v>1008</v>
      </c>
      <c r="K16" s="1497">
        <v>0.10841041084104108</v>
      </c>
    </row>
    <row r="17" spans="1:11" x14ac:dyDescent="0.15">
      <c r="A17" s="415" t="s">
        <v>61</v>
      </c>
      <c r="B17" s="1489">
        <v>601</v>
      </c>
      <c r="C17" s="1441">
        <v>8.3425874514158796E-2</v>
      </c>
      <c r="D17" s="1489">
        <v>889</v>
      </c>
      <c r="E17" s="1441">
        <v>0.10642882796600024</v>
      </c>
      <c r="F17" s="1489">
        <v>875</v>
      </c>
      <c r="G17" s="1441">
        <v>0.10259115957322078</v>
      </c>
      <c r="H17" s="1489">
        <v>775</v>
      </c>
      <c r="I17" s="1441">
        <v>9.3508687258687259E-2</v>
      </c>
      <c r="J17" s="1489">
        <v>852</v>
      </c>
      <c r="K17" s="1497">
        <v>9.1632609163260922E-2</v>
      </c>
    </row>
    <row r="18" spans="1:11" x14ac:dyDescent="0.15">
      <c r="A18" s="415" t="s">
        <v>62</v>
      </c>
      <c r="B18" s="1489">
        <v>619</v>
      </c>
      <c r="C18" s="1441">
        <v>8.5924486396446412E-2</v>
      </c>
      <c r="D18" s="1489">
        <v>900</v>
      </c>
      <c r="E18" s="1441">
        <v>0.10774572010056267</v>
      </c>
      <c r="F18" s="1489">
        <v>750</v>
      </c>
      <c r="G18" s="1441">
        <v>8.7935279634189234E-2</v>
      </c>
      <c r="H18" s="1489">
        <v>928</v>
      </c>
      <c r="I18" s="1441">
        <v>0.11196911196911197</v>
      </c>
      <c r="J18" s="1489">
        <v>709</v>
      </c>
      <c r="K18" s="1497">
        <v>7.6252957625295756E-2</v>
      </c>
    </row>
    <row r="19" spans="1:11" x14ac:dyDescent="0.15">
      <c r="A19" s="415"/>
      <c r="B19" s="1489"/>
      <c r="C19" s="1441"/>
      <c r="D19" s="1489"/>
      <c r="E19" s="1441"/>
      <c r="F19" s="1489"/>
      <c r="G19" s="1441"/>
      <c r="H19" s="1489"/>
      <c r="I19" s="1441"/>
      <c r="J19" s="1489"/>
      <c r="K19" s="1497"/>
    </row>
    <row r="20" spans="1:11" x14ac:dyDescent="0.15">
      <c r="A20" s="409" t="s">
        <v>1471</v>
      </c>
      <c r="B20" s="409"/>
      <c r="C20" s="409"/>
      <c r="D20" s="409"/>
      <c r="E20" s="409"/>
    </row>
    <row r="21" spans="1:11" x14ac:dyDescent="0.15">
      <c r="A21" s="205" t="s">
        <v>1472</v>
      </c>
      <c r="B21" s="409"/>
      <c r="C21" s="409"/>
      <c r="D21" s="409"/>
      <c r="E21" s="409"/>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dimension ref="A2:J61"/>
  <sheetViews>
    <sheetView zoomScaleNormal="100" workbookViewId="0"/>
  </sheetViews>
  <sheetFormatPr baseColWidth="10" defaultColWidth="9.140625" defaultRowHeight="10.5" x14ac:dyDescent="0.15"/>
  <cols>
    <col min="1" max="1" width="54.140625" style="371" customWidth="1"/>
    <col min="2" max="2" width="10" style="371" customWidth="1"/>
    <col min="3" max="3" width="33.5703125" style="371" customWidth="1"/>
    <col min="4" max="4" width="10" style="371" customWidth="1"/>
    <col min="5" max="5" width="33.5703125" style="371" customWidth="1"/>
    <col min="6" max="6" width="10" style="371" customWidth="1"/>
    <col min="7" max="7" width="33.5703125" style="371" customWidth="1"/>
    <col min="8" max="8" width="10" style="371" customWidth="1"/>
    <col min="9" max="9" width="51.5703125" style="371" customWidth="1"/>
    <col min="10" max="10" width="10" style="371" customWidth="1"/>
    <col min="11" max="16384" width="9.140625" style="371"/>
  </cols>
  <sheetData>
    <row r="2" spans="1:10" s="1462" customFormat="1" ht="11.25" x14ac:dyDescent="0.15">
      <c r="A2" s="411" t="s">
        <v>3675</v>
      </c>
      <c r="B2" s="406"/>
      <c r="C2" s="406"/>
      <c r="D2" s="406"/>
      <c r="E2" s="1498"/>
      <c r="F2" s="1284"/>
      <c r="G2" s="1498"/>
      <c r="H2" s="1284"/>
      <c r="I2" s="1498"/>
      <c r="J2" s="1284"/>
    </row>
    <row r="3" spans="1:10" s="1462" customFormat="1" x14ac:dyDescent="0.15">
      <c r="A3" s="1468"/>
      <c r="B3" s="1468"/>
      <c r="C3" s="1468"/>
      <c r="D3" s="1468"/>
      <c r="E3" s="1468"/>
      <c r="F3" s="1468"/>
      <c r="G3" s="1468"/>
      <c r="H3" s="1468"/>
      <c r="I3" s="1468"/>
      <c r="J3" s="1468"/>
    </row>
    <row r="4" spans="1:10" s="1462" customFormat="1" x14ac:dyDescent="0.15">
      <c r="A4" s="1499" t="s">
        <v>1538</v>
      </c>
      <c r="B4" s="1500" t="s">
        <v>1539</v>
      </c>
    </row>
    <row r="5" spans="1:10" s="1462" customFormat="1" x14ac:dyDescent="0.15">
      <c r="A5" s="1501" t="s">
        <v>1</v>
      </c>
      <c r="B5" s="1502">
        <v>904</v>
      </c>
    </row>
    <row r="6" spans="1:10" s="1462" customFormat="1" x14ac:dyDescent="0.15">
      <c r="A6" s="371" t="s">
        <v>1540</v>
      </c>
      <c r="B6" s="1200">
        <v>175</v>
      </c>
    </row>
    <row r="7" spans="1:10" s="1462" customFormat="1" x14ac:dyDescent="0.15">
      <c r="A7" s="371" t="s">
        <v>1541</v>
      </c>
      <c r="B7" s="1200">
        <v>88</v>
      </c>
    </row>
    <row r="8" spans="1:10" s="1462" customFormat="1" x14ac:dyDescent="0.15">
      <c r="A8" s="371" t="s">
        <v>1542</v>
      </c>
      <c r="B8" s="1200">
        <v>70</v>
      </c>
    </row>
    <row r="9" spans="1:10" s="1462" customFormat="1" x14ac:dyDescent="0.15">
      <c r="A9" s="371" t="s">
        <v>1543</v>
      </c>
      <c r="B9" s="1200">
        <v>67</v>
      </c>
    </row>
    <row r="10" spans="1:10" s="1462" customFormat="1" x14ac:dyDescent="0.15">
      <c r="A10" s="371" t="s">
        <v>1544</v>
      </c>
      <c r="B10" s="1200">
        <v>42</v>
      </c>
    </row>
    <row r="11" spans="1:10" s="1462" customFormat="1" x14ac:dyDescent="0.15">
      <c r="A11" s="371" t="s">
        <v>1545</v>
      </c>
      <c r="B11" s="1200">
        <v>40</v>
      </c>
    </row>
    <row r="12" spans="1:10" s="1462" customFormat="1" x14ac:dyDescent="0.15">
      <c r="A12" s="371" t="s">
        <v>1546</v>
      </c>
      <c r="B12" s="1200">
        <v>39</v>
      </c>
    </row>
    <row r="13" spans="1:10" s="1462" customFormat="1" x14ac:dyDescent="0.15">
      <c r="A13" s="371" t="s">
        <v>1547</v>
      </c>
      <c r="B13" s="1200">
        <v>38</v>
      </c>
    </row>
    <row r="14" spans="1:10" s="1462" customFormat="1" x14ac:dyDescent="0.15">
      <c r="A14" s="371" t="s">
        <v>1548</v>
      </c>
      <c r="B14" s="1200">
        <v>32</v>
      </c>
    </row>
    <row r="15" spans="1:10" s="1462" customFormat="1" x14ac:dyDescent="0.15">
      <c r="A15" s="371" t="s">
        <v>1549</v>
      </c>
      <c r="B15" s="1200">
        <v>31</v>
      </c>
    </row>
    <row r="16" spans="1:10" s="1462" customFormat="1" x14ac:dyDescent="0.15">
      <c r="A16" s="371" t="s">
        <v>1550</v>
      </c>
      <c r="B16" s="1200">
        <v>28</v>
      </c>
    </row>
    <row r="17" spans="1:2" s="1462" customFormat="1" x14ac:dyDescent="0.15">
      <c r="A17" s="371" t="s">
        <v>1551</v>
      </c>
      <c r="B17" s="1200">
        <v>27</v>
      </c>
    </row>
    <row r="18" spans="1:2" s="1462" customFormat="1" x14ac:dyDescent="0.15">
      <c r="A18" s="371" t="s">
        <v>1552</v>
      </c>
      <c r="B18" s="1200">
        <v>26</v>
      </c>
    </row>
    <row r="19" spans="1:2" s="1462" customFormat="1" x14ac:dyDescent="0.15">
      <c r="A19" s="371" t="s">
        <v>1553</v>
      </c>
      <c r="B19" s="1200">
        <v>19</v>
      </c>
    </row>
    <row r="20" spans="1:2" s="1462" customFormat="1" x14ac:dyDescent="0.15">
      <c r="A20" s="371" t="s">
        <v>1554</v>
      </c>
      <c r="B20" s="1200">
        <v>16</v>
      </c>
    </row>
    <row r="21" spans="1:2" s="1462" customFormat="1" x14ac:dyDescent="0.15">
      <c r="A21" s="371" t="s">
        <v>1555</v>
      </c>
      <c r="B21" s="1200">
        <v>15</v>
      </c>
    </row>
    <row r="22" spans="1:2" s="1462" customFormat="1" x14ac:dyDescent="0.15">
      <c r="A22" s="371" t="s">
        <v>1556</v>
      </c>
      <c r="B22" s="1200">
        <v>11</v>
      </c>
    </row>
    <row r="23" spans="1:2" s="1462" customFormat="1" x14ac:dyDescent="0.15">
      <c r="A23" s="371" t="s">
        <v>1557</v>
      </c>
      <c r="B23" s="1200">
        <v>11</v>
      </c>
    </row>
    <row r="24" spans="1:2" s="1462" customFormat="1" x14ac:dyDescent="0.15">
      <c r="A24" s="371" t="s">
        <v>1558</v>
      </c>
      <c r="B24" s="1200">
        <v>11</v>
      </c>
    </row>
    <row r="25" spans="1:2" s="1462" customFormat="1" x14ac:dyDescent="0.15">
      <c r="A25" s="371" t="s">
        <v>1559</v>
      </c>
      <c r="B25" s="1200">
        <v>11</v>
      </c>
    </row>
    <row r="26" spans="1:2" s="1462" customFormat="1" x14ac:dyDescent="0.15">
      <c r="A26" s="371" t="s">
        <v>1560</v>
      </c>
      <c r="B26" s="1200">
        <v>10</v>
      </c>
    </row>
    <row r="27" spans="1:2" s="1462" customFormat="1" x14ac:dyDescent="0.15">
      <c r="A27" s="371" t="s">
        <v>1561</v>
      </c>
      <c r="B27" s="1200">
        <v>9</v>
      </c>
    </row>
    <row r="28" spans="1:2" s="1462" customFormat="1" x14ac:dyDescent="0.15">
      <c r="A28" s="371" t="s">
        <v>1562</v>
      </c>
      <c r="B28" s="1200">
        <v>9</v>
      </c>
    </row>
    <row r="29" spans="1:2" s="1462" customFormat="1" x14ac:dyDescent="0.15">
      <c r="A29" s="371" t="s">
        <v>1563</v>
      </c>
      <c r="B29" s="1200">
        <v>9</v>
      </c>
    </row>
    <row r="30" spans="1:2" s="1462" customFormat="1" x14ac:dyDescent="0.15">
      <c r="A30" s="371" t="s">
        <v>1564</v>
      </c>
      <c r="B30" s="1200">
        <v>7</v>
      </c>
    </row>
    <row r="31" spans="1:2" s="1462" customFormat="1" x14ac:dyDescent="0.15">
      <c r="A31" s="371" t="s">
        <v>1565</v>
      </c>
      <c r="B31" s="1200">
        <v>7</v>
      </c>
    </row>
    <row r="32" spans="1:2" s="1462" customFormat="1" x14ac:dyDescent="0.15">
      <c r="A32" s="371" t="s">
        <v>1566</v>
      </c>
      <c r="B32" s="1200">
        <v>6</v>
      </c>
    </row>
    <row r="33" spans="1:2" s="1462" customFormat="1" x14ac:dyDescent="0.15">
      <c r="A33" s="371" t="s">
        <v>1567</v>
      </c>
      <c r="B33" s="1200">
        <v>5</v>
      </c>
    </row>
    <row r="34" spans="1:2" s="1462" customFormat="1" x14ac:dyDescent="0.15">
      <c r="A34" s="371" t="s">
        <v>1568</v>
      </c>
      <c r="B34" s="1200">
        <v>5</v>
      </c>
    </row>
    <row r="35" spans="1:2" s="1462" customFormat="1" x14ac:dyDescent="0.15">
      <c r="A35" s="371" t="s">
        <v>1569</v>
      </c>
      <c r="B35" s="1200">
        <v>5</v>
      </c>
    </row>
    <row r="36" spans="1:2" s="1462" customFormat="1" x14ac:dyDescent="0.15">
      <c r="A36" s="371" t="s">
        <v>1570</v>
      </c>
      <c r="B36" s="1200">
        <v>5</v>
      </c>
    </row>
    <row r="37" spans="1:2" s="1462" customFormat="1" x14ac:dyDescent="0.15">
      <c r="A37" s="371" t="s">
        <v>1571</v>
      </c>
      <c r="B37" s="1200">
        <v>4</v>
      </c>
    </row>
    <row r="38" spans="1:2" s="1462" customFormat="1" x14ac:dyDescent="0.15">
      <c r="A38" s="371" t="s">
        <v>1572</v>
      </c>
      <c r="B38" s="1200">
        <v>4</v>
      </c>
    </row>
    <row r="39" spans="1:2" s="1462" customFormat="1" x14ac:dyDescent="0.15">
      <c r="A39" s="371" t="s">
        <v>1573</v>
      </c>
      <c r="B39" s="1200">
        <v>3</v>
      </c>
    </row>
    <row r="40" spans="1:2" s="1462" customFormat="1" x14ac:dyDescent="0.15">
      <c r="A40" s="371" t="s">
        <v>1574</v>
      </c>
      <c r="B40" s="1200">
        <v>3</v>
      </c>
    </row>
    <row r="41" spans="1:2" s="1462" customFormat="1" x14ac:dyDescent="0.15">
      <c r="A41" s="371" t="s">
        <v>1575</v>
      </c>
      <c r="B41" s="1200">
        <v>3</v>
      </c>
    </row>
    <row r="42" spans="1:2" s="1462" customFormat="1" x14ac:dyDescent="0.15">
      <c r="A42" s="371" t="s">
        <v>1576</v>
      </c>
      <c r="B42" s="1200">
        <v>3</v>
      </c>
    </row>
    <row r="43" spans="1:2" s="1462" customFormat="1" x14ac:dyDescent="0.15">
      <c r="A43" s="371" t="s">
        <v>1577</v>
      </c>
      <c r="B43" s="1200">
        <v>2</v>
      </c>
    </row>
    <row r="44" spans="1:2" s="1462" customFormat="1" x14ac:dyDescent="0.15">
      <c r="A44" s="371" t="s">
        <v>1578</v>
      </c>
      <c r="B44" s="1200">
        <v>2</v>
      </c>
    </row>
    <row r="45" spans="1:2" s="1462" customFormat="1" x14ac:dyDescent="0.15">
      <c r="A45" s="371" t="s">
        <v>1579</v>
      </c>
      <c r="B45" s="1200">
        <v>2</v>
      </c>
    </row>
    <row r="46" spans="1:2" s="1462" customFormat="1" x14ac:dyDescent="0.15">
      <c r="A46" s="371" t="s">
        <v>1580</v>
      </c>
      <c r="B46" s="1200">
        <v>1</v>
      </c>
    </row>
    <row r="47" spans="1:2" s="1462" customFormat="1" x14ac:dyDescent="0.15">
      <c r="A47" s="371" t="s">
        <v>1581</v>
      </c>
      <c r="B47" s="1200">
        <v>1</v>
      </c>
    </row>
    <row r="48" spans="1:2" s="1462" customFormat="1" x14ac:dyDescent="0.15">
      <c r="A48" s="371" t="s">
        <v>1582</v>
      </c>
      <c r="B48" s="1200">
        <v>1</v>
      </c>
    </row>
    <row r="49" spans="1:6" s="1462" customFormat="1" x14ac:dyDescent="0.15">
      <c r="A49" s="1462" t="s">
        <v>1583</v>
      </c>
      <c r="B49" s="1200">
        <v>1</v>
      </c>
    </row>
    <row r="50" spans="1:6" s="1462" customFormat="1" x14ac:dyDescent="0.15">
      <c r="B50" s="1503"/>
    </row>
    <row r="51" spans="1:6" x14ac:dyDescent="0.15">
      <c r="A51" s="409" t="s">
        <v>1584</v>
      </c>
    </row>
    <row r="52" spans="1:6" x14ac:dyDescent="0.15">
      <c r="A52" s="409" t="s">
        <v>1493</v>
      </c>
    </row>
    <row r="53" spans="1:6" x14ac:dyDescent="0.15">
      <c r="A53" s="205" t="s">
        <v>1472</v>
      </c>
    </row>
    <row r="57" spans="1:6" x14ac:dyDescent="0.15">
      <c r="E57" s="1462"/>
      <c r="F57" s="1462"/>
    </row>
    <row r="58" spans="1:6" x14ac:dyDescent="0.15">
      <c r="E58" s="1462"/>
      <c r="F58" s="1462"/>
    </row>
    <row r="59" spans="1:6" x14ac:dyDescent="0.15">
      <c r="E59" s="1462"/>
      <c r="F59" s="1462"/>
    </row>
    <row r="60" spans="1:6" x14ac:dyDescent="0.15">
      <c r="E60" s="1462"/>
      <c r="F60" s="1462"/>
    </row>
    <row r="61" spans="1:6" x14ac:dyDescent="0.15">
      <c r="E61" s="1462"/>
      <c r="F61" s="1462"/>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dimension ref="A1:G16"/>
  <sheetViews>
    <sheetView workbookViewId="0"/>
  </sheetViews>
  <sheetFormatPr baseColWidth="10" defaultColWidth="11.42578125" defaultRowHeight="10.5" x14ac:dyDescent="0.15"/>
  <cols>
    <col min="1" max="1" width="22.7109375" style="151" customWidth="1"/>
    <col min="2" max="4" width="11.42578125" style="151"/>
    <col min="5" max="5" width="11" style="151" customWidth="1"/>
    <col min="6" max="6" width="18" style="151" customWidth="1"/>
    <col min="7" max="16384" width="11.42578125" style="151"/>
  </cols>
  <sheetData>
    <row r="1" spans="1:7" s="371" customFormat="1" x14ac:dyDescent="0.15"/>
    <row r="2" spans="1:7" s="1462" customFormat="1" ht="11.25" x14ac:dyDescent="0.15">
      <c r="A2" s="406" t="s">
        <v>3466</v>
      </c>
      <c r="B2" s="406"/>
      <c r="C2" s="1498"/>
      <c r="D2" s="1284"/>
      <c r="E2" s="1498"/>
      <c r="F2" s="1284"/>
    </row>
    <row r="3" spans="1:7" s="1462" customFormat="1" x14ac:dyDescent="0.15">
      <c r="A3" s="1468"/>
      <c r="B3" s="1468"/>
      <c r="C3" s="1468"/>
      <c r="D3" s="1468"/>
      <c r="E3" s="1468"/>
      <c r="F3" s="1468"/>
    </row>
    <row r="4" spans="1:7" ht="11.25" x14ac:dyDescent="0.15">
      <c r="A4" s="1504" t="s">
        <v>3676</v>
      </c>
      <c r="B4" s="1371" t="s">
        <v>1537</v>
      </c>
      <c r="C4" s="1371" t="s">
        <v>114</v>
      </c>
      <c r="D4" s="1371" t="s">
        <v>1470</v>
      </c>
      <c r="E4" s="1371" t="s">
        <v>114</v>
      </c>
    </row>
    <row r="5" spans="1:7" s="371" customFormat="1" x14ac:dyDescent="0.15">
      <c r="A5" s="1505" t="s">
        <v>1</v>
      </c>
      <c r="B5" s="1506">
        <v>1949</v>
      </c>
      <c r="C5" s="680">
        <v>1</v>
      </c>
      <c r="D5" s="1507">
        <v>9298</v>
      </c>
      <c r="E5" s="680">
        <v>1</v>
      </c>
      <c r="G5" s="1441"/>
    </row>
    <row r="6" spans="1:7" s="371" customFormat="1" x14ac:dyDescent="0.15">
      <c r="A6" s="1463" t="s">
        <v>1585</v>
      </c>
      <c r="B6" s="1508">
        <v>81</v>
      </c>
      <c r="C6" s="1441">
        <v>4.1559774243201598E-2</v>
      </c>
      <c r="D6" s="1509">
        <v>1008</v>
      </c>
      <c r="E6" s="1441">
        <v>0.11172779922779923</v>
      </c>
    </row>
    <row r="7" spans="1:7" s="371" customFormat="1" x14ac:dyDescent="0.15">
      <c r="A7" s="1463" t="s">
        <v>1586</v>
      </c>
      <c r="B7" s="1508">
        <v>43</v>
      </c>
      <c r="C7" s="1441">
        <v>2.2062596203181118E-2</v>
      </c>
      <c r="D7" s="1509">
        <v>2175</v>
      </c>
      <c r="E7" s="1441">
        <v>0.20897683397683398</v>
      </c>
      <c r="G7" s="1441"/>
    </row>
    <row r="8" spans="1:7" s="371" customFormat="1" x14ac:dyDescent="0.15">
      <c r="A8" s="1463" t="s">
        <v>1587</v>
      </c>
      <c r="B8" s="1508">
        <v>66</v>
      </c>
      <c r="C8" s="1441">
        <v>3.3863519753719859E-2</v>
      </c>
      <c r="D8" s="1509">
        <v>684</v>
      </c>
      <c r="E8" s="1441">
        <v>0.17905405405405406</v>
      </c>
      <c r="G8" s="1441"/>
    </row>
    <row r="9" spans="1:7" s="371" customFormat="1" x14ac:dyDescent="0.15">
      <c r="A9" s="1463" t="s">
        <v>1588</v>
      </c>
      <c r="B9" s="1508">
        <v>155</v>
      </c>
      <c r="C9" s="1441">
        <v>7.9527963057978449E-2</v>
      </c>
      <c r="D9" s="1509">
        <v>1699</v>
      </c>
      <c r="E9" s="1441">
        <v>0.11462355212355213</v>
      </c>
      <c r="G9" s="1441"/>
    </row>
    <row r="10" spans="1:7" s="371" customFormat="1" ht="11.25" x14ac:dyDescent="0.15">
      <c r="A10" s="1463" t="s">
        <v>1181</v>
      </c>
      <c r="B10" s="1508">
        <v>1604</v>
      </c>
      <c r="C10" s="1441">
        <v>0.82298614674191894</v>
      </c>
      <c r="D10" s="1509">
        <v>3732</v>
      </c>
      <c r="E10" s="1441">
        <v>0.3856177606177606</v>
      </c>
      <c r="G10" s="1441"/>
    </row>
    <row r="11" spans="1:7" x14ac:dyDescent="0.15">
      <c r="G11" s="1510"/>
    </row>
    <row r="12" spans="1:7" x14ac:dyDescent="0.15">
      <c r="A12" s="1511" t="s">
        <v>1589</v>
      </c>
    </row>
    <row r="13" spans="1:7" x14ac:dyDescent="0.15">
      <c r="A13" s="409" t="s">
        <v>1590</v>
      </c>
    </row>
    <row r="14" spans="1:7" x14ac:dyDescent="0.15">
      <c r="A14" s="409" t="s">
        <v>1591</v>
      </c>
    </row>
    <row r="15" spans="1:7" x14ac:dyDescent="0.15">
      <c r="A15" s="1512" t="s">
        <v>1592</v>
      </c>
    </row>
    <row r="16" spans="1:7" x14ac:dyDescent="0.15">
      <c r="A16" s="409" t="s">
        <v>1593</v>
      </c>
    </row>
  </sheetData>
  <pageMargins left="0.7" right="0.7" top="0.75" bottom="0.75" header="0.3" footer="0.3"/>
  <pageSetup paperSize="9"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dimension ref="A2:C15"/>
  <sheetViews>
    <sheetView workbookViewId="0"/>
  </sheetViews>
  <sheetFormatPr baseColWidth="10" defaultColWidth="11.42578125" defaultRowHeight="10.5" x14ac:dyDescent="0.25"/>
  <cols>
    <col min="1" max="1" width="29.7109375" style="119" customWidth="1"/>
    <col min="2" max="2" width="16.28515625" style="119" customWidth="1"/>
    <col min="3" max="3" width="11.42578125" style="119"/>
    <col min="4" max="4" width="16.85546875" style="119" bestFit="1" customWidth="1"/>
    <col min="5" max="16384" width="11.42578125" style="119"/>
  </cols>
  <sheetData>
    <row r="2" spans="1:3" ht="11.25" x14ac:dyDescent="0.25">
      <c r="A2" s="252" t="s">
        <v>3677</v>
      </c>
      <c r="B2" s="588"/>
    </row>
    <row r="3" spans="1:3" x14ac:dyDescent="0.25">
      <c r="A3" s="234"/>
    </row>
    <row r="4" spans="1:3" ht="11.25" x14ac:dyDescent="0.25">
      <c r="A4" s="1513" t="s">
        <v>3804</v>
      </c>
      <c r="B4" s="1513" t="s">
        <v>1594</v>
      </c>
    </row>
    <row r="5" spans="1:3" ht="11.25" customHeight="1" x14ac:dyDescent="0.25">
      <c r="A5" s="234" t="s">
        <v>1</v>
      </c>
      <c r="B5" s="1514">
        <v>237</v>
      </c>
    </row>
    <row r="6" spans="1:3" ht="11.25" customHeight="1" x14ac:dyDescent="0.25">
      <c r="A6" s="119" t="s">
        <v>314</v>
      </c>
      <c r="B6" s="142">
        <v>39</v>
      </c>
    </row>
    <row r="7" spans="1:3" ht="11.25" customHeight="1" x14ac:dyDescent="0.25">
      <c r="A7" s="119" t="s">
        <v>1595</v>
      </c>
      <c r="B7" s="142">
        <v>15</v>
      </c>
    </row>
    <row r="8" spans="1:3" ht="11.25" customHeight="1" x14ac:dyDescent="0.25">
      <c r="A8" s="119" t="s">
        <v>1596</v>
      </c>
      <c r="B8" s="142">
        <v>132</v>
      </c>
    </row>
    <row r="9" spans="1:3" ht="11.25" customHeight="1" x14ac:dyDescent="0.25">
      <c r="A9" s="119" t="s">
        <v>315</v>
      </c>
      <c r="B9" s="142">
        <v>48</v>
      </c>
    </row>
    <row r="10" spans="1:3" ht="11.25" customHeight="1" x14ac:dyDescent="0.25">
      <c r="A10" s="119" t="s">
        <v>1597</v>
      </c>
      <c r="B10" s="142">
        <v>3</v>
      </c>
    </row>
    <row r="12" spans="1:3" s="195" customFormat="1" x14ac:dyDescent="0.25">
      <c r="A12" s="205" t="s">
        <v>1598</v>
      </c>
    </row>
    <row r="13" spans="1:3" ht="11.25" customHeight="1" x14ac:dyDescent="0.25">
      <c r="A13" s="191" t="s">
        <v>1599</v>
      </c>
      <c r="B13" s="122"/>
    </row>
    <row r="14" spans="1:3" ht="11.25" customHeight="1" x14ac:dyDescent="0.25">
      <c r="A14" s="234" t="s">
        <v>1600</v>
      </c>
    </row>
    <row r="15" spans="1:3" ht="11.25" customHeight="1" x14ac:dyDescent="0.25">
      <c r="A15" s="1308" t="s">
        <v>1601</v>
      </c>
      <c r="B15" s="122"/>
      <c r="C15" s="299"/>
    </row>
  </sheetData>
  <pageMargins left="0.7" right="0.7" top="0.75" bottom="0.75" header="0.3" footer="0.3"/>
  <pageSetup orientation="portrait" verticalDpi="300"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dimension ref="A2:B16"/>
  <sheetViews>
    <sheetView workbookViewId="0"/>
  </sheetViews>
  <sheetFormatPr baseColWidth="10" defaultColWidth="11.42578125" defaultRowHeight="10.5" x14ac:dyDescent="0.25"/>
  <cols>
    <col min="1" max="1" width="30.7109375" style="119" customWidth="1"/>
    <col min="2" max="2" width="24.42578125" style="119" customWidth="1"/>
    <col min="3" max="3" width="11.42578125" style="119"/>
    <col min="4" max="4" width="12.28515625" style="119" bestFit="1" customWidth="1"/>
    <col min="5" max="16384" width="11.42578125" style="119"/>
  </cols>
  <sheetData>
    <row r="2" spans="1:2" ht="11.25" x14ac:dyDescent="0.25">
      <c r="A2" s="252" t="s">
        <v>3678</v>
      </c>
      <c r="B2" s="588"/>
    </row>
    <row r="3" spans="1:2" ht="10.5" customHeight="1" x14ac:dyDescent="0.25">
      <c r="A3" s="234"/>
    </row>
    <row r="4" spans="1:2" ht="11.25" x14ac:dyDescent="0.25">
      <c r="A4" s="1513" t="s">
        <v>3804</v>
      </c>
      <c r="B4" s="1513" t="s">
        <v>1602</v>
      </c>
    </row>
    <row r="5" spans="1:2" x14ac:dyDescent="0.25">
      <c r="A5" s="234" t="s">
        <v>1</v>
      </c>
      <c r="B5" s="1514">
        <v>100729269629</v>
      </c>
    </row>
    <row r="6" spans="1:2" x14ac:dyDescent="0.25">
      <c r="A6" s="119" t="s">
        <v>314</v>
      </c>
      <c r="B6" s="142">
        <v>3586142170</v>
      </c>
    </row>
    <row r="7" spans="1:2" x14ac:dyDescent="0.25">
      <c r="A7" s="119" t="s">
        <v>1595</v>
      </c>
      <c r="B7" s="142">
        <v>2240588383</v>
      </c>
    </row>
    <row r="8" spans="1:2" x14ac:dyDescent="0.25">
      <c r="A8" s="119" t="s">
        <v>1603</v>
      </c>
      <c r="B8" s="142">
        <v>91992443325</v>
      </c>
    </row>
    <row r="9" spans="1:2" x14ac:dyDescent="0.25">
      <c r="A9" s="119" t="s">
        <v>315</v>
      </c>
      <c r="B9" s="1515">
        <v>2883639659</v>
      </c>
    </row>
    <row r="10" spans="1:2" x14ac:dyDescent="0.25">
      <c r="A10" s="119" t="s">
        <v>1597</v>
      </c>
      <c r="B10" s="1515">
        <v>26456092</v>
      </c>
    </row>
    <row r="11" spans="1:2" ht="11.25" customHeight="1" x14ac:dyDescent="0.25"/>
    <row r="12" spans="1:2" s="195" customFormat="1" ht="11.25" customHeight="1" x14ac:dyDescent="0.25">
      <c r="A12" s="202" t="s">
        <v>1604</v>
      </c>
    </row>
    <row r="13" spans="1:2" ht="11.25" customHeight="1" x14ac:dyDescent="0.25">
      <c r="A13" s="119" t="s">
        <v>1605</v>
      </c>
      <c r="B13" s="299"/>
    </row>
    <row r="14" spans="1:2" ht="11.25" customHeight="1" x14ac:dyDescent="0.25">
      <c r="A14" s="122" t="s">
        <v>1606</v>
      </c>
      <c r="B14" s="299"/>
    </row>
    <row r="15" spans="1:2" ht="11.25" customHeight="1" x14ac:dyDescent="0.25">
      <c r="A15" s="682" t="s">
        <v>1601</v>
      </c>
      <c r="B15" s="299"/>
    </row>
    <row r="16" spans="1:2" ht="11.25" customHeight="1" x14ac:dyDescent="0.25">
      <c r="B16" s="299"/>
    </row>
  </sheetData>
  <pageMargins left="0.7" right="0.7" top="0.75" bottom="0.75" header="0.3" footer="0.3"/>
  <pageSetup orientation="portrait"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2:F24"/>
  <sheetViews>
    <sheetView zoomScaleNormal="100" workbookViewId="0"/>
  </sheetViews>
  <sheetFormatPr baseColWidth="10" defaultColWidth="9.140625" defaultRowHeight="10.5" x14ac:dyDescent="0.15"/>
  <cols>
    <col min="1" max="1" width="13.28515625" style="312" customWidth="1"/>
    <col min="2" max="2" width="12.85546875" style="312" customWidth="1"/>
    <col min="3" max="3" width="16.5703125" style="312" bestFit="1" customWidth="1"/>
    <col min="4" max="4" width="15.85546875" style="312" bestFit="1" customWidth="1"/>
    <col min="5" max="5" width="15.140625" style="312" customWidth="1"/>
    <col min="6" max="6" width="17.7109375" style="312" customWidth="1"/>
    <col min="7" max="16384" width="9.140625" style="312"/>
  </cols>
  <sheetData>
    <row r="2" spans="1:4" s="340" customFormat="1" ht="11.25" x14ac:dyDescent="0.25">
      <c r="A2" s="323" t="s">
        <v>3367</v>
      </c>
    </row>
    <row r="3" spans="1:4" x14ac:dyDescent="0.15">
      <c r="A3" s="313"/>
      <c r="B3" s="350"/>
      <c r="C3" s="350"/>
      <c r="D3" s="350"/>
    </row>
    <row r="4" spans="1:4" ht="15" customHeight="1" x14ac:dyDescent="0.15">
      <c r="A4" s="315" t="s">
        <v>89</v>
      </c>
      <c r="B4" s="315" t="s">
        <v>1</v>
      </c>
      <c r="C4" s="315" t="s">
        <v>275</v>
      </c>
      <c r="D4" s="315" t="s">
        <v>276</v>
      </c>
    </row>
    <row r="5" spans="1:4" x14ac:dyDescent="0.15">
      <c r="A5" s="351">
        <v>2019</v>
      </c>
      <c r="B5" s="352">
        <v>3700</v>
      </c>
      <c r="C5" s="353">
        <v>2650</v>
      </c>
      <c r="D5" s="353">
        <v>1050</v>
      </c>
    </row>
    <row r="6" spans="1:4" x14ac:dyDescent="0.15">
      <c r="A6" s="351">
        <v>2020</v>
      </c>
      <c r="B6" s="352">
        <v>2925</v>
      </c>
      <c r="C6" s="353">
        <v>2482</v>
      </c>
      <c r="D6" s="353">
        <v>443</v>
      </c>
    </row>
    <row r="7" spans="1:4" ht="11.25" x14ac:dyDescent="0.15">
      <c r="A7" s="354">
        <v>2021</v>
      </c>
      <c r="B7" s="355">
        <v>1893</v>
      </c>
      <c r="C7" s="356">
        <v>1390</v>
      </c>
      <c r="D7" s="356">
        <v>503</v>
      </c>
    </row>
    <row r="8" spans="1:4" x14ac:dyDescent="0.15">
      <c r="A8" s="351">
        <v>2022</v>
      </c>
      <c r="B8" s="355">
        <v>2452</v>
      </c>
      <c r="C8" s="357">
        <v>1673</v>
      </c>
      <c r="D8" s="356">
        <v>779</v>
      </c>
    </row>
    <row r="9" spans="1:4" x14ac:dyDescent="0.15">
      <c r="A9" s="351">
        <v>2023</v>
      </c>
      <c r="B9" s="355">
        <v>2900</v>
      </c>
      <c r="C9" s="357">
        <v>2055</v>
      </c>
      <c r="D9" s="356">
        <v>845</v>
      </c>
    </row>
    <row r="10" spans="1:4" x14ac:dyDescent="0.15">
      <c r="A10" s="313"/>
      <c r="B10" s="313"/>
      <c r="C10" s="313"/>
      <c r="D10" s="313"/>
    </row>
    <row r="11" spans="1:4" x14ac:dyDescent="0.15">
      <c r="A11" s="311" t="s">
        <v>261</v>
      </c>
      <c r="B11" s="358"/>
      <c r="C11" s="358"/>
      <c r="D11" s="358"/>
    </row>
    <row r="12" spans="1:4" s="361" customFormat="1" x14ac:dyDescent="0.15">
      <c r="A12" s="359" t="s">
        <v>277</v>
      </c>
      <c r="B12" s="360"/>
      <c r="C12" s="360"/>
      <c r="D12" s="360"/>
    </row>
    <row r="13" spans="1:4" x14ac:dyDescent="0.15">
      <c r="A13" s="362" t="s">
        <v>278</v>
      </c>
      <c r="B13" s="358"/>
      <c r="C13" s="358"/>
      <c r="D13" s="358"/>
    </row>
    <row r="19" spans="1:6" x14ac:dyDescent="0.15">
      <c r="A19" s="363"/>
      <c r="B19" s="363"/>
      <c r="C19" s="363"/>
      <c r="D19" s="363"/>
    </row>
    <row r="24" spans="1:6" x14ac:dyDescent="0.15">
      <c r="E24" s="364"/>
      <c r="F24" s="365"/>
    </row>
  </sheetData>
  <pageMargins left="0.7" right="0.7" top="0.75" bottom="0.75" header="0.3" footer="0.3"/>
  <pageSetup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dimension ref="A2:G25"/>
  <sheetViews>
    <sheetView zoomScaleNormal="100" workbookViewId="0"/>
  </sheetViews>
  <sheetFormatPr baseColWidth="10" defaultColWidth="11.42578125" defaultRowHeight="10.5" x14ac:dyDescent="0.25"/>
  <cols>
    <col min="1" max="1" width="28.5703125" style="119" customWidth="1"/>
    <col min="2" max="3" width="14.28515625" style="119" customWidth="1"/>
    <col min="4" max="4" width="11.42578125" style="119"/>
    <col min="5" max="5" width="13" style="119" customWidth="1"/>
    <col min="6" max="16384" width="11.42578125" style="119"/>
  </cols>
  <sheetData>
    <row r="2" spans="1:7" ht="11.25" x14ac:dyDescent="0.25">
      <c r="A2" s="245" t="s">
        <v>3467</v>
      </c>
      <c r="B2" s="234"/>
      <c r="C2" s="234"/>
    </row>
    <row r="3" spans="1:7" ht="10.5" customHeight="1" x14ac:dyDescent="0.25"/>
    <row r="4" spans="1:7" s="118" customFormat="1" ht="12" customHeight="1" x14ac:dyDescent="0.25">
      <c r="A4" s="1516" t="s">
        <v>0</v>
      </c>
      <c r="B4" s="1517" t="s">
        <v>1607</v>
      </c>
      <c r="C4" s="1517" t="s">
        <v>1608</v>
      </c>
      <c r="E4" s="1518"/>
      <c r="F4" s="1518"/>
      <c r="G4" s="1518"/>
    </row>
    <row r="5" spans="1:7" ht="10.5" customHeight="1" x14ac:dyDescent="0.25">
      <c r="A5" s="1519" t="s">
        <v>1</v>
      </c>
      <c r="B5" s="1520">
        <v>485</v>
      </c>
      <c r="C5" s="1520">
        <v>94233</v>
      </c>
      <c r="E5" s="1518"/>
      <c r="F5" s="1518"/>
      <c r="G5" s="1518"/>
    </row>
    <row r="6" spans="1:7" ht="10.5" customHeight="1" x14ac:dyDescent="0.25">
      <c r="A6" s="119" t="s">
        <v>2</v>
      </c>
      <c r="B6" s="121">
        <v>7</v>
      </c>
      <c r="C6" s="121">
        <v>1184</v>
      </c>
      <c r="E6" s="1518"/>
      <c r="F6" s="1518"/>
      <c r="G6" s="1518"/>
    </row>
    <row r="7" spans="1:7" ht="10.5" customHeight="1" x14ac:dyDescent="0.25">
      <c r="A7" s="119" t="s">
        <v>3</v>
      </c>
      <c r="B7" s="121">
        <v>6</v>
      </c>
      <c r="C7" s="121">
        <v>1457</v>
      </c>
      <c r="E7" s="1518"/>
      <c r="F7" s="1518"/>
      <c r="G7" s="1518"/>
    </row>
    <row r="8" spans="1:7" ht="10.5" customHeight="1" x14ac:dyDescent="0.25">
      <c r="A8" s="119" t="s">
        <v>145</v>
      </c>
      <c r="B8" s="121">
        <v>18</v>
      </c>
      <c r="C8" s="121">
        <v>3901</v>
      </c>
      <c r="E8" s="1518"/>
      <c r="F8" s="1518"/>
      <c r="G8" s="1518"/>
    </row>
    <row r="9" spans="1:7" ht="10.5" customHeight="1" x14ac:dyDescent="0.25">
      <c r="A9" s="119" t="s">
        <v>146</v>
      </c>
      <c r="B9" s="121">
        <v>8</v>
      </c>
      <c r="C9" s="121">
        <v>1652</v>
      </c>
      <c r="E9" s="1518"/>
      <c r="F9" s="1518"/>
      <c r="G9" s="1518"/>
    </row>
    <row r="10" spans="1:7" ht="10.5" customHeight="1" x14ac:dyDescent="0.25">
      <c r="A10" s="119" t="s">
        <v>147</v>
      </c>
      <c r="B10" s="121">
        <v>22</v>
      </c>
      <c r="C10" s="121">
        <v>4457</v>
      </c>
      <c r="E10" s="1518"/>
      <c r="F10" s="1518"/>
      <c r="G10" s="1518"/>
    </row>
    <row r="11" spans="1:7" ht="10.5" customHeight="1" x14ac:dyDescent="0.25">
      <c r="A11" s="119" t="s">
        <v>148</v>
      </c>
      <c r="B11" s="121">
        <v>37</v>
      </c>
      <c r="C11" s="121">
        <v>7244</v>
      </c>
      <c r="E11" s="1518"/>
      <c r="F11" s="1518"/>
      <c r="G11" s="1518"/>
    </row>
    <row r="12" spans="1:7" ht="10.5" customHeight="1" x14ac:dyDescent="0.25">
      <c r="A12" s="119" t="s">
        <v>149</v>
      </c>
      <c r="B12" s="121">
        <v>272</v>
      </c>
      <c r="C12" s="121">
        <v>51871</v>
      </c>
      <c r="E12" s="1518"/>
      <c r="F12" s="1518"/>
      <c r="G12" s="1518"/>
    </row>
    <row r="13" spans="1:7" ht="10.5" customHeight="1" x14ac:dyDescent="0.25">
      <c r="A13" s="119" t="s">
        <v>5</v>
      </c>
      <c r="B13" s="121">
        <v>16</v>
      </c>
      <c r="C13" s="121">
        <v>3425</v>
      </c>
      <c r="E13" s="1518"/>
      <c r="F13" s="1518"/>
      <c r="G13" s="1518"/>
    </row>
    <row r="14" spans="1:7" ht="10.5" customHeight="1" x14ac:dyDescent="0.25">
      <c r="A14" s="119" t="s">
        <v>150</v>
      </c>
      <c r="B14" s="121">
        <v>17</v>
      </c>
      <c r="C14" s="121">
        <v>3461</v>
      </c>
      <c r="E14" s="1518"/>
      <c r="F14" s="1518"/>
      <c r="G14" s="1518"/>
    </row>
    <row r="15" spans="1:7" ht="10.5" customHeight="1" x14ac:dyDescent="0.25">
      <c r="A15" s="119" t="s">
        <v>6</v>
      </c>
      <c r="B15" s="121">
        <v>4</v>
      </c>
      <c r="C15" s="121">
        <v>505</v>
      </c>
      <c r="E15" s="1518"/>
      <c r="F15" s="1518"/>
      <c r="G15" s="1518"/>
    </row>
    <row r="16" spans="1:7" ht="10.5" customHeight="1" x14ac:dyDescent="0.25">
      <c r="A16" s="119" t="s">
        <v>7</v>
      </c>
      <c r="B16" s="121">
        <v>35</v>
      </c>
      <c r="C16" s="121">
        <v>6934</v>
      </c>
      <c r="E16" s="1518"/>
      <c r="F16" s="1518"/>
      <c r="G16" s="1518"/>
    </row>
    <row r="17" spans="1:7" ht="10.5" customHeight="1" x14ac:dyDescent="0.25">
      <c r="A17" s="119" t="s">
        <v>8</v>
      </c>
      <c r="B17" s="121">
        <v>17</v>
      </c>
      <c r="C17" s="121">
        <v>3579</v>
      </c>
      <c r="E17" s="1518"/>
      <c r="F17" s="1518"/>
      <c r="G17" s="1518"/>
    </row>
    <row r="18" spans="1:7" ht="10.5" customHeight="1" x14ac:dyDescent="0.25">
      <c r="A18" s="119" t="s">
        <v>265</v>
      </c>
      <c r="B18" s="121">
        <v>5</v>
      </c>
      <c r="C18" s="121">
        <v>1000</v>
      </c>
      <c r="E18" s="1518"/>
      <c r="F18" s="1518"/>
      <c r="G18" s="1518"/>
    </row>
    <row r="19" spans="1:7" ht="10.5" customHeight="1" x14ac:dyDescent="0.25">
      <c r="A19" s="119" t="s">
        <v>266</v>
      </c>
      <c r="B19" s="121">
        <v>14</v>
      </c>
      <c r="C19" s="121">
        <v>2669</v>
      </c>
      <c r="E19" s="1518"/>
      <c r="F19" s="1518"/>
      <c r="G19" s="1518"/>
    </row>
    <row r="20" spans="1:7" ht="10.5" customHeight="1" x14ac:dyDescent="0.25">
      <c r="A20" s="119" t="s">
        <v>11</v>
      </c>
      <c r="B20" s="121">
        <v>0</v>
      </c>
      <c r="C20" s="121">
        <v>0</v>
      </c>
      <c r="E20" s="1518"/>
      <c r="F20" s="1518"/>
      <c r="G20" s="1518"/>
    </row>
    <row r="21" spans="1:7" ht="10.5" customHeight="1" x14ac:dyDescent="0.25">
      <c r="A21" s="119" t="s">
        <v>12</v>
      </c>
      <c r="B21" s="121">
        <v>7</v>
      </c>
      <c r="C21" s="121">
        <v>894</v>
      </c>
      <c r="E21" s="1518"/>
      <c r="F21" s="1518"/>
      <c r="G21" s="1518"/>
    </row>
    <row r="22" spans="1:7" x14ac:dyDescent="0.25">
      <c r="A22" s="1521"/>
      <c r="B22" s="1522"/>
      <c r="C22" s="1522"/>
    </row>
    <row r="23" spans="1:7" x14ac:dyDescent="0.25">
      <c r="A23" s="245" t="s">
        <v>1609</v>
      </c>
    </row>
    <row r="24" spans="1:7" x14ac:dyDescent="0.25">
      <c r="A24" s="1523" t="s">
        <v>1610</v>
      </c>
    </row>
    <row r="25" spans="1:7" ht="11.25" x14ac:dyDescent="0.25">
      <c r="A25" s="1308" t="s">
        <v>1601</v>
      </c>
    </row>
  </sheetData>
  <pageMargins left="0.7" right="0.7" top="0.75" bottom="0.75" header="0.3" footer="0.3"/>
  <pageSetup paperSize="9" orientation="portrait" horizontalDpi="300" verticalDpi="300"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dimension ref="A2:I19"/>
  <sheetViews>
    <sheetView workbookViewId="0"/>
  </sheetViews>
  <sheetFormatPr baseColWidth="10" defaultColWidth="11.42578125" defaultRowHeight="10.5" x14ac:dyDescent="0.15"/>
  <cols>
    <col min="1" max="1" width="21.42578125" style="151" customWidth="1"/>
    <col min="2" max="2" width="17.85546875" style="151" customWidth="1"/>
    <col min="3" max="4" width="14.28515625" style="151" customWidth="1"/>
    <col min="5" max="5" width="17.140625" style="151" customWidth="1"/>
    <col min="6" max="7" width="14.28515625" style="151" customWidth="1"/>
    <col min="8" max="8" width="16.42578125" style="151" customWidth="1"/>
    <col min="9" max="9" width="21.42578125" style="151" customWidth="1"/>
    <col min="10" max="16384" width="11.42578125" style="151"/>
  </cols>
  <sheetData>
    <row r="2" spans="1:9" s="119" customFormat="1" ht="11.25" x14ac:dyDescent="0.25">
      <c r="A2" s="252" t="s">
        <v>3679</v>
      </c>
      <c r="B2" s="252"/>
      <c r="C2" s="252"/>
      <c r="D2" s="252"/>
      <c r="E2" s="252"/>
      <c r="F2" s="252"/>
      <c r="G2" s="252"/>
      <c r="H2" s="252"/>
      <c r="I2" s="252"/>
    </row>
    <row r="3" spans="1:9" ht="11.25" customHeight="1" x14ac:dyDescent="0.15">
      <c r="A3" s="175"/>
    </row>
    <row r="4" spans="1:9" s="1527" customFormat="1" ht="11.25" customHeight="1" x14ac:dyDescent="0.15">
      <c r="A4" s="1524" t="s">
        <v>89</v>
      </c>
      <c r="B4" s="1525" t="s">
        <v>322</v>
      </c>
      <c r="C4" s="1526" t="s">
        <v>1611</v>
      </c>
      <c r="D4" s="1526"/>
      <c r="E4" s="1526"/>
      <c r="F4" s="1526"/>
      <c r="G4" s="1526"/>
      <c r="H4" s="1526"/>
      <c r="I4" s="1526"/>
    </row>
    <row r="5" spans="1:9" s="1527" customFormat="1" ht="11.25" customHeight="1" x14ac:dyDescent="0.15">
      <c r="A5" s="1528"/>
      <c r="B5" s="1529"/>
      <c r="C5" s="1530" t="s">
        <v>3804</v>
      </c>
      <c r="D5" s="1531"/>
      <c r="E5" s="1531"/>
      <c r="F5" s="1531"/>
      <c r="G5" s="1531"/>
      <c r="H5" s="1531"/>
      <c r="I5" s="1531"/>
    </row>
    <row r="6" spans="1:9" s="1527" customFormat="1" ht="11.25" customHeight="1" x14ac:dyDescent="0.15">
      <c r="A6" s="1532"/>
      <c r="B6" s="1532"/>
      <c r="C6" s="1533" t="s">
        <v>314</v>
      </c>
      <c r="D6" s="1531" t="s">
        <v>1595</v>
      </c>
      <c r="E6" s="1534" t="s">
        <v>3883</v>
      </c>
      <c r="F6" s="1531" t="s">
        <v>1612</v>
      </c>
      <c r="G6" s="1531" t="s">
        <v>315</v>
      </c>
      <c r="H6" s="1534" t="s">
        <v>1597</v>
      </c>
      <c r="I6" s="1534" t="s">
        <v>1613</v>
      </c>
    </row>
    <row r="7" spans="1:9" s="1527" customFormat="1" ht="11.25" customHeight="1" x14ac:dyDescent="0.15">
      <c r="A7" s="1535">
        <v>2019</v>
      </c>
      <c r="B7" s="1520">
        <v>29736307</v>
      </c>
      <c r="C7" s="121">
        <v>1967918</v>
      </c>
      <c r="D7" s="121">
        <v>205759</v>
      </c>
      <c r="E7" s="121">
        <v>87229</v>
      </c>
      <c r="F7" s="121">
        <v>25079945</v>
      </c>
      <c r="G7" s="121">
        <v>780085</v>
      </c>
      <c r="H7" s="121">
        <v>44632</v>
      </c>
      <c r="I7" s="121">
        <v>1570739</v>
      </c>
    </row>
    <row r="8" spans="1:9" s="1527" customFormat="1" ht="11.25" customHeight="1" x14ac:dyDescent="0.15">
      <c r="A8" s="1535">
        <v>2020</v>
      </c>
      <c r="B8" s="1520">
        <v>4517269</v>
      </c>
      <c r="C8" s="121">
        <v>281314</v>
      </c>
      <c r="D8" s="121">
        <v>353146</v>
      </c>
      <c r="E8" s="121">
        <v>394</v>
      </c>
      <c r="F8" s="121">
        <v>3356674</v>
      </c>
      <c r="G8" s="121">
        <v>374199</v>
      </c>
      <c r="H8" s="121">
        <v>11354</v>
      </c>
      <c r="I8" s="121">
        <v>140188</v>
      </c>
    </row>
    <row r="9" spans="1:9" s="1527" customFormat="1" ht="11.25" customHeight="1" x14ac:dyDescent="0.15">
      <c r="A9" s="1535">
        <v>2021</v>
      </c>
      <c r="B9" s="1520">
        <v>6039555</v>
      </c>
      <c r="C9" s="121">
        <v>76939</v>
      </c>
      <c r="D9" s="121">
        <v>3547</v>
      </c>
      <c r="E9" s="121">
        <v>0</v>
      </c>
      <c r="F9" s="121">
        <v>5430535</v>
      </c>
      <c r="G9" s="121">
        <v>287510</v>
      </c>
      <c r="H9" s="121">
        <v>37629</v>
      </c>
      <c r="I9" s="121">
        <v>203395</v>
      </c>
    </row>
    <row r="10" spans="1:9" s="1527" customFormat="1" ht="11.25" customHeight="1" x14ac:dyDescent="0.15">
      <c r="A10" s="1535">
        <v>2022</v>
      </c>
      <c r="B10" s="1520" t="s">
        <v>4</v>
      </c>
      <c r="C10" s="121" t="s">
        <v>4</v>
      </c>
      <c r="D10" s="121" t="s">
        <v>4</v>
      </c>
      <c r="E10" s="121" t="s">
        <v>4</v>
      </c>
      <c r="F10" s="121" t="s">
        <v>4</v>
      </c>
      <c r="G10" s="121" t="s">
        <v>4</v>
      </c>
      <c r="H10" s="121" t="s">
        <v>4</v>
      </c>
      <c r="I10" s="121" t="s">
        <v>4</v>
      </c>
    </row>
    <row r="11" spans="1:9" s="1527" customFormat="1" ht="11.25" customHeight="1" x14ac:dyDescent="0.15">
      <c r="A11" s="1535">
        <v>2023</v>
      </c>
      <c r="B11" s="1520">
        <v>24286881</v>
      </c>
      <c r="C11" s="121">
        <v>803753</v>
      </c>
      <c r="D11" s="121">
        <v>587863</v>
      </c>
      <c r="E11" s="121">
        <v>0</v>
      </c>
      <c r="F11" s="121">
        <v>22066625</v>
      </c>
      <c r="G11" s="121">
        <v>821705</v>
      </c>
      <c r="H11" s="121">
        <v>6935</v>
      </c>
      <c r="I11" s="121">
        <v>0</v>
      </c>
    </row>
    <row r="12" spans="1:9" s="1527" customFormat="1" ht="11.25" customHeight="1" x14ac:dyDescent="0.15">
      <c r="A12" s="1536"/>
      <c r="B12" s="1537"/>
      <c r="C12" s="1538"/>
      <c r="D12" s="1538"/>
      <c r="E12" s="1538"/>
      <c r="F12" s="1538"/>
      <c r="G12" s="1538"/>
      <c r="H12" s="1538"/>
      <c r="I12" s="1539"/>
    </row>
    <row r="13" spans="1:9" s="1527" customFormat="1" x14ac:dyDescent="0.15">
      <c r="A13" s="682" t="s">
        <v>1614</v>
      </c>
      <c r="B13" s="1537"/>
      <c r="C13" s="1538"/>
      <c r="D13" s="1538"/>
      <c r="E13" s="1538"/>
      <c r="F13" s="1538"/>
      <c r="G13" s="1538"/>
      <c r="H13" s="1538"/>
      <c r="I13" s="1539"/>
    </row>
    <row r="14" spans="1:9" s="1527" customFormat="1" x14ac:dyDescent="0.15">
      <c r="A14" s="202" t="s">
        <v>1615</v>
      </c>
      <c r="B14" s="122"/>
      <c r="C14" s="122"/>
      <c r="D14" s="122"/>
      <c r="E14" s="122"/>
      <c r="F14" s="122"/>
      <c r="G14" s="122"/>
      <c r="H14" s="122"/>
      <c r="I14" s="122"/>
    </row>
    <row r="15" spans="1:9" s="1264" customFormat="1" x14ac:dyDescent="0.25">
      <c r="A15" s="122" t="s">
        <v>1606</v>
      </c>
      <c r="B15" s="122"/>
      <c r="C15" s="122"/>
      <c r="D15" s="122"/>
      <c r="E15" s="122"/>
      <c r="F15" s="122"/>
      <c r="G15" s="122"/>
      <c r="H15" s="122"/>
      <c r="I15" s="122"/>
    </row>
    <row r="16" spans="1:9" s="1264" customFormat="1" x14ac:dyDescent="0.25">
      <c r="A16" s="122" t="s">
        <v>1616</v>
      </c>
      <c r="B16" s="122"/>
      <c r="C16" s="122"/>
      <c r="D16" s="122"/>
      <c r="E16" s="122"/>
      <c r="F16" s="122"/>
      <c r="G16" s="122"/>
      <c r="H16" s="122"/>
      <c r="I16" s="122"/>
    </row>
    <row r="17" spans="1:9" s="363" customFormat="1" x14ac:dyDescent="0.15">
      <c r="A17" s="1540" t="s">
        <v>1617</v>
      </c>
    </row>
    <row r="18" spans="1:9" s="363" customFormat="1" x14ac:dyDescent="0.15">
      <c r="A18" s="1540" t="s">
        <v>1618</v>
      </c>
    </row>
    <row r="19" spans="1:9" s="1264" customFormat="1" ht="11.25" x14ac:dyDescent="0.25">
      <c r="A19" s="1308" t="s">
        <v>1601</v>
      </c>
      <c r="B19" s="122"/>
      <c r="C19" s="122"/>
      <c r="D19" s="122"/>
      <c r="E19" s="122"/>
      <c r="F19" s="122"/>
      <c r="G19" s="122"/>
      <c r="H19" s="122"/>
      <c r="I19" s="122"/>
    </row>
  </sheetData>
  <pageMargins left="0.7" right="0.7" top="0.75" bottom="0.75" header="0.3" footer="0.3"/>
  <pageSetup orientation="portrait" horizontalDpi="300" verticalDpi="300"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dimension ref="A2:G29"/>
  <sheetViews>
    <sheetView workbookViewId="0"/>
  </sheetViews>
  <sheetFormatPr baseColWidth="10" defaultColWidth="11.42578125" defaultRowHeight="10.5" x14ac:dyDescent="0.25"/>
  <cols>
    <col min="1" max="1" width="17.42578125" style="1264" customWidth="1"/>
    <col min="2" max="2" width="15.28515625" style="1264" customWidth="1"/>
    <col min="3" max="6" width="14.28515625" style="1264" customWidth="1"/>
    <col min="7" max="7" width="15.7109375" style="1264" customWidth="1"/>
    <col min="8" max="16384" width="11.42578125" style="1264"/>
  </cols>
  <sheetData>
    <row r="2" spans="1:7" ht="11.25" x14ac:dyDescent="0.25">
      <c r="A2" s="252" t="s">
        <v>3680</v>
      </c>
      <c r="B2" s="252"/>
      <c r="C2" s="252"/>
      <c r="D2" s="252"/>
      <c r="E2" s="252"/>
      <c r="F2" s="252"/>
      <c r="G2" s="252"/>
    </row>
    <row r="3" spans="1:7" x14ac:dyDescent="0.25">
      <c r="A3" s="1541"/>
    </row>
    <row r="4" spans="1:7" ht="11.25" customHeight="1" x14ac:dyDescent="0.25">
      <c r="A4" s="303" t="s">
        <v>0</v>
      </c>
      <c r="B4" s="1542" t="s">
        <v>1</v>
      </c>
      <c r="C4" s="1543" t="s">
        <v>1611</v>
      </c>
      <c r="D4" s="1544"/>
      <c r="E4" s="1544"/>
      <c r="F4" s="1544"/>
      <c r="G4" s="1544"/>
    </row>
    <row r="5" spans="1:7" ht="11.25" customHeight="1" x14ac:dyDescent="0.25">
      <c r="A5" s="1545"/>
      <c r="B5" s="1546"/>
      <c r="C5" s="756" t="s">
        <v>3804</v>
      </c>
      <c r="D5" s="1543"/>
      <c r="E5" s="1543"/>
      <c r="F5" s="1543"/>
      <c r="G5" s="1543"/>
    </row>
    <row r="6" spans="1:7" ht="11.25" customHeight="1" x14ac:dyDescent="0.25">
      <c r="A6" s="304"/>
      <c r="B6" s="1547"/>
      <c r="C6" s="1548" t="s">
        <v>314</v>
      </c>
      <c r="D6" s="1549" t="s">
        <v>1595</v>
      </c>
      <c r="E6" s="1549" t="s">
        <v>1612</v>
      </c>
      <c r="F6" s="1549" t="s">
        <v>315</v>
      </c>
      <c r="G6" s="1550" t="s">
        <v>1597</v>
      </c>
    </row>
    <row r="7" spans="1:7" ht="10.5" customHeight="1" x14ac:dyDescent="0.25">
      <c r="A7" s="1541" t="s">
        <v>1</v>
      </c>
      <c r="B7" s="1520">
        <v>24286881</v>
      </c>
      <c r="C7" s="1520">
        <v>803753</v>
      </c>
      <c r="D7" s="1520">
        <v>587863</v>
      </c>
      <c r="E7" s="1520">
        <v>22066625</v>
      </c>
      <c r="F7" s="1520">
        <v>821705</v>
      </c>
      <c r="G7" s="1520">
        <v>6935</v>
      </c>
    </row>
    <row r="8" spans="1:7" ht="10.5" customHeight="1" x14ac:dyDescent="0.25">
      <c r="A8" s="1264" t="s">
        <v>2</v>
      </c>
      <c r="B8" s="1520">
        <v>428817</v>
      </c>
      <c r="C8" s="121">
        <v>14197</v>
      </c>
      <c r="D8" s="121">
        <v>7882</v>
      </c>
      <c r="E8" s="121">
        <v>389703</v>
      </c>
      <c r="F8" s="121">
        <v>17035</v>
      </c>
      <c r="G8" s="121">
        <v>0</v>
      </c>
    </row>
    <row r="9" spans="1:7" ht="10.5" customHeight="1" x14ac:dyDescent="0.25">
      <c r="A9" s="1264" t="s">
        <v>3</v>
      </c>
      <c r="B9" s="1520">
        <v>541122</v>
      </c>
      <c r="C9" s="121">
        <v>17272</v>
      </c>
      <c r="D9" s="121">
        <v>8846</v>
      </c>
      <c r="E9" s="121">
        <v>500305</v>
      </c>
      <c r="F9" s="121">
        <v>14699</v>
      </c>
      <c r="G9" s="121">
        <v>0</v>
      </c>
    </row>
    <row r="10" spans="1:7" ht="10.5" customHeight="1" x14ac:dyDescent="0.25">
      <c r="A10" s="1264" t="s">
        <v>145</v>
      </c>
      <c r="B10" s="1520">
        <v>1002536</v>
      </c>
      <c r="C10" s="121">
        <v>32044</v>
      </c>
      <c r="D10" s="121">
        <v>18907</v>
      </c>
      <c r="E10" s="121">
        <v>913843</v>
      </c>
      <c r="F10" s="121">
        <v>37264</v>
      </c>
      <c r="G10" s="121">
        <v>478</v>
      </c>
    </row>
    <row r="11" spans="1:7" ht="10.5" customHeight="1" x14ac:dyDescent="0.25">
      <c r="A11" s="1264" t="s">
        <v>146</v>
      </c>
      <c r="B11" s="1520">
        <v>311678</v>
      </c>
      <c r="C11" s="121">
        <v>8975</v>
      </c>
      <c r="D11" s="121">
        <v>4509</v>
      </c>
      <c r="E11" s="121">
        <v>287511</v>
      </c>
      <c r="F11" s="121">
        <v>10683</v>
      </c>
      <c r="G11" s="121">
        <v>0</v>
      </c>
    </row>
    <row r="12" spans="1:7" ht="10.5" customHeight="1" x14ac:dyDescent="0.25">
      <c r="A12" s="1264" t="s">
        <v>147</v>
      </c>
      <c r="B12" s="1520">
        <v>1018597</v>
      </c>
      <c r="C12" s="121">
        <v>41048</v>
      </c>
      <c r="D12" s="121">
        <v>23810</v>
      </c>
      <c r="E12" s="121">
        <v>919888</v>
      </c>
      <c r="F12" s="121">
        <v>33608</v>
      </c>
      <c r="G12" s="121">
        <v>243</v>
      </c>
    </row>
    <row r="13" spans="1:7" ht="10.5" customHeight="1" x14ac:dyDescent="0.25">
      <c r="A13" s="1264" t="s">
        <v>148</v>
      </c>
      <c r="B13" s="1520">
        <v>2016983</v>
      </c>
      <c r="C13" s="121">
        <v>63463</v>
      </c>
      <c r="D13" s="121">
        <v>52379</v>
      </c>
      <c r="E13" s="121">
        <v>1842565</v>
      </c>
      <c r="F13" s="121">
        <v>58499</v>
      </c>
      <c r="G13" s="121">
        <v>77</v>
      </c>
    </row>
    <row r="14" spans="1:7" ht="10.5" customHeight="1" x14ac:dyDescent="0.25">
      <c r="A14" s="1264" t="s">
        <v>149</v>
      </c>
      <c r="B14" s="1520">
        <v>12211695</v>
      </c>
      <c r="C14" s="121">
        <v>415641</v>
      </c>
      <c r="D14" s="121">
        <v>314196</v>
      </c>
      <c r="E14" s="121">
        <v>11045022</v>
      </c>
      <c r="F14" s="121">
        <v>431860</v>
      </c>
      <c r="G14" s="121">
        <v>4976</v>
      </c>
    </row>
    <row r="15" spans="1:7" ht="10.5" customHeight="1" x14ac:dyDescent="0.25">
      <c r="A15" s="1264" t="s">
        <v>5</v>
      </c>
      <c r="B15" s="1520">
        <v>965286</v>
      </c>
      <c r="C15" s="121">
        <v>28730</v>
      </c>
      <c r="D15" s="121">
        <v>25182</v>
      </c>
      <c r="E15" s="121">
        <v>880266</v>
      </c>
      <c r="F15" s="121">
        <v>30885</v>
      </c>
      <c r="G15" s="121">
        <v>223</v>
      </c>
    </row>
    <row r="16" spans="1:7" ht="10.5" customHeight="1" x14ac:dyDescent="0.25">
      <c r="A16" s="1264" t="s">
        <v>150</v>
      </c>
      <c r="B16" s="1520">
        <v>876782</v>
      </c>
      <c r="C16" s="121">
        <v>26952</v>
      </c>
      <c r="D16" s="121">
        <v>22269</v>
      </c>
      <c r="E16" s="121">
        <v>801421</v>
      </c>
      <c r="F16" s="121">
        <v>26066</v>
      </c>
      <c r="G16" s="121">
        <v>74</v>
      </c>
    </row>
    <row r="17" spans="1:7" ht="10.5" customHeight="1" x14ac:dyDescent="0.25">
      <c r="A17" s="1264" t="s">
        <v>6</v>
      </c>
      <c r="B17" s="1520">
        <v>355799</v>
      </c>
      <c r="C17" s="121">
        <v>13494</v>
      </c>
      <c r="D17" s="121">
        <v>7981</v>
      </c>
      <c r="E17" s="121">
        <v>323969</v>
      </c>
      <c r="F17" s="121">
        <v>10355</v>
      </c>
      <c r="G17" s="121">
        <v>0</v>
      </c>
    </row>
    <row r="18" spans="1:7" ht="10.5" customHeight="1" x14ac:dyDescent="0.25">
      <c r="A18" s="1264" t="s">
        <v>7</v>
      </c>
      <c r="B18" s="1520">
        <v>2213025</v>
      </c>
      <c r="C18" s="121">
        <v>71179</v>
      </c>
      <c r="D18" s="121">
        <v>56895</v>
      </c>
      <c r="E18" s="121">
        <v>2012789</v>
      </c>
      <c r="F18" s="121">
        <v>71716</v>
      </c>
      <c r="G18" s="121">
        <v>446</v>
      </c>
    </row>
    <row r="19" spans="1:7" ht="10.5" customHeight="1" x14ac:dyDescent="0.25">
      <c r="A19" s="1264" t="s">
        <v>8</v>
      </c>
      <c r="B19" s="1520">
        <v>849164</v>
      </c>
      <c r="C19" s="121">
        <v>23380</v>
      </c>
      <c r="D19" s="121">
        <v>15306</v>
      </c>
      <c r="E19" s="121">
        <v>782687</v>
      </c>
      <c r="F19" s="121">
        <v>27645</v>
      </c>
      <c r="G19" s="121">
        <v>146</v>
      </c>
    </row>
    <row r="20" spans="1:7" ht="10.5" customHeight="1" x14ac:dyDescent="0.25">
      <c r="A20" s="1264" t="s">
        <v>265</v>
      </c>
      <c r="B20" s="1520">
        <v>328471</v>
      </c>
      <c r="C20" s="121">
        <v>10662</v>
      </c>
      <c r="D20" s="121">
        <v>6905</v>
      </c>
      <c r="E20" s="121">
        <v>301539</v>
      </c>
      <c r="F20" s="121">
        <v>9365</v>
      </c>
      <c r="G20" s="121">
        <v>0</v>
      </c>
    </row>
    <row r="21" spans="1:7" ht="10.5" customHeight="1" x14ac:dyDescent="0.25">
      <c r="A21" s="1264" t="s">
        <v>266</v>
      </c>
      <c r="B21" s="1520">
        <v>1007748</v>
      </c>
      <c r="C21" s="121">
        <v>33150</v>
      </c>
      <c r="D21" s="121">
        <v>19521</v>
      </c>
      <c r="E21" s="121">
        <v>919862</v>
      </c>
      <c r="F21" s="121">
        <v>35064</v>
      </c>
      <c r="G21" s="121">
        <v>151</v>
      </c>
    </row>
    <row r="22" spans="1:7" ht="10.5" customHeight="1" x14ac:dyDescent="0.25">
      <c r="A22" s="1264" t="s">
        <v>11</v>
      </c>
      <c r="B22" s="1520">
        <v>0</v>
      </c>
      <c r="C22" s="121">
        <v>0</v>
      </c>
      <c r="D22" s="121">
        <v>0</v>
      </c>
      <c r="E22" s="121">
        <v>0</v>
      </c>
      <c r="F22" s="121">
        <v>0</v>
      </c>
      <c r="G22" s="121">
        <v>0</v>
      </c>
    </row>
    <row r="23" spans="1:7" ht="10.5" customHeight="1" x14ac:dyDescent="0.25">
      <c r="A23" s="1264" t="s">
        <v>12</v>
      </c>
      <c r="B23" s="1520">
        <v>159178</v>
      </c>
      <c r="C23" s="121">
        <v>3566</v>
      </c>
      <c r="D23" s="121">
        <v>3275</v>
      </c>
      <c r="E23" s="121">
        <v>145255</v>
      </c>
      <c r="F23" s="121">
        <v>6961</v>
      </c>
      <c r="G23" s="121">
        <v>121</v>
      </c>
    </row>
    <row r="24" spans="1:7" ht="11.25" customHeight="1" x14ac:dyDescent="0.25">
      <c r="B24" s="1551"/>
      <c r="C24" s="1551"/>
      <c r="D24" s="1551"/>
      <c r="E24" s="1551"/>
      <c r="F24" s="1551"/>
      <c r="G24" s="1551"/>
    </row>
    <row r="25" spans="1:7" x14ac:dyDescent="0.25">
      <c r="A25" s="1552" t="s">
        <v>1619</v>
      </c>
      <c r="B25" s="682"/>
      <c r="C25" s="682"/>
      <c r="D25" s="682"/>
      <c r="E25" s="682"/>
      <c r="F25" s="682"/>
      <c r="G25" s="682"/>
    </row>
    <row r="26" spans="1:7" x14ac:dyDescent="0.25">
      <c r="A26" s="205" t="s">
        <v>1620</v>
      </c>
      <c r="B26" s="682"/>
      <c r="C26" s="682"/>
      <c r="D26" s="682"/>
      <c r="E26" s="682"/>
      <c r="F26" s="682"/>
      <c r="G26" s="682"/>
    </row>
    <row r="27" spans="1:7" x14ac:dyDescent="0.25">
      <c r="A27" s="682" t="s">
        <v>1606</v>
      </c>
      <c r="B27" s="682"/>
      <c r="C27" s="682"/>
      <c r="D27" s="682"/>
      <c r="E27" s="682"/>
      <c r="F27" s="682"/>
      <c r="G27" s="682"/>
    </row>
    <row r="28" spans="1:7" x14ac:dyDescent="0.25">
      <c r="A28" s="1523" t="s">
        <v>1621</v>
      </c>
      <c r="B28" s="682"/>
      <c r="C28" s="682"/>
      <c r="D28" s="682"/>
      <c r="E28" s="682"/>
      <c r="F28" s="682"/>
      <c r="G28" s="682"/>
    </row>
    <row r="29" spans="1:7" ht="11.25" x14ac:dyDescent="0.25">
      <c r="A29" s="1308" t="s">
        <v>1622</v>
      </c>
      <c r="B29" s="682"/>
      <c r="C29" s="682"/>
      <c r="D29" s="682"/>
      <c r="E29" s="682"/>
      <c r="F29" s="682"/>
      <c r="G29" s="682"/>
    </row>
  </sheetData>
  <pageMargins left="0.7" right="0.7" top="0.75" bottom="0.75" header="0.3" footer="0.3"/>
  <pageSetup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dimension ref="A2:J29"/>
  <sheetViews>
    <sheetView workbookViewId="0"/>
  </sheetViews>
  <sheetFormatPr baseColWidth="10" defaultColWidth="11.42578125" defaultRowHeight="10.5" x14ac:dyDescent="0.25"/>
  <cols>
    <col min="1" max="1" width="21.42578125" style="119" customWidth="1"/>
    <col min="2" max="2" width="13.42578125" style="119" customWidth="1"/>
    <col min="3" max="6" width="17.85546875" style="119" customWidth="1"/>
    <col min="7" max="7" width="16.140625" style="119" bestFit="1" customWidth="1"/>
    <col min="8" max="16384" width="11.42578125" style="119"/>
  </cols>
  <sheetData>
    <row r="2" spans="1:10" ht="11.25" x14ac:dyDescent="0.25">
      <c r="A2" s="252" t="s">
        <v>3681</v>
      </c>
      <c r="B2" s="252"/>
      <c r="C2" s="252"/>
      <c r="D2" s="252"/>
      <c r="E2" s="252"/>
      <c r="F2" s="252"/>
    </row>
    <row r="3" spans="1:10" x14ac:dyDescent="0.25">
      <c r="A3" s="234"/>
    </row>
    <row r="4" spans="1:10" ht="11.25" customHeight="1" x14ac:dyDescent="0.25">
      <c r="A4" s="303" t="s">
        <v>0</v>
      </c>
      <c r="B4" s="303" t="s">
        <v>1</v>
      </c>
      <c r="C4" s="1553" t="s">
        <v>1611</v>
      </c>
      <c r="D4" s="1553"/>
      <c r="E4" s="1553"/>
      <c r="F4" s="1553"/>
      <c r="G4" s="1554"/>
    </row>
    <row r="5" spans="1:10" ht="11.25" x14ac:dyDescent="0.25">
      <c r="A5" s="1545"/>
      <c r="B5" s="1555"/>
      <c r="C5" s="1556" t="s">
        <v>3805</v>
      </c>
      <c r="D5" s="1557"/>
      <c r="E5" s="1557"/>
      <c r="F5" s="1557"/>
      <c r="G5" s="1554"/>
    </row>
    <row r="6" spans="1:10" ht="22.5" customHeight="1" x14ac:dyDescent="0.25">
      <c r="A6" s="304"/>
      <c r="B6" s="1558"/>
      <c r="C6" s="1559" t="s">
        <v>1623</v>
      </c>
      <c r="D6" s="1560" t="s">
        <v>1624</v>
      </c>
      <c r="E6" s="1560" t="s">
        <v>1625</v>
      </c>
      <c r="F6" s="1560" t="s">
        <v>1626</v>
      </c>
      <c r="G6" s="1560" t="s">
        <v>1627</v>
      </c>
    </row>
    <row r="7" spans="1:10" x14ac:dyDescent="0.25">
      <c r="A7" s="234" t="s">
        <v>1</v>
      </c>
      <c r="B7" s="1520">
        <v>24286881</v>
      </c>
      <c r="C7" s="1520">
        <v>8595080</v>
      </c>
      <c r="D7" s="1520">
        <v>7515178</v>
      </c>
      <c r="E7" s="1520">
        <v>145318</v>
      </c>
      <c r="F7" s="1520">
        <v>8029125</v>
      </c>
      <c r="G7" s="1520">
        <v>2180</v>
      </c>
      <c r="J7" s="248"/>
    </row>
    <row r="8" spans="1:10" s="195" customFormat="1" x14ac:dyDescent="0.25">
      <c r="A8" s="195" t="s">
        <v>2</v>
      </c>
      <c r="B8" s="1520">
        <v>428817</v>
      </c>
      <c r="C8" s="121">
        <v>143060</v>
      </c>
      <c r="D8" s="121">
        <v>144554</v>
      </c>
      <c r="E8" s="121">
        <v>2535</v>
      </c>
      <c r="F8" s="121">
        <v>138668</v>
      </c>
      <c r="G8" s="121">
        <v>0</v>
      </c>
      <c r="J8" s="248"/>
    </row>
    <row r="9" spans="1:10" x14ac:dyDescent="0.25">
      <c r="A9" s="119" t="s">
        <v>3</v>
      </c>
      <c r="B9" s="1520">
        <v>541122</v>
      </c>
      <c r="C9" s="121">
        <v>178513</v>
      </c>
      <c r="D9" s="121">
        <v>173006</v>
      </c>
      <c r="E9" s="121">
        <v>1963</v>
      </c>
      <c r="F9" s="121">
        <v>187640</v>
      </c>
      <c r="G9" s="121">
        <v>0</v>
      </c>
      <c r="J9" s="248"/>
    </row>
    <row r="10" spans="1:10" x14ac:dyDescent="0.25">
      <c r="A10" s="119" t="s">
        <v>145</v>
      </c>
      <c r="B10" s="1520">
        <v>1002536</v>
      </c>
      <c r="C10" s="121">
        <v>329583</v>
      </c>
      <c r="D10" s="121">
        <v>339481</v>
      </c>
      <c r="E10" s="121">
        <v>8317</v>
      </c>
      <c r="F10" s="121">
        <v>325155</v>
      </c>
      <c r="G10" s="121">
        <v>0</v>
      </c>
      <c r="J10" s="248"/>
    </row>
    <row r="11" spans="1:10" x14ac:dyDescent="0.25">
      <c r="A11" s="119" t="s">
        <v>146</v>
      </c>
      <c r="B11" s="1520">
        <v>311678</v>
      </c>
      <c r="C11" s="121">
        <v>99952</v>
      </c>
      <c r="D11" s="121">
        <v>104456</v>
      </c>
      <c r="E11" s="121">
        <v>2613</v>
      </c>
      <c r="F11" s="121">
        <v>104657</v>
      </c>
      <c r="G11" s="121">
        <v>0</v>
      </c>
      <c r="J11" s="248"/>
    </row>
    <row r="12" spans="1:10" x14ac:dyDescent="0.25">
      <c r="A12" s="119" t="s">
        <v>147</v>
      </c>
      <c r="B12" s="1520">
        <v>1018597</v>
      </c>
      <c r="C12" s="121">
        <v>344357</v>
      </c>
      <c r="D12" s="121">
        <v>295772</v>
      </c>
      <c r="E12" s="121">
        <v>5294</v>
      </c>
      <c r="F12" s="121">
        <v>373174</v>
      </c>
      <c r="G12" s="121">
        <v>0</v>
      </c>
      <c r="J12" s="248"/>
    </row>
    <row r="13" spans="1:10" x14ac:dyDescent="0.25">
      <c r="A13" s="119" t="s">
        <v>148</v>
      </c>
      <c r="B13" s="1520">
        <v>2016983</v>
      </c>
      <c r="C13" s="121">
        <v>712552</v>
      </c>
      <c r="D13" s="121">
        <v>589870</v>
      </c>
      <c r="E13" s="121">
        <v>10390</v>
      </c>
      <c r="F13" s="121">
        <v>704148</v>
      </c>
      <c r="G13" s="121">
        <v>23</v>
      </c>
      <c r="J13" s="248"/>
    </row>
    <row r="14" spans="1:10" s="195" customFormat="1" x14ac:dyDescent="0.25">
      <c r="A14" s="195" t="s">
        <v>149</v>
      </c>
      <c r="B14" s="1520">
        <v>12211695</v>
      </c>
      <c r="C14" s="121">
        <v>4487678</v>
      </c>
      <c r="D14" s="121">
        <v>3742393</v>
      </c>
      <c r="E14" s="121">
        <v>75613</v>
      </c>
      <c r="F14" s="121">
        <v>3903854</v>
      </c>
      <c r="G14" s="121">
        <v>2157</v>
      </c>
      <c r="J14" s="248"/>
    </row>
    <row r="15" spans="1:10" s="195" customFormat="1" x14ac:dyDescent="0.25">
      <c r="A15" s="195" t="s">
        <v>5</v>
      </c>
      <c r="B15" s="1520">
        <v>965286</v>
      </c>
      <c r="C15" s="121">
        <v>323064</v>
      </c>
      <c r="D15" s="121">
        <v>303614</v>
      </c>
      <c r="E15" s="121">
        <v>4108</v>
      </c>
      <c r="F15" s="121">
        <v>334500</v>
      </c>
      <c r="G15" s="121">
        <v>0</v>
      </c>
      <c r="J15" s="248"/>
    </row>
    <row r="16" spans="1:10" x14ac:dyDescent="0.25">
      <c r="A16" s="119" t="s">
        <v>150</v>
      </c>
      <c r="B16" s="1520">
        <v>876782</v>
      </c>
      <c r="C16" s="121">
        <v>300679</v>
      </c>
      <c r="D16" s="121">
        <v>275048</v>
      </c>
      <c r="E16" s="121">
        <v>3757</v>
      </c>
      <c r="F16" s="121">
        <v>297298</v>
      </c>
      <c r="G16" s="121">
        <v>0</v>
      </c>
      <c r="J16" s="248"/>
    </row>
    <row r="17" spans="1:10" s="195" customFormat="1" x14ac:dyDescent="0.25">
      <c r="A17" s="195" t="s">
        <v>6</v>
      </c>
      <c r="B17" s="1520">
        <v>355799</v>
      </c>
      <c r="C17" s="121">
        <v>130008</v>
      </c>
      <c r="D17" s="121">
        <v>110668</v>
      </c>
      <c r="E17" s="121">
        <v>1156</v>
      </c>
      <c r="F17" s="121">
        <v>113967</v>
      </c>
      <c r="G17" s="121">
        <v>0</v>
      </c>
      <c r="J17" s="248"/>
    </row>
    <row r="18" spans="1:10" x14ac:dyDescent="0.25">
      <c r="A18" s="119" t="s">
        <v>7</v>
      </c>
      <c r="B18" s="1520">
        <v>2213025</v>
      </c>
      <c r="C18" s="121">
        <v>746450</v>
      </c>
      <c r="D18" s="121">
        <v>696225</v>
      </c>
      <c r="E18" s="121">
        <v>13425</v>
      </c>
      <c r="F18" s="121">
        <v>756925</v>
      </c>
      <c r="G18" s="121">
        <v>0</v>
      </c>
      <c r="J18" s="248"/>
    </row>
    <row r="19" spans="1:10" x14ac:dyDescent="0.25">
      <c r="A19" s="119" t="s">
        <v>8</v>
      </c>
      <c r="B19" s="1520">
        <v>849164</v>
      </c>
      <c r="C19" s="121">
        <v>294985</v>
      </c>
      <c r="D19" s="121">
        <v>262250</v>
      </c>
      <c r="E19" s="121">
        <v>5893</v>
      </c>
      <c r="F19" s="121">
        <v>286036</v>
      </c>
      <c r="G19" s="121">
        <v>0</v>
      </c>
      <c r="J19" s="248"/>
    </row>
    <row r="20" spans="1:10" x14ac:dyDescent="0.25">
      <c r="A20" s="119" t="s">
        <v>265</v>
      </c>
      <c r="B20" s="1520">
        <v>328471</v>
      </c>
      <c r="C20" s="121">
        <v>118005</v>
      </c>
      <c r="D20" s="121">
        <v>99901</v>
      </c>
      <c r="E20" s="121">
        <v>2538</v>
      </c>
      <c r="F20" s="121">
        <v>108027</v>
      </c>
      <c r="G20" s="121">
        <v>0</v>
      </c>
      <c r="J20" s="248"/>
    </row>
    <row r="21" spans="1:10" x14ac:dyDescent="0.25">
      <c r="A21" s="119" t="s">
        <v>266</v>
      </c>
      <c r="B21" s="1520">
        <v>1007748</v>
      </c>
      <c r="C21" s="121">
        <v>336791</v>
      </c>
      <c r="D21" s="121">
        <v>322290</v>
      </c>
      <c r="E21" s="121">
        <v>5300</v>
      </c>
      <c r="F21" s="121">
        <v>343367</v>
      </c>
      <c r="G21" s="121">
        <v>0</v>
      </c>
      <c r="J21" s="248"/>
    </row>
    <row r="22" spans="1:10" ht="11.25" x14ac:dyDescent="0.25">
      <c r="A22" s="119" t="s">
        <v>11</v>
      </c>
      <c r="B22" s="1520">
        <v>0</v>
      </c>
      <c r="C22" s="121">
        <v>0</v>
      </c>
      <c r="D22" s="121">
        <v>0</v>
      </c>
      <c r="E22" s="121">
        <v>0</v>
      </c>
      <c r="F22" s="121">
        <v>0</v>
      </c>
      <c r="G22" s="121">
        <v>0</v>
      </c>
      <c r="J22" s="248"/>
    </row>
    <row r="23" spans="1:10" x14ac:dyDescent="0.25">
      <c r="A23" s="119" t="s">
        <v>12</v>
      </c>
      <c r="B23" s="1520">
        <v>159178</v>
      </c>
      <c r="C23" s="121">
        <v>49403</v>
      </c>
      <c r="D23" s="121">
        <v>55650</v>
      </c>
      <c r="E23" s="121">
        <v>2416</v>
      </c>
      <c r="F23" s="121">
        <v>51709</v>
      </c>
      <c r="G23" s="121">
        <v>0</v>
      </c>
      <c r="J23" s="248"/>
    </row>
    <row r="24" spans="1:10" x14ac:dyDescent="0.25">
      <c r="B24" s="142"/>
      <c r="C24" s="142"/>
      <c r="D24" s="142"/>
      <c r="E24" s="142"/>
      <c r="F24" s="142"/>
    </row>
    <row r="25" spans="1:10" x14ac:dyDescent="0.25">
      <c r="A25" s="1552" t="s">
        <v>1628</v>
      </c>
      <c r="B25" s="142"/>
      <c r="C25" s="142"/>
      <c r="D25" s="142"/>
      <c r="E25" s="142"/>
      <c r="F25" s="142"/>
    </row>
    <row r="26" spans="1:10" x14ac:dyDescent="0.25">
      <c r="A26" s="202" t="s">
        <v>1615</v>
      </c>
    </row>
    <row r="27" spans="1:10" s="1264" customFormat="1" x14ac:dyDescent="0.25">
      <c r="A27" s="184" t="s">
        <v>1629</v>
      </c>
      <c r="B27" s="122"/>
      <c r="C27" s="122"/>
      <c r="D27" s="122"/>
      <c r="E27" s="122"/>
      <c r="F27" s="122"/>
    </row>
    <row r="28" spans="1:10" s="1264" customFormat="1" x14ac:dyDescent="0.25">
      <c r="A28" s="1523" t="s">
        <v>1621</v>
      </c>
      <c r="B28" s="122"/>
      <c r="C28" s="122"/>
      <c r="D28" s="122"/>
      <c r="E28" s="122"/>
      <c r="F28" s="122"/>
    </row>
    <row r="29" spans="1:10" s="1264" customFormat="1" ht="11.25" x14ac:dyDescent="0.25">
      <c r="A29" s="122" t="s">
        <v>1630</v>
      </c>
      <c r="B29" s="122"/>
      <c r="C29" s="122"/>
      <c r="D29" s="122"/>
      <c r="E29" s="122"/>
      <c r="F29" s="122"/>
    </row>
  </sheetData>
  <pageMargins left="0.7" right="0.7" top="0.75" bottom="0.75" header="0.3" footer="0.3"/>
  <pageSetup paperSize="9" orientation="portrait" horizontalDpi="300" verticalDpi="300"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dimension ref="A1:P29"/>
  <sheetViews>
    <sheetView zoomScaleSheetLayoutView="150" workbookViewId="0"/>
  </sheetViews>
  <sheetFormatPr baseColWidth="10" defaultColWidth="11.42578125" defaultRowHeight="10.5" x14ac:dyDescent="0.15"/>
  <cols>
    <col min="1" max="2" width="16.140625" style="1527" customWidth="1"/>
    <col min="3" max="3" width="13" style="1527" customWidth="1"/>
    <col min="4" max="15" width="11.85546875" style="1527" customWidth="1"/>
    <col min="16" max="16" width="10.5703125" style="1527" customWidth="1"/>
    <col min="17" max="16384" width="11.42578125" style="1527"/>
  </cols>
  <sheetData>
    <row r="1" spans="1:15" x14ac:dyDescent="0.15">
      <c r="A1" s="1561"/>
      <c r="B1" s="1561"/>
    </row>
    <row r="2" spans="1:15" s="1564" customFormat="1" ht="11.25" x14ac:dyDescent="0.25">
      <c r="A2" s="1562" t="s">
        <v>3682</v>
      </c>
      <c r="B2" s="1562"/>
      <c r="C2" s="1562"/>
      <c r="D2" s="1562"/>
      <c r="E2" s="1562"/>
      <c r="F2" s="1562"/>
      <c r="G2" s="1562"/>
      <c r="H2" s="1562"/>
      <c r="I2" s="1562"/>
      <c r="J2" s="1562"/>
      <c r="K2" s="1562"/>
      <c r="L2" s="1562"/>
      <c r="M2" s="1562"/>
      <c r="N2" s="1562"/>
      <c r="O2" s="1563"/>
    </row>
    <row r="3" spans="1:15" s="1566" customFormat="1" x14ac:dyDescent="0.15">
      <c r="A3" s="1565"/>
      <c r="B3" s="1565"/>
      <c r="C3" s="1565"/>
      <c r="D3" s="1565"/>
      <c r="E3" s="1565"/>
      <c r="F3" s="1565"/>
      <c r="G3" s="1565"/>
      <c r="H3" s="1565"/>
      <c r="I3" s="1565"/>
      <c r="J3" s="1565"/>
      <c r="K3" s="1565"/>
      <c r="L3" s="1565"/>
      <c r="M3" s="1565"/>
      <c r="N3" s="1565"/>
      <c r="O3" s="1565"/>
    </row>
    <row r="4" spans="1:15" s="1566" customFormat="1" x14ac:dyDescent="0.15">
      <c r="A4" s="1567" t="s">
        <v>0</v>
      </c>
      <c r="B4" s="1567" t="s">
        <v>1</v>
      </c>
      <c r="C4" s="1568" t="s">
        <v>1611</v>
      </c>
      <c r="D4" s="1569"/>
      <c r="E4" s="1569"/>
      <c r="F4" s="1569"/>
      <c r="G4" s="1569"/>
      <c r="H4" s="1569"/>
      <c r="I4" s="1569"/>
      <c r="J4" s="1569"/>
      <c r="K4" s="1569"/>
      <c r="L4" s="1569"/>
      <c r="M4" s="1569"/>
      <c r="N4" s="1570"/>
      <c r="O4" s="1565"/>
    </row>
    <row r="5" spans="1:15" s="1574" customFormat="1" x14ac:dyDescent="0.15">
      <c r="A5" s="1529"/>
      <c r="B5" s="1571"/>
      <c r="C5" s="1572" t="s">
        <v>46</v>
      </c>
      <c r="D5" s="1573"/>
      <c r="E5" s="1573"/>
      <c r="F5" s="1573"/>
      <c r="G5" s="1573"/>
      <c r="H5" s="1573"/>
      <c r="I5" s="1573"/>
      <c r="J5" s="1573"/>
      <c r="K5" s="1573"/>
      <c r="L5" s="1573"/>
      <c r="M5" s="1573"/>
      <c r="N5" s="1573"/>
    </row>
    <row r="6" spans="1:15" s="1574" customFormat="1" x14ac:dyDescent="0.15">
      <c r="A6" s="1575"/>
      <c r="B6" s="1576"/>
      <c r="C6" s="1577" t="s">
        <v>51</v>
      </c>
      <c r="D6" s="1578" t="s">
        <v>52</v>
      </c>
      <c r="E6" s="1578" t="s">
        <v>53</v>
      </c>
      <c r="F6" s="1578" t="s">
        <v>54</v>
      </c>
      <c r="G6" s="1578" t="s">
        <v>55</v>
      </c>
      <c r="H6" s="1578" t="s">
        <v>56</v>
      </c>
      <c r="I6" s="1578" t="s">
        <v>57</v>
      </c>
      <c r="J6" s="1578" t="s">
        <v>58</v>
      </c>
      <c r="K6" s="1578" t="s">
        <v>59</v>
      </c>
      <c r="L6" s="1578" t="s">
        <v>60</v>
      </c>
      <c r="M6" s="1578" t="s">
        <v>61</v>
      </c>
      <c r="N6" s="1578" t="s">
        <v>62</v>
      </c>
    </row>
    <row r="7" spans="1:15" x14ac:dyDescent="0.15">
      <c r="A7" s="1579" t="s">
        <v>1</v>
      </c>
      <c r="B7" s="1580">
        <v>24286881</v>
      </c>
      <c r="C7" s="1580">
        <v>2086594</v>
      </c>
      <c r="D7" s="1580">
        <v>1597844</v>
      </c>
      <c r="E7" s="1580">
        <v>1542775</v>
      </c>
      <c r="F7" s="1580">
        <v>3097921</v>
      </c>
      <c r="G7" s="1580">
        <v>2136063</v>
      </c>
      <c r="H7" s="1580">
        <v>2697485</v>
      </c>
      <c r="I7" s="1580">
        <v>3634011</v>
      </c>
      <c r="J7" s="1580">
        <v>2445637</v>
      </c>
      <c r="K7" s="1580">
        <v>1592700</v>
      </c>
      <c r="L7" s="1580">
        <v>1356951</v>
      </c>
      <c r="M7" s="1580">
        <v>1165914</v>
      </c>
      <c r="N7" s="1580">
        <v>932986</v>
      </c>
      <c r="O7" s="1538"/>
    </row>
    <row r="8" spans="1:15" x14ac:dyDescent="0.15">
      <c r="A8" s="1581" t="s">
        <v>2</v>
      </c>
      <c r="B8" s="1580">
        <v>428817</v>
      </c>
      <c r="C8" s="1582">
        <v>37462</v>
      </c>
      <c r="D8" s="1582">
        <v>26864</v>
      </c>
      <c r="E8" s="1582">
        <v>30498</v>
      </c>
      <c r="F8" s="1582">
        <v>58118</v>
      </c>
      <c r="G8" s="1582">
        <v>37662</v>
      </c>
      <c r="H8" s="1582">
        <v>49733</v>
      </c>
      <c r="I8" s="1582">
        <v>54151</v>
      </c>
      <c r="J8" s="1582">
        <v>41277</v>
      </c>
      <c r="K8" s="1582">
        <v>29195</v>
      </c>
      <c r="L8" s="1582">
        <v>24653</v>
      </c>
      <c r="M8" s="1582">
        <v>20815</v>
      </c>
      <c r="N8" s="1582">
        <v>18389</v>
      </c>
      <c r="O8" s="1539"/>
    </row>
    <row r="9" spans="1:15" x14ac:dyDescent="0.15">
      <c r="A9" s="1581" t="s">
        <v>3</v>
      </c>
      <c r="B9" s="1580">
        <v>541122</v>
      </c>
      <c r="C9" s="1582">
        <v>46886</v>
      </c>
      <c r="D9" s="1582">
        <v>33162</v>
      </c>
      <c r="E9" s="1582">
        <v>35426</v>
      </c>
      <c r="F9" s="1582">
        <v>76542</v>
      </c>
      <c r="G9" s="1582">
        <v>50668</v>
      </c>
      <c r="H9" s="1582">
        <v>62912</v>
      </c>
      <c r="I9" s="1582">
        <v>68891</v>
      </c>
      <c r="J9" s="1582">
        <v>50478</v>
      </c>
      <c r="K9" s="1582">
        <v>37243</v>
      </c>
      <c r="L9" s="1582">
        <v>33743</v>
      </c>
      <c r="M9" s="1582">
        <v>25718</v>
      </c>
      <c r="N9" s="1582">
        <v>19453</v>
      </c>
      <c r="O9" s="1539"/>
    </row>
    <row r="10" spans="1:15" x14ac:dyDescent="0.15">
      <c r="A10" s="1581" t="s">
        <v>145</v>
      </c>
      <c r="B10" s="1580">
        <v>1002536</v>
      </c>
      <c r="C10" s="1582">
        <v>83623</v>
      </c>
      <c r="D10" s="1582">
        <v>60107</v>
      </c>
      <c r="E10" s="1582">
        <v>65312</v>
      </c>
      <c r="F10" s="1582">
        <v>142956</v>
      </c>
      <c r="G10" s="1582">
        <v>93314</v>
      </c>
      <c r="H10" s="1582">
        <v>111819</v>
      </c>
      <c r="I10" s="1582">
        <v>131449</v>
      </c>
      <c r="J10" s="1582">
        <v>100824</v>
      </c>
      <c r="K10" s="1582">
        <v>63129</v>
      </c>
      <c r="L10" s="1582">
        <v>64216</v>
      </c>
      <c r="M10" s="1582">
        <v>47840</v>
      </c>
      <c r="N10" s="1582">
        <v>37947</v>
      </c>
      <c r="O10" s="1539"/>
    </row>
    <row r="11" spans="1:15" x14ac:dyDescent="0.15">
      <c r="A11" s="1581" t="s">
        <v>146</v>
      </c>
      <c r="B11" s="1580">
        <v>311678</v>
      </c>
      <c r="C11" s="1582">
        <v>26386</v>
      </c>
      <c r="D11" s="1582">
        <v>18014</v>
      </c>
      <c r="E11" s="1582">
        <v>21597</v>
      </c>
      <c r="F11" s="1582">
        <v>44035</v>
      </c>
      <c r="G11" s="1582">
        <v>29405</v>
      </c>
      <c r="H11" s="1582">
        <v>36466</v>
      </c>
      <c r="I11" s="1582">
        <v>42585</v>
      </c>
      <c r="J11" s="1582">
        <v>29190</v>
      </c>
      <c r="K11" s="1582">
        <v>19027</v>
      </c>
      <c r="L11" s="1582">
        <v>19110</v>
      </c>
      <c r="M11" s="1582">
        <v>14159</v>
      </c>
      <c r="N11" s="1582">
        <v>11704</v>
      </c>
      <c r="O11" s="1539"/>
    </row>
    <row r="12" spans="1:15" x14ac:dyDescent="0.15">
      <c r="A12" s="1581" t="s">
        <v>147</v>
      </c>
      <c r="B12" s="1580">
        <v>1018597</v>
      </c>
      <c r="C12" s="1582">
        <v>96345</v>
      </c>
      <c r="D12" s="1582">
        <v>73025</v>
      </c>
      <c r="E12" s="1582">
        <v>62478</v>
      </c>
      <c r="F12" s="1582">
        <v>134508</v>
      </c>
      <c r="G12" s="1582">
        <v>92654</v>
      </c>
      <c r="H12" s="1582">
        <v>112448</v>
      </c>
      <c r="I12" s="1582">
        <v>142763</v>
      </c>
      <c r="J12" s="1582">
        <v>97127</v>
      </c>
      <c r="K12" s="1582">
        <v>59290</v>
      </c>
      <c r="L12" s="1582">
        <v>57280</v>
      </c>
      <c r="M12" s="1582">
        <v>48651</v>
      </c>
      <c r="N12" s="1582">
        <v>42028</v>
      </c>
      <c r="O12" s="1539"/>
    </row>
    <row r="13" spans="1:15" x14ac:dyDescent="0.15">
      <c r="A13" s="1581" t="s">
        <v>148</v>
      </c>
      <c r="B13" s="1580">
        <v>2016983</v>
      </c>
      <c r="C13" s="1582">
        <v>182052</v>
      </c>
      <c r="D13" s="1582">
        <v>136618</v>
      </c>
      <c r="E13" s="1582">
        <v>122421</v>
      </c>
      <c r="F13" s="1582">
        <v>262880</v>
      </c>
      <c r="G13" s="1582">
        <v>176769</v>
      </c>
      <c r="H13" s="1582">
        <v>224264</v>
      </c>
      <c r="I13" s="1582">
        <v>305382</v>
      </c>
      <c r="J13" s="1582">
        <v>198411</v>
      </c>
      <c r="K13" s="1582">
        <v>128058</v>
      </c>
      <c r="L13" s="1582">
        <v>108679</v>
      </c>
      <c r="M13" s="1582">
        <v>92485</v>
      </c>
      <c r="N13" s="1582">
        <v>78964</v>
      </c>
      <c r="O13" s="1539"/>
    </row>
    <row r="14" spans="1:15" x14ac:dyDescent="0.15">
      <c r="A14" s="1581" t="s">
        <v>149</v>
      </c>
      <c r="B14" s="1580">
        <v>12211695</v>
      </c>
      <c r="C14" s="1582">
        <v>1013619</v>
      </c>
      <c r="D14" s="1582">
        <v>791982</v>
      </c>
      <c r="E14" s="1582">
        <v>795279</v>
      </c>
      <c r="F14" s="1582">
        <v>1546184</v>
      </c>
      <c r="G14" s="1582">
        <v>1031977</v>
      </c>
      <c r="H14" s="1582">
        <v>1372315</v>
      </c>
      <c r="I14" s="1582">
        <v>1834938</v>
      </c>
      <c r="J14" s="1582">
        <v>1268840</v>
      </c>
      <c r="K14" s="1582">
        <v>796854</v>
      </c>
      <c r="L14" s="1582">
        <v>687391</v>
      </c>
      <c r="M14" s="1582">
        <v>601116</v>
      </c>
      <c r="N14" s="1582">
        <v>471200</v>
      </c>
      <c r="O14" s="1539"/>
    </row>
    <row r="15" spans="1:15" x14ac:dyDescent="0.15">
      <c r="A15" s="1581" t="s">
        <v>5</v>
      </c>
      <c r="B15" s="1580">
        <v>965286</v>
      </c>
      <c r="C15" s="1582">
        <v>87701</v>
      </c>
      <c r="D15" s="1582">
        <v>61494</v>
      </c>
      <c r="E15" s="1582">
        <v>55155</v>
      </c>
      <c r="F15" s="1582">
        <v>126650</v>
      </c>
      <c r="G15" s="1582">
        <v>96191</v>
      </c>
      <c r="H15" s="1582">
        <v>106814</v>
      </c>
      <c r="I15" s="1582">
        <v>154733</v>
      </c>
      <c r="J15" s="1582">
        <v>91062</v>
      </c>
      <c r="K15" s="1582">
        <v>64023</v>
      </c>
      <c r="L15" s="1582">
        <v>51500</v>
      </c>
      <c r="M15" s="1582">
        <v>38055</v>
      </c>
      <c r="N15" s="1582">
        <v>31908</v>
      </c>
      <c r="O15" s="1539"/>
    </row>
    <row r="16" spans="1:15" x14ac:dyDescent="0.15">
      <c r="A16" s="1581" t="s">
        <v>150</v>
      </c>
      <c r="B16" s="1580">
        <v>876782</v>
      </c>
      <c r="C16" s="1582">
        <v>78587</v>
      </c>
      <c r="D16" s="1582">
        <v>57490</v>
      </c>
      <c r="E16" s="1582">
        <v>46107</v>
      </c>
      <c r="F16" s="1582">
        <v>105040</v>
      </c>
      <c r="G16" s="1582">
        <v>82374</v>
      </c>
      <c r="H16" s="1582">
        <v>89154</v>
      </c>
      <c r="I16" s="1582">
        <v>147425</v>
      </c>
      <c r="J16" s="1582">
        <v>86931</v>
      </c>
      <c r="K16" s="1582">
        <v>62794</v>
      </c>
      <c r="L16" s="1582">
        <v>46028</v>
      </c>
      <c r="M16" s="1582">
        <v>42118</v>
      </c>
      <c r="N16" s="1582">
        <v>32734</v>
      </c>
      <c r="O16" s="1539"/>
    </row>
    <row r="17" spans="1:16" x14ac:dyDescent="0.15">
      <c r="A17" s="1581" t="s">
        <v>6</v>
      </c>
      <c r="B17" s="1580">
        <v>355799</v>
      </c>
      <c r="C17" s="1582">
        <v>34759</v>
      </c>
      <c r="D17" s="1582">
        <v>26786</v>
      </c>
      <c r="E17" s="1582">
        <v>20223</v>
      </c>
      <c r="F17" s="1582">
        <v>39688</v>
      </c>
      <c r="G17" s="1582">
        <v>34327</v>
      </c>
      <c r="H17" s="1582">
        <v>37814</v>
      </c>
      <c r="I17" s="1582">
        <v>51126</v>
      </c>
      <c r="J17" s="1582">
        <v>35646</v>
      </c>
      <c r="K17" s="1582">
        <v>25315</v>
      </c>
      <c r="L17" s="1582">
        <v>18402</v>
      </c>
      <c r="M17" s="1582">
        <v>17074</v>
      </c>
      <c r="N17" s="1582">
        <v>14639</v>
      </c>
      <c r="O17" s="1539"/>
    </row>
    <row r="18" spans="1:16" x14ac:dyDescent="0.15">
      <c r="A18" s="1581" t="s">
        <v>7</v>
      </c>
      <c r="B18" s="1580">
        <v>2213025</v>
      </c>
      <c r="C18" s="1582">
        <v>196571</v>
      </c>
      <c r="D18" s="1582">
        <v>154237</v>
      </c>
      <c r="E18" s="1582">
        <v>137947</v>
      </c>
      <c r="F18" s="1582">
        <v>270223</v>
      </c>
      <c r="G18" s="1582">
        <v>198161</v>
      </c>
      <c r="H18" s="1582">
        <v>243540</v>
      </c>
      <c r="I18" s="1582">
        <v>336164</v>
      </c>
      <c r="J18" s="1582">
        <v>214901</v>
      </c>
      <c r="K18" s="1582">
        <v>152991</v>
      </c>
      <c r="L18" s="1582">
        <v>117310</v>
      </c>
      <c r="M18" s="1582">
        <v>103997</v>
      </c>
      <c r="N18" s="1582">
        <v>86983</v>
      </c>
      <c r="O18" s="1539"/>
    </row>
    <row r="19" spans="1:16" x14ac:dyDescent="0.15">
      <c r="A19" s="1581" t="s">
        <v>8</v>
      </c>
      <c r="B19" s="1580">
        <v>849164</v>
      </c>
      <c r="C19" s="1582">
        <v>74045</v>
      </c>
      <c r="D19" s="1582">
        <v>58034</v>
      </c>
      <c r="E19" s="1582">
        <v>54464</v>
      </c>
      <c r="F19" s="1582">
        <v>105655</v>
      </c>
      <c r="G19" s="1582">
        <v>79259</v>
      </c>
      <c r="H19" s="1582">
        <v>95335</v>
      </c>
      <c r="I19" s="1582">
        <v>134658</v>
      </c>
      <c r="J19" s="1582">
        <v>80807</v>
      </c>
      <c r="K19" s="1582">
        <v>53563</v>
      </c>
      <c r="L19" s="1582">
        <v>42669</v>
      </c>
      <c r="M19" s="1582">
        <v>41053</v>
      </c>
      <c r="N19" s="1582">
        <v>29622</v>
      </c>
      <c r="O19" s="1539"/>
    </row>
    <row r="20" spans="1:16" x14ac:dyDescent="0.15">
      <c r="A20" s="1581" t="s">
        <v>265</v>
      </c>
      <c r="B20" s="1580">
        <v>328471</v>
      </c>
      <c r="C20" s="1582">
        <v>28818</v>
      </c>
      <c r="D20" s="1582">
        <v>21365</v>
      </c>
      <c r="E20" s="1582">
        <v>22060</v>
      </c>
      <c r="F20" s="1582">
        <v>41832</v>
      </c>
      <c r="G20" s="1582">
        <v>26871</v>
      </c>
      <c r="H20" s="1582">
        <v>33712</v>
      </c>
      <c r="I20" s="1582">
        <v>55236</v>
      </c>
      <c r="J20" s="1582">
        <v>35202</v>
      </c>
      <c r="K20" s="1582">
        <v>19206</v>
      </c>
      <c r="L20" s="1582">
        <v>17419</v>
      </c>
      <c r="M20" s="1582">
        <v>15548</v>
      </c>
      <c r="N20" s="1582">
        <v>11202</v>
      </c>
      <c r="O20" s="1539"/>
    </row>
    <row r="21" spans="1:16" x14ac:dyDescent="0.15">
      <c r="A21" s="1581" t="s">
        <v>10</v>
      </c>
      <c r="B21" s="1580">
        <v>1007748</v>
      </c>
      <c r="C21" s="1582">
        <v>88413</v>
      </c>
      <c r="D21" s="1582">
        <v>69386</v>
      </c>
      <c r="E21" s="1582">
        <v>63980</v>
      </c>
      <c r="F21" s="1582">
        <v>124161</v>
      </c>
      <c r="G21" s="1582">
        <v>92043</v>
      </c>
      <c r="H21" s="1582">
        <v>104809</v>
      </c>
      <c r="I21" s="1582">
        <v>152085</v>
      </c>
      <c r="J21" s="1582">
        <v>99116</v>
      </c>
      <c r="K21" s="1582">
        <v>69208</v>
      </c>
      <c r="L21" s="1582">
        <v>57070</v>
      </c>
      <c r="M21" s="1582">
        <v>48905</v>
      </c>
      <c r="N21" s="1582">
        <v>38572</v>
      </c>
      <c r="O21" s="1539"/>
    </row>
    <row r="22" spans="1:16" ht="11.25" x14ac:dyDescent="0.15">
      <c r="A22" s="1581" t="s">
        <v>11</v>
      </c>
      <c r="B22" s="1580">
        <v>0</v>
      </c>
      <c r="C22" s="1582">
        <v>0</v>
      </c>
      <c r="D22" s="1582">
        <v>0</v>
      </c>
      <c r="E22" s="1582">
        <v>0</v>
      </c>
      <c r="F22" s="1582">
        <v>0</v>
      </c>
      <c r="G22" s="1582">
        <v>0</v>
      </c>
      <c r="H22" s="1582">
        <v>0</v>
      </c>
      <c r="I22" s="1582">
        <v>0</v>
      </c>
      <c r="J22" s="1582">
        <v>0</v>
      </c>
      <c r="K22" s="1582">
        <v>0</v>
      </c>
      <c r="L22" s="1582">
        <v>0</v>
      </c>
      <c r="M22" s="1582">
        <v>0</v>
      </c>
      <c r="N22" s="1582">
        <v>0</v>
      </c>
      <c r="O22" s="1539"/>
    </row>
    <row r="23" spans="1:16" x14ac:dyDescent="0.15">
      <c r="A23" s="1581" t="s">
        <v>12</v>
      </c>
      <c r="B23" s="1580">
        <v>159178</v>
      </c>
      <c r="C23" s="1582">
        <v>11327</v>
      </c>
      <c r="D23" s="1582">
        <v>9280</v>
      </c>
      <c r="E23" s="1582">
        <v>9828</v>
      </c>
      <c r="F23" s="1582">
        <v>19449</v>
      </c>
      <c r="G23" s="1582">
        <v>14388</v>
      </c>
      <c r="H23" s="1582">
        <v>16350</v>
      </c>
      <c r="I23" s="1582">
        <v>22425</v>
      </c>
      <c r="J23" s="1582">
        <v>15825</v>
      </c>
      <c r="K23" s="1582">
        <v>12804</v>
      </c>
      <c r="L23" s="1582">
        <v>11481</v>
      </c>
      <c r="M23" s="1582">
        <v>8380</v>
      </c>
      <c r="N23" s="1582">
        <v>7641</v>
      </c>
      <c r="O23" s="1539"/>
    </row>
    <row r="24" spans="1:16" ht="11.25" customHeight="1" x14ac:dyDescent="0.15">
      <c r="A24" s="1583"/>
      <c r="B24" s="1583"/>
      <c r="C24" s="1584"/>
      <c r="D24" s="1539"/>
      <c r="E24" s="1539"/>
      <c r="F24" s="1539"/>
      <c r="G24" s="1539"/>
      <c r="H24" s="1539"/>
      <c r="I24" s="1539"/>
      <c r="J24" s="1539"/>
      <c r="K24" s="1539"/>
      <c r="L24" s="1539"/>
      <c r="M24" s="1539"/>
      <c r="N24" s="1539"/>
      <c r="O24" s="1539"/>
      <c r="P24" s="1539"/>
    </row>
    <row r="25" spans="1:16" x14ac:dyDescent="0.15">
      <c r="A25" s="1552" t="s">
        <v>1628</v>
      </c>
      <c r="B25" s="1583"/>
      <c r="C25" s="1584"/>
      <c r="D25" s="1539"/>
      <c r="E25" s="1539"/>
      <c r="F25" s="1539"/>
      <c r="G25" s="1539"/>
      <c r="H25" s="1539"/>
      <c r="I25" s="1539"/>
      <c r="J25" s="1539"/>
      <c r="K25" s="1539"/>
      <c r="L25" s="1539"/>
      <c r="M25" s="1539"/>
      <c r="N25" s="1539"/>
      <c r="O25" s="1539"/>
      <c r="P25" s="1539"/>
    </row>
    <row r="26" spans="1:16" s="151" customFormat="1" x14ac:dyDescent="0.15">
      <c r="A26" s="202" t="s">
        <v>1631</v>
      </c>
    </row>
    <row r="27" spans="1:16" s="1561" customFormat="1" x14ac:dyDescent="0.25">
      <c r="A27" s="1523" t="s">
        <v>1632</v>
      </c>
      <c r="B27" s="1585"/>
      <c r="C27" s="1585"/>
      <c r="D27" s="1585"/>
      <c r="E27" s="1585"/>
      <c r="F27" s="1585"/>
      <c r="G27" s="1585"/>
      <c r="H27" s="1585"/>
      <c r="I27" s="1585"/>
      <c r="J27" s="1585"/>
      <c r="K27" s="1585"/>
      <c r="L27" s="1585"/>
      <c r="M27" s="1585"/>
      <c r="N27" s="1585"/>
    </row>
    <row r="28" spans="1:16" s="1561" customFormat="1" ht="11.25" x14ac:dyDescent="0.25">
      <c r="A28" s="122" t="s">
        <v>1630</v>
      </c>
      <c r="B28" s="682"/>
      <c r="C28" s="682"/>
      <c r="D28" s="682"/>
      <c r="E28" s="682"/>
      <c r="F28" s="682"/>
      <c r="G28" s="682"/>
      <c r="H28" s="682"/>
      <c r="I28" s="682"/>
      <c r="J28" s="682"/>
      <c r="K28" s="682"/>
      <c r="L28" s="682"/>
      <c r="M28" s="682"/>
      <c r="N28" s="682"/>
    </row>
    <row r="29" spans="1:16" ht="11.25" customHeight="1" x14ac:dyDescent="0.15"/>
  </sheetData>
  <pageMargins left="0.7" right="0.7" top="0.75" bottom="0.75" header="0.3" footer="0.3"/>
  <pageSetup paperSize="14" scale="79" orientation="landscape"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dimension ref="A2:M33"/>
  <sheetViews>
    <sheetView workbookViewId="0"/>
  </sheetViews>
  <sheetFormatPr baseColWidth="10" defaultColWidth="11.42578125" defaultRowHeight="10.5" x14ac:dyDescent="0.25"/>
  <cols>
    <col min="1" max="1" width="43.28515625" style="119" customWidth="1"/>
    <col min="2" max="2" width="11.28515625" style="119" bestFit="1" customWidth="1"/>
    <col min="3" max="3" width="13.5703125" style="119" bestFit="1" customWidth="1"/>
    <col min="4" max="4" width="11.28515625" style="119" customWidth="1"/>
    <col min="5" max="5" width="10.7109375" style="119" bestFit="1" customWidth="1"/>
    <col min="6" max="6" width="17.5703125" style="119" bestFit="1" customWidth="1"/>
    <col min="7" max="7" width="14.42578125" style="119" customWidth="1"/>
    <col min="8" max="8" width="14.28515625" style="119" bestFit="1" customWidth="1"/>
    <col min="9" max="9" width="15.42578125" style="119" customWidth="1"/>
    <col min="10" max="10" width="11.85546875" style="119" customWidth="1"/>
    <col min="11" max="16384" width="11.42578125" style="119"/>
  </cols>
  <sheetData>
    <row r="2" spans="1:13" s="1264" customFormat="1" ht="11.25" x14ac:dyDescent="0.25">
      <c r="A2" s="252" t="s">
        <v>3683</v>
      </c>
      <c r="B2" s="252"/>
      <c r="C2" s="252"/>
      <c r="D2" s="252"/>
      <c r="E2" s="252"/>
      <c r="F2" s="252"/>
      <c r="G2" s="252"/>
      <c r="H2" s="252"/>
      <c r="I2" s="252"/>
      <c r="J2" s="252"/>
      <c r="K2" s="391"/>
      <c r="L2" s="391"/>
      <c r="M2" s="391"/>
    </row>
    <row r="3" spans="1:13" ht="10.5" customHeight="1" x14ac:dyDescent="0.25">
      <c r="A3" s="195"/>
      <c r="B3" s="195"/>
      <c r="C3" s="195"/>
      <c r="D3" s="195"/>
      <c r="E3" s="195"/>
      <c r="F3" s="195"/>
      <c r="G3" s="195"/>
      <c r="H3" s="195"/>
      <c r="I3" s="195"/>
      <c r="J3" s="195"/>
      <c r="K3" s="195"/>
      <c r="L3" s="195"/>
      <c r="M3" s="195"/>
    </row>
    <row r="4" spans="1:13" s="299" customFormat="1" ht="32.25" x14ac:dyDescent="0.25">
      <c r="A4" s="1586" t="s">
        <v>1633</v>
      </c>
      <c r="B4" s="1586" t="s">
        <v>3806</v>
      </c>
      <c r="C4" s="1586" t="s">
        <v>1611</v>
      </c>
      <c r="D4" s="1586" t="s">
        <v>1634</v>
      </c>
      <c r="E4" s="1586" t="s">
        <v>1484</v>
      </c>
      <c r="F4" s="1586" t="s">
        <v>3884</v>
      </c>
      <c r="G4" s="1586" t="s">
        <v>3885</v>
      </c>
      <c r="H4" s="1586" t="s">
        <v>1602</v>
      </c>
      <c r="I4" s="1586" t="s">
        <v>1667</v>
      </c>
      <c r="J4" s="1586" t="s">
        <v>1635</v>
      </c>
      <c r="K4" s="599"/>
      <c r="L4" s="599"/>
      <c r="M4" s="599"/>
    </row>
    <row r="5" spans="1:13" ht="12" customHeight="1" x14ac:dyDescent="0.25">
      <c r="A5" s="195" t="s">
        <v>1636</v>
      </c>
      <c r="B5" s="939">
        <v>1</v>
      </c>
      <c r="C5" s="1587">
        <v>2580816</v>
      </c>
      <c r="D5" s="1588">
        <v>45022</v>
      </c>
      <c r="E5" s="689" t="s">
        <v>1637</v>
      </c>
      <c r="F5" s="689" t="s">
        <v>1626</v>
      </c>
      <c r="G5" s="1589">
        <v>12.493333333333334</v>
      </c>
      <c r="H5" s="1587">
        <v>10814527162</v>
      </c>
      <c r="I5" s="689" t="s">
        <v>1638</v>
      </c>
      <c r="J5" s="1590">
        <v>2023</v>
      </c>
      <c r="K5" s="195"/>
      <c r="L5"/>
      <c r="M5" s="195"/>
    </row>
    <row r="6" spans="1:13" ht="12" customHeight="1" x14ac:dyDescent="0.25">
      <c r="A6" s="195" t="s">
        <v>1639</v>
      </c>
      <c r="B6" s="939">
        <v>2</v>
      </c>
      <c r="C6" s="1587">
        <v>1757518</v>
      </c>
      <c r="D6" s="1588">
        <v>45127</v>
      </c>
      <c r="E6" s="689" t="s">
        <v>1640</v>
      </c>
      <c r="F6" s="689" t="s">
        <v>1626</v>
      </c>
      <c r="G6" s="1589">
        <v>8.2337662337662341</v>
      </c>
      <c r="H6" s="1587">
        <v>7632893667</v>
      </c>
      <c r="I6" s="689" t="s">
        <v>1638</v>
      </c>
      <c r="J6" s="1590">
        <v>2023</v>
      </c>
      <c r="K6" s="195"/>
      <c r="L6"/>
      <c r="M6" s="195"/>
    </row>
    <row r="7" spans="1:13" ht="12" customHeight="1" x14ac:dyDescent="0.25">
      <c r="A7" s="195" t="s">
        <v>1641</v>
      </c>
      <c r="B7" s="939">
        <v>3</v>
      </c>
      <c r="C7" s="1587">
        <v>1180631</v>
      </c>
      <c r="D7" s="1588">
        <v>44924</v>
      </c>
      <c r="E7" s="689" t="s">
        <v>1637</v>
      </c>
      <c r="F7" s="689" t="s">
        <v>1626</v>
      </c>
      <c r="G7" s="1589">
        <v>10.533333333333333</v>
      </c>
      <c r="H7" s="1587">
        <v>5684182042</v>
      </c>
      <c r="I7" s="689" t="s">
        <v>1638</v>
      </c>
      <c r="J7" s="1590">
        <v>2022</v>
      </c>
      <c r="K7" s="195"/>
      <c r="L7"/>
      <c r="M7" s="195"/>
    </row>
    <row r="8" spans="1:13" ht="12" customHeight="1" x14ac:dyDescent="0.25">
      <c r="A8" s="195" t="s">
        <v>1642</v>
      </c>
      <c r="B8" s="939">
        <v>4</v>
      </c>
      <c r="C8" s="1587">
        <v>1323899</v>
      </c>
      <c r="D8" s="1588">
        <v>44910</v>
      </c>
      <c r="E8" s="689" t="s">
        <v>1637</v>
      </c>
      <c r="F8" s="689" t="s">
        <v>1626</v>
      </c>
      <c r="G8" s="1589">
        <v>14.026666666666667</v>
      </c>
      <c r="H8" s="1587">
        <v>4622887661</v>
      </c>
      <c r="I8" s="689" t="s">
        <v>1638</v>
      </c>
      <c r="J8" s="1590">
        <v>2022</v>
      </c>
      <c r="K8" s="195"/>
      <c r="L8"/>
      <c r="M8" s="195"/>
    </row>
    <row r="9" spans="1:13" ht="12" customHeight="1" x14ac:dyDescent="0.25">
      <c r="A9" s="195" t="s">
        <v>1643</v>
      </c>
      <c r="B9" s="939">
        <v>5</v>
      </c>
      <c r="C9" s="1587">
        <v>1108554</v>
      </c>
      <c r="D9" s="1588">
        <v>45099</v>
      </c>
      <c r="E9" s="689" t="s">
        <v>1637</v>
      </c>
      <c r="F9" s="689" t="s">
        <v>1626</v>
      </c>
      <c r="G9" s="1589">
        <v>10.545454545454545</v>
      </c>
      <c r="H9" s="1587">
        <v>4393267468</v>
      </c>
      <c r="I9" s="689" t="s">
        <v>1638</v>
      </c>
      <c r="J9" s="1590">
        <v>2023</v>
      </c>
      <c r="K9" s="195"/>
      <c r="L9"/>
      <c r="M9" s="195"/>
    </row>
    <row r="10" spans="1:13" ht="12" customHeight="1" x14ac:dyDescent="0.25">
      <c r="A10" s="195" t="s">
        <v>1644</v>
      </c>
      <c r="B10" s="939">
        <v>6</v>
      </c>
      <c r="C10" s="1587">
        <v>937029</v>
      </c>
      <c r="D10" s="1588">
        <v>45050</v>
      </c>
      <c r="E10" s="689" t="s">
        <v>1637</v>
      </c>
      <c r="F10" s="689" t="s">
        <v>1626</v>
      </c>
      <c r="G10" s="1589">
        <v>7.9740259740259738</v>
      </c>
      <c r="H10" s="1587">
        <v>3932059287</v>
      </c>
      <c r="I10" s="689" t="s">
        <v>1638</v>
      </c>
      <c r="J10" s="1590">
        <v>2023</v>
      </c>
      <c r="K10" s="195"/>
      <c r="L10"/>
      <c r="M10" s="195"/>
    </row>
    <row r="11" spans="1:13" ht="12" customHeight="1" x14ac:dyDescent="0.25">
      <c r="A11" s="195" t="s">
        <v>1645</v>
      </c>
      <c r="B11" s="939">
        <v>7</v>
      </c>
      <c r="C11" s="1587">
        <v>866801</v>
      </c>
      <c r="D11" s="1588">
        <v>45064</v>
      </c>
      <c r="E11" s="689" t="s">
        <v>1640</v>
      </c>
      <c r="F11" s="689" t="s">
        <v>1626</v>
      </c>
      <c r="G11" s="1589">
        <v>7.9610389610389607</v>
      </c>
      <c r="H11" s="1587">
        <v>3929117510</v>
      </c>
      <c r="I11" s="689" t="s">
        <v>1638</v>
      </c>
      <c r="J11" s="1590">
        <v>2023</v>
      </c>
      <c r="K11" s="195"/>
      <c r="L11"/>
      <c r="M11" s="195"/>
    </row>
    <row r="12" spans="1:13" ht="12" customHeight="1" x14ac:dyDescent="0.25">
      <c r="A12" s="195" t="s">
        <v>1646</v>
      </c>
      <c r="B12" s="939">
        <v>8</v>
      </c>
      <c r="C12" s="1587">
        <v>979254</v>
      </c>
      <c r="D12" s="1588">
        <v>45078</v>
      </c>
      <c r="E12" s="689" t="s">
        <v>1640</v>
      </c>
      <c r="F12" s="689" t="s">
        <v>1647</v>
      </c>
      <c r="G12" s="1589">
        <v>7.36</v>
      </c>
      <c r="H12" s="1587">
        <v>3919708014</v>
      </c>
      <c r="I12" s="689" t="s">
        <v>1638</v>
      </c>
      <c r="J12" s="1590">
        <v>2023</v>
      </c>
      <c r="K12" s="195"/>
      <c r="L12"/>
      <c r="M12" s="195"/>
    </row>
    <row r="13" spans="1:13" ht="12" customHeight="1" x14ac:dyDescent="0.25">
      <c r="A13" s="195" t="s">
        <v>1648</v>
      </c>
      <c r="B13" s="939">
        <v>9</v>
      </c>
      <c r="C13" s="1587">
        <v>789310</v>
      </c>
      <c r="D13" s="1588">
        <v>45127</v>
      </c>
      <c r="E13" s="689" t="s">
        <v>1640</v>
      </c>
      <c r="F13" s="689" t="s">
        <v>1647</v>
      </c>
      <c r="G13" s="1589">
        <v>7.6363636363636367</v>
      </c>
      <c r="H13" s="1587">
        <v>3551176768</v>
      </c>
      <c r="I13" s="689" t="s">
        <v>1638</v>
      </c>
      <c r="J13" s="1590">
        <v>2023</v>
      </c>
      <c r="K13" s="195"/>
      <c r="L13"/>
      <c r="M13" s="195"/>
    </row>
    <row r="14" spans="1:13" ht="12" customHeight="1" x14ac:dyDescent="0.25">
      <c r="A14" s="195" t="s">
        <v>1649</v>
      </c>
      <c r="B14" s="939">
        <v>10</v>
      </c>
      <c r="C14" s="1587">
        <v>992209</v>
      </c>
      <c r="D14" s="1588">
        <v>45176</v>
      </c>
      <c r="E14" s="689" t="s">
        <v>1640</v>
      </c>
      <c r="F14" s="689" t="s">
        <v>1626</v>
      </c>
      <c r="G14" s="1589">
        <v>8</v>
      </c>
      <c r="H14" s="1587">
        <v>3538574957</v>
      </c>
      <c r="I14" s="689" t="s">
        <v>1638</v>
      </c>
      <c r="J14" s="1590">
        <v>2023</v>
      </c>
      <c r="K14" s="195"/>
      <c r="L14"/>
      <c r="M14" s="195"/>
    </row>
    <row r="15" spans="1:13" ht="12" customHeight="1" x14ac:dyDescent="0.25">
      <c r="A15" s="195" t="s">
        <v>1650</v>
      </c>
      <c r="B15" s="939">
        <v>11</v>
      </c>
      <c r="C15" s="1587">
        <v>815343</v>
      </c>
      <c r="D15" s="1588">
        <v>45225</v>
      </c>
      <c r="E15" s="689" t="s">
        <v>1640</v>
      </c>
      <c r="F15" s="689" t="s">
        <v>1647</v>
      </c>
      <c r="G15" s="1589">
        <v>7.0259740259740262</v>
      </c>
      <c r="H15" s="1587">
        <v>3458869044</v>
      </c>
      <c r="I15" s="689" t="s">
        <v>1638</v>
      </c>
      <c r="J15" s="1590">
        <v>2023</v>
      </c>
      <c r="K15" s="195"/>
      <c r="L15"/>
      <c r="M15" s="195"/>
    </row>
    <row r="16" spans="1:13" ht="12" customHeight="1" x14ac:dyDescent="0.25">
      <c r="A16" s="195" t="s">
        <v>1651</v>
      </c>
      <c r="B16" s="939">
        <v>12</v>
      </c>
      <c r="C16" s="1587">
        <v>500632</v>
      </c>
      <c r="D16" s="1588">
        <v>45071</v>
      </c>
      <c r="E16" s="689" t="s">
        <v>1640</v>
      </c>
      <c r="F16" s="689" t="s">
        <v>1626</v>
      </c>
      <c r="G16" s="1589">
        <v>6.8933333333333335</v>
      </c>
      <c r="H16" s="1587">
        <v>2399884528</v>
      </c>
      <c r="I16" s="689" t="s">
        <v>1638</v>
      </c>
      <c r="J16" s="1590">
        <v>2023</v>
      </c>
      <c r="K16" s="195"/>
      <c r="L16"/>
      <c r="M16" s="195"/>
    </row>
    <row r="17" spans="1:13" ht="12" customHeight="1" x14ac:dyDescent="0.25">
      <c r="A17" s="195" t="s">
        <v>1652</v>
      </c>
      <c r="B17" s="939">
        <v>13</v>
      </c>
      <c r="C17" s="1587">
        <v>541138</v>
      </c>
      <c r="D17" s="1588">
        <v>45008</v>
      </c>
      <c r="E17" s="689" t="s">
        <v>1640</v>
      </c>
      <c r="F17" s="689" t="s">
        <v>1626</v>
      </c>
      <c r="G17" s="1589">
        <v>6.52</v>
      </c>
      <c r="H17" s="1587">
        <v>2243103402</v>
      </c>
      <c r="I17" s="689" t="s">
        <v>1638</v>
      </c>
      <c r="J17" s="1590">
        <v>2023</v>
      </c>
      <c r="K17" s="195"/>
      <c r="L17"/>
      <c r="M17" s="195"/>
    </row>
    <row r="18" spans="1:13" ht="12" customHeight="1" x14ac:dyDescent="0.25">
      <c r="A18" s="195" t="s">
        <v>1653</v>
      </c>
      <c r="B18" s="939">
        <v>14</v>
      </c>
      <c r="C18" s="1587">
        <v>490389</v>
      </c>
      <c r="D18" s="1588">
        <v>44973</v>
      </c>
      <c r="E18" s="689" t="s">
        <v>1640</v>
      </c>
      <c r="F18" s="689" t="s">
        <v>1626</v>
      </c>
      <c r="G18" s="1589">
        <v>6.2077922077922079</v>
      </c>
      <c r="H18" s="1587">
        <v>2234020547</v>
      </c>
      <c r="I18" s="689" t="s">
        <v>1638</v>
      </c>
      <c r="J18" s="1590">
        <v>2023</v>
      </c>
      <c r="K18" s="195"/>
      <c r="L18"/>
      <c r="M18" s="195"/>
    </row>
    <row r="19" spans="1:13" ht="12" customHeight="1" x14ac:dyDescent="0.25">
      <c r="A19" s="195" t="s">
        <v>1654</v>
      </c>
      <c r="B19" s="939">
        <v>15</v>
      </c>
      <c r="C19" s="1587">
        <v>518324</v>
      </c>
      <c r="D19" s="1588">
        <v>45085</v>
      </c>
      <c r="E19" s="689" t="s">
        <v>1640</v>
      </c>
      <c r="F19" s="689" t="s">
        <v>1647</v>
      </c>
      <c r="G19" s="1589">
        <v>7.0533333333333337</v>
      </c>
      <c r="H19" s="1587">
        <v>2089568733</v>
      </c>
      <c r="I19" s="689" t="s">
        <v>1638</v>
      </c>
      <c r="J19" s="1590">
        <v>2023</v>
      </c>
      <c r="K19" s="195"/>
      <c r="L19"/>
      <c r="M19" s="195"/>
    </row>
    <row r="20" spans="1:13" ht="12" customHeight="1" x14ac:dyDescent="0.25">
      <c r="A20" s="195" t="s">
        <v>1655</v>
      </c>
      <c r="B20" s="939">
        <v>16</v>
      </c>
      <c r="C20" s="1587">
        <v>440791</v>
      </c>
      <c r="D20" s="1588">
        <v>45141</v>
      </c>
      <c r="E20" s="689" t="s">
        <v>1640</v>
      </c>
      <c r="F20" s="689" t="s">
        <v>1647</v>
      </c>
      <c r="G20" s="1589">
        <v>6.116883116883117</v>
      </c>
      <c r="H20" s="1587">
        <v>2015163597</v>
      </c>
      <c r="I20" s="689" t="s">
        <v>1638</v>
      </c>
      <c r="J20" s="1590">
        <v>2023</v>
      </c>
      <c r="K20" s="195"/>
      <c r="L20"/>
      <c r="M20" s="195"/>
    </row>
    <row r="21" spans="1:13" ht="12" customHeight="1" x14ac:dyDescent="0.25">
      <c r="A21" s="195" t="s">
        <v>1656</v>
      </c>
      <c r="B21" s="939">
        <v>17</v>
      </c>
      <c r="C21" s="1587">
        <v>437843</v>
      </c>
      <c r="D21" s="1588">
        <v>45113</v>
      </c>
      <c r="E21" s="689" t="s">
        <v>1640</v>
      </c>
      <c r="F21" s="689" t="s">
        <v>1647</v>
      </c>
      <c r="G21" s="1589">
        <v>4.4545454545454541</v>
      </c>
      <c r="H21" s="1587">
        <v>1700741880</v>
      </c>
      <c r="I21" s="689" t="s">
        <v>1638</v>
      </c>
      <c r="J21" s="1590">
        <v>2023</v>
      </c>
      <c r="K21" s="195"/>
      <c r="L21"/>
      <c r="M21" s="195"/>
    </row>
    <row r="22" spans="1:13" ht="12" customHeight="1" x14ac:dyDescent="0.25">
      <c r="A22" s="195" t="s">
        <v>1657</v>
      </c>
      <c r="B22" s="939">
        <v>18</v>
      </c>
      <c r="C22" s="1587">
        <v>283566</v>
      </c>
      <c r="D22" s="1588">
        <v>45267</v>
      </c>
      <c r="E22" s="689" t="s">
        <v>1640</v>
      </c>
      <c r="F22" s="689" t="s">
        <v>1626</v>
      </c>
      <c r="G22" s="1589">
        <v>4.5733333333333333</v>
      </c>
      <c r="H22" s="1587">
        <v>1341519423</v>
      </c>
      <c r="I22" s="689" t="s">
        <v>1638</v>
      </c>
      <c r="J22" s="1590">
        <v>2023</v>
      </c>
      <c r="K22" s="195"/>
      <c r="L22"/>
      <c r="M22" s="195"/>
    </row>
    <row r="23" spans="1:13" ht="12" customHeight="1" x14ac:dyDescent="0.25">
      <c r="A23" s="195" t="s">
        <v>1658</v>
      </c>
      <c r="B23" s="939">
        <v>19</v>
      </c>
      <c r="C23" s="1587">
        <v>314869</v>
      </c>
      <c r="D23" s="1588">
        <v>45036</v>
      </c>
      <c r="E23" s="689" t="s">
        <v>1659</v>
      </c>
      <c r="F23" s="689" t="s">
        <v>1626</v>
      </c>
      <c r="G23" s="1589">
        <v>6.7922077922077921</v>
      </c>
      <c r="H23" s="1587">
        <v>1243757568</v>
      </c>
      <c r="I23" s="689" t="s">
        <v>1595</v>
      </c>
      <c r="J23" s="1590">
        <v>2023</v>
      </c>
      <c r="K23" s="195"/>
      <c r="L23"/>
      <c r="M23" s="195"/>
    </row>
    <row r="24" spans="1:13" ht="12" customHeight="1" x14ac:dyDescent="0.25">
      <c r="A24" s="195" t="s">
        <v>1660</v>
      </c>
      <c r="B24" s="939">
        <v>20</v>
      </c>
      <c r="C24" s="1587">
        <v>279361</v>
      </c>
      <c r="D24" s="1588">
        <v>45162</v>
      </c>
      <c r="E24" s="689" t="s">
        <v>1637</v>
      </c>
      <c r="F24" s="689" t="s">
        <v>1626</v>
      </c>
      <c r="G24" s="1589">
        <v>4.3661971830985919</v>
      </c>
      <c r="H24" s="1587">
        <v>1153791915</v>
      </c>
      <c r="I24" s="689" t="s">
        <v>1661</v>
      </c>
      <c r="J24" s="1590">
        <v>2022</v>
      </c>
      <c r="K24" s="195"/>
      <c r="L24"/>
      <c r="M24" s="195"/>
    </row>
    <row r="25" spans="1:13" ht="15" x14ac:dyDescent="0.25">
      <c r="L25"/>
    </row>
    <row r="26" spans="1:13" x14ac:dyDescent="0.25">
      <c r="A26" s="1552" t="s">
        <v>1628</v>
      </c>
    </row>
    <row r="27" spans="1:13" x14ac:dyDescent="0.25">
      <c r="A27" s="191" t="s">
        <v>1662</v>
      </c>
    </row>
    <row r="28" spans="1:13" x14ac:dyDescent="0.25">
      <c r="A28" s="119" t="s">
        <v>1663</v>
      </c>
      <c r="K28" s="299"/>
      <c r="L28" s="299"/>
      <c r="M28" s="299"/>
    </row>
    <row r="29" spans="1:13" s="1264" customFormat="1" x14ac:dyDescent="0.25">
      <c r="A29" s="195" t="s">
        <v>1664</v>
      </c>
      <c r="B29" s="119"/>
      <c r="C29" s="119"/>
      <c r="D29" s="119"/>
      <c r="E29" s="119"/>
      <c r="F29" s="119"/>
      <c r="G29" s="119"/>
      <c r="H29" s="119"/>
    </row>
    <row r="30" spans="1:13" s="1264" customFormat="1" x14ac:dyDescent="0.25">
      <c r="A30" s="119" t="s">
        <v>1665</v>
      </c>
      <c r="B30" s="119"/>
      <c r="C30" s="119"/>
      <c r="D30" s="119"/>
      <c r="E30" s="119"/>
      <c r="F30" s="119"/>
      <c r="G30" s="119"/>
      <c r="H30" s="119"/>
    </row>
    <row r="31" spans="1:13" s="1264" customFormat="1" x14ac:dyDescent="0.25">
      <c r="A31" s="119" t="s">
        <v>1666</v>
      </c>
      <c r="B31" s="119"/>
      <c r="C31" s="119"/>
      <c r="D31" s="119"/>
      <c r="E31" s="119"/>
      <c r="F31" s="119"/>
      <c r="G31" s="119"/>
      <c r="H31" s="119"/>
    </row>
    <row r="32" spans="1:13" s="1264" customFormat="1" ht="11.25" x14ac:dyDescent="0.25">
      <c r="A32" s="122" t="s">
        <v>1630</v>
      </c>
      <c r="B32" s="119"/>
      <c r="C32" s="119"/>
      <c r="D32" s="119"/>
      <c r="E32" s="119"/>
      <c r="F32" s="119"/>
      <c r="G32" s="119"/>
      <c r="H32" s="119"/>
    </row>
    <row r="33" spans="2:8" s="1264" customFormat="1" ht="11.25" customHeight="1" x14ac:dyDescent="0.25">
      <c r="B33" s="119"/>
      <c r="C33" s="119"/>
      <c r="D33" s="119"/>
      <c r="E33" s="119"/>
      <c r="F33" s="119"/>
      <c r="G33" s="119"/>
      <c r="H33" s="119"/>
    </row>
  </sheetData>
  <pageMargins left="0.7" right="0.7" top="0.75" bottom="0.75" header="0.3" footer="0.3"/>
  <pageSetup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dimension ref="A2:M13"/>
  <sheetViews>
    <sheetView workbookViewId="0"/>
  </sheetViews>
  <sheetFormatPr baseColWidth="10" defaultColWidth="11.42578125" defaultRowHeight="10.5" x14ac:dyDescent="0.25"/>
  <cols>
    <col min="1" max="1" width="32.140625" style="119" customWidth="1"/>
    <col min="2" max="2" width="12.28515625" style="119" bestFit="1" customWidth="1"/>
    <col min="3" max="3" width="13.5703125" style="119" bestFit="1" customWidth="1"/>
    <col min="4" max="4" width="11.85546875" style="119" customWidth="1"/>
    <col min="5" max="5" width="10.7109375" style="119" bestFit="1" customWidth="1"/>
    <col min="6" max="6" width="17.7109375" style="119" bestFit="1" customWidth="1"/>
    <col min="7" max="7" width="13.7109375" style="119" customWidth="1"/>
    <col min="8" max="8" width="13.28515625" style="119" bestFit="1" customWidth="1"/>
    <col min="9" max="9" width="15.42578125" style="119" customWidth="1"/>
    <col min="10" max="10" width="11.28515625" style="119" customWidth="1"/>
    <col min="11" max="16384" width="11.42578125" style="119"/>
  </cols>
  <sheetData>
    <row r="2" spans="1:13" ht="11.25" x14ac:dyDescent="0.25">
      <c r="A2" s="252" t="s">
        <v>3468</v>
      </c>
      <c r="B2" s="252"/>
      <c r="C2" s="252"/>
      <c r="D2" s="252"/>
      <c r="E2" s="252"/>
      <c r="F2" s="252"/>
      <c r="G2" s="252"/>
      <c r="H2" s="252"/>
      <c r="I2" s="252"/>
      <c r="J2" s="252"/>
      <c r="K2" s="195"/>
      <c r="L2" s="195"/>
      <c r="M2" s="195"/>
    </row>
    <row r="3" spans="1:13" ht="10.5" customHeight="1" x14ac:dyDescent="0.25">
      <c r="A3" s="195"/>
      <c r="B3" s="195"/>
      <c r="C3" s="195"/>
      <c r="D3" s="195"/>
      <c r="E3" s="195"/>
      <c r="F3" s="195"/>
      <c r="G3" s="195"/>
      <c r="H3" s="195"/>
      <c r="I3" s="195"/>
      <c r="J3" s="195"/>
      <c r="K3" s="195"/>
      <c r="L3" s="195"/>
      <c r="M3" s="195"/>
    </row>
    <row r="4" spans="1:13" s="299" customFormat="1" ht="32.25" x14ac:dyDescent="0.25">
      <c r="A4" s="1591" t="s">
        <v>1633</v>
      </c>
      <c r="B4" s="1586" t="s">
        <v>3684</v>
      </c>
      <c r="C4" s="1586" t="s">
        <v>1611</v>
      </c>
      <c r="D4" s="1586" t="s">
        <v>1634</v>
      </c>
      <c r="E4" s="1586" t="s">
        <v>1484</v>
      </c>
      <c r="F4" s="1586" t="s">
        <v>3807</v>
      </c>
      <c r="G4" s="1586" t="s">
        <v>3885</v>
      </c>
      <c r="H4" s="1586" t="s">
        <v>1602</v>
      </c>
      <c r="I4" s="1586" t="s">
        <v>1667</v>
      </c>
      <c r="J4" s="1586" t="s">
        <v>1635</v>
      </c>
      <c r="K4" s="599"/>
      <c r="L4" s="599"/>
      <c r="M4" s="599"/>
    </row>
    <row r="5" spans="1:13" ht="11.25" customHeight="1" x14ac:dyDescent="0.25">
      <c r="A5" s="119" t="s">
        <v>1658</v>
      </c>
      <c r="B5" s="1590">
        <v>1</v>
      </c>
      <c r="C5" s="1592">
        <v>314869</v>
      </c>
      <c r="D5" s="1588">
        <v>45162</v>
      </c>
      <c r="E5" s="118" t="s">
        <v>1659</v>
      </c>
      <c r="F5" s="689" t="s">
        <v>1626</v>
      </c>
      <c r="G5" s="1593">
        <v>6.7922077922077921</v>
      </c>
      <c r="H5" s="1594">
        <v>1243757568</v>
      </c>
      <c r="I5" s="118" t="s">
        <v>1595</v>
      </c>
      <c r="J5" s="1590">
        <v>2023</v>
      </c>
      <c r="K5" s="195"/>
      <c r="L5" s="195"/>
      <c r="M5" s="195"/>
    </row>
    <row r="6" spans="1:13" ht="11.25" customHeight="1" x14ac:dyDescent="0.25">
      <c r="A6" s="119" t="s">
        <v>1668</v>
      </c>
      <c r="B6" s="1590">
        <v>2</v>
      </c>
      <c r="C6" s="1592">
        <v>250199</v>
      </c>
      <c r="D6" s="1588">
        <v>44931</v>
      </c>
      <c r="E6" s="118" t="s">
        <v>1640</v>
      </c>
      <c r="F6" s="689" t="s">
        <v>1626</v>
      </c>
      <c r="G6" s="1593">
        <v>6.0945945945945947</v>
      </c>
      <c r="H6" s="1594">
        <v>905425226</v>
      </c>
      <c r="I6" s="118" t="s">
        <v>1595</v>
      </c>
      <c r="J6" s="1590">
        <v>2023</v>
      </c>
      <c r="K6" s="195"/>
      <c r="L6" s="195"/>
      <c r="M6" s="195"/>
    </row>
    <row r="7" spans="1:13" ht="11.25" customHeight="1" x14ac:dyDescent="0.25">
      <c r="A7" s="119" t="s">
        <v>1669</v>
      </c>
      <c r="B7" s="1590">
        <v>3</v>
      </c>
      <c r="C7" s="1592">
        <v>4058</v>
      </c>
      <c r="D7" s="1588">
        <v>44959</v>
      </c>
      <c r="E7" s="118" t="s">
        <v>1640</v>
      </c>
      <c r="F7" s="689" t="s">
        <v>1647</v>
      </c>
      <c r="G7" s="1593">
        <v>1.1379310344827587</v>
      </c>
      <c r="H7" s="1594">
        <v>17759416</v>
      </c>
      <c r="I7" s="118" t="s">
        <v>1595</v>
      </c>
      <c r="J7" s="1590">
        <v>2022</v>
      </c>
      <c r="K7" s="195"/>
      <c r="L7" s="195"/>
      <c r="M7" s="195"/>
    </row>
    <row r="8" spans="1:13" ht="11.25" customHeight="1" x14ac:dyDescent="0.25">
      <c r="A8" s="195"/>
      <c r="B8" s="195"/>
      <c r="C8" s="195"/>
      <c r="D8" s="195"/>
      <c r="E8" s="195"/>
      <c r="F8" s="195"/>
      <c r="G8" s="195"/>
      <c r="H8" s="195"/>
      <c r="I8" s="195"/>
      <c r="J8" s="195"/>
      <c r="K8" s="195"/>
      <c r="L8" s="195"/>
      <c r="M8" s="195"/>
    </row>
    <row r="9" spans="1:13" x14ac:dyDescent="0.25">
      <c r="A9" s="1552" t="s">
        <v>1628</v>
      </c>
      <c r="B9" s="195"/>
      <c r="C9" s="195"/>
      <c r="D9" s="195"/>
      <c r="E9" s="195"/>
      <c r="F9" s="195"/>
      <c r="G9" s="195"/>
      <c r="H9" s="195"/>
      <c r="I9" s="195"/>
      <c r="J9" s="195"/>
      <c r="K9" s="599"/>
      <c r="L9" s="599"/>
      <c r="M9" s="599"/>
    </row>
    <row r="10" spans="1:13" s="1264" customFormat="1" x14ac:dyDescent="0.25">
      <c r="A10" s="119" t="s">
        <v>1670</v>
      </c>
      <c r="B10" s="195"/>
      <c r="C10" s="195"/>
      <c r="D10" s="195"/>
      <c r="E10" s="195"/>
      <c r="F10" s="195"/>
      <c r="G10" s="195"/>
      <c r="H10" s="195"/>
      <c r="I10" s="195"/>
      <c r="J10" s="195"/>
      <c r="K10" s="391"/>
      <c r="L10" s="391"/>
      <c r="M10" s="391"/>
    </row>
    <row r="11" spans="1:13" s="1264" customFormat="1" x14ac:dyDescent="0.25">
      <c r="A11" s="119" t="s">
        <v>1671</v>
      </c>
      <c r="B11" s="195"/>
      <c r="C11" s="195"/>
      <c r="D11" s="195"/>
      <c r="E11" s="195"/>
      <c r="F11" s="195"/>
      <c r="G11" s="195"/>
      <c r="H11" s="195"/>
      <c r="I11" s="195"/>
      <c r="J11" s="195"/>
      <c r="K11" s="391"/>
      <c r="L11" s="391"/>
      <c r="M11" s="391"/>
    </row>
    <row r="12" spans="1:13" x14ac:dyDescent="0.25">
      <c r="A12" s="119" t="s">
        <v>1672</v>
      </c>
      <c r="B12" s="195"/>
      <c r="C12" s="195"/>
      <c r="D12" s="195"/>
      <c r="E12" s="195"/>
      <c r="F12" s="195"/>
      <c r="G12" s="195"/>
      <c r="H12" s="195"/>
      <c r="I12" s="195"/>
      <c r="J12" s="195"/>
      <c r="K12" s="195"/>
      <c r="L12" s="195"/>
      <c r="M12" s="195"/>
    </row>
    <row r="13" spans="1:13" ht="11.25" x14ac:dyDescent="0.25">
      <c r="A13" s="122" t="s">
        <v>1630</v>
      </c>
    </row>
  </sheetData>
  <pageMargins left="0.7" right="0.7" top="0.75" bottom="0.75" header="0.3" footer="0.3"/>
  <pageSetup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6"/>
  <dimension ref="A2:E26"/>
  <sheetViews>
    <sheetView workbookViewId="0">
      <selection activeCell="G3" sqref="G3"/>
    </sheetView>
  </sheetViews>
  <sheetFormatPr baseColWidth="10" defaultColWidth="11.42578125" defaultRowHeight="10.5" x14ac:dyDescent="0.15"/>
  <cols>
    <col min="1" max="1" width="28.5703125" style="151" customWidth="1"/>
    <col min="2" max="2" width="15.5703125" style="151" customWidth="1"/>
    <col min="3" max="3" width="18.5703125" style="151" customWidth="1"/>
    <col min="4" max="4" width="17.85546875" style="151" bestFit="1" customWidth="1"/>
    <col min="5" max="5" width="18.5703125" style="151" bestFit="1" customWidth="1"/>
    <col min="6" max="16384" width="11.42578125" style="151"/>
  </cols>
  <sheetData>
    <row r="2" spans="1:5" s="1264" customFormat="1" ht="11.25" x14ac:dyDescent="0.25">
      <c r="A2" s="1153" t="s">
        <v>3685</v>
      </c>
      <c r="B2" s="1154"/>
      <c r="C2" s="1154"/>
      <c r="D2" s="1154"/>
      <c r="E2" s="1154"/>
    </row>
    <row r="3" spans="1:5" x14ac:dyDescent="0.15">
      <c r="A3" s="1155"/>
      <c r="B3" s="48"/>
      <c r="C3" s="48"/>
      <c r="D3" s="48"/>
      <c r="E3" s="48"/>
    </row>
    <row r="4" spans="1:5" x14ac:dyDescent="0.15">
      <c r="A4" s="1145" t="s">
        <v>0</v>
      </c>
      <c r="B4" s="1265" t="s">
        <v>1221</v>
      </c>
      <c r="C4" s="1266" t="s">
        <v>322</v>
      </c>
      <c r="D4" s="1267" t="s">
        <v>1247</v>
      </c>
      <c r="E4" s="1268"/>
    </row>
    <row r="5" spans="1:5" x14ac:dyDescent="0.15">
      <c r="A5" s="1269"/>
      <c r="B5" s="1269"/>
      <c r="C5" s="1248"/>
      <c r="D5" s="1270" t="s">
        <v>1248</v>
      </c>
      <c r="E5" s="1270" t="s">
        <v>1249</v>
      </c>
    </row>
    <row r="6" spans="1:5" x14ac:dyDescent="0.15">
      <c r="A6" s="522" t="s">
        <v>1</v>
      </c>
      <c r="B6" s="1128">
        <v>2598</v>
      </c>
      <c r="C6" s="1128">
        <v>190870</v>
      </c>
      <c r="D6" s="1128">
        <v>30937</v>
      </c>
      <c r="E6" s="1128">
        <v>159933</v>
      </c>
    </row>
    <row r="7" spans="1:5" x14ac:dyDescent="0.15">
      <c r="A7" s="1129" t="s">
        <v>2</v>
      </c>
      <c r="B7" s="1130">
        <v>0</v>
      </c>
      <c r="C7" s="1128">
        <v>0</v>
      </c>
      <c r="D7" s="1130">
        <v>0</v>
      </c>
      <c r="E7" s="1130">
        <v>0</v>
      </c>
    </row>
    <row r="8" spans="1:5" x14ac:dyDescent="0.15">
      <c r="A8" s="1129" t="s">
        <v>3</v>
      </c>
      <c r="B8" s="1130">
        <v>11</v>
      </c>
      <c r="C8" s="1128">
        <v>1632</v>
      </c>
      <c r="D8" s="1130">
        <v>100</v>
      </c>
      <c r="E8" s="1130">
        <v>1532</v>
      </c>
    </row>
    <row r="9" spans="1:5" x14ac:dyDescent="0.15">
      <c r="A9" s="1129" t="s">
        <v>145</v>
      </c>
      <c r="B9" s="1130">
        <v>10</v>
      </c>
      <c r="C9" s="1128">
        <v>800</v>
      </c>
      <c r="D9" s="1130">
        <v>0</v>
      </c>
      <c r="E9" s="1130">
        <v>800</v>
      </c>
    </row>
    <row r="10" spans="1:5" x14ac:dyDescent="0.15">
      <c r="A10" s="1129" t="s">
        <v>146</v>
      </c>
      <c r="B10" s="1130">
        <v>102</v>
      </c>
      <c r="C10" s="1128">
        <v>10258</v>
      </c>
      <c r="D10" s="1130">
        <v>7974</v>
      </c>
      <c r="E10" s="1130">
        <v>2284</v>
      </c>
    </row>
    <row r="11" spans="1:5" x14ac:dyDescent="0.15">
      <c r="A11" s="1129" t="s">
        <v>147</v>
      </c>
      <c r="B11" s="1130">
        <v>114</v>
      </c>
      <c r="C11" s="1128">
        <v>4360</v>
      </c>
      <c r="D11" s="1130">
        <v>0</v>
      </c>
      <c r="E11" s="1130">
        <v>4360</v>
      </c>
    </row>
    <row r="12" spans="1:5" x14ac:dyDescent="0.15">
      <c r="A12" s="1129" t="s">
        <v>148</v>
      </c>
      <c r="B12" s="1130">
        <v>454</v>
      </c>
      <c r="C12" s="1128">
        <v>34587</v>
      </c>
      <c r="D12" s="1130">
        <v>1400</v>
      </c>
      <c r="E12" s="1130">
        <v>33187</v>
      </c>
    </row>
    <row r="13" spans="1:5" x14ac:dyDescent="0.15">
      <c r="A13" s="1129" t="s">
        <v>149</v>
      </c>
      <c r="B13" s="1130">
        <v>834</v>
      </c>
      <c r="C13" s="1128">
        <v>51602</v>
      </c>
      <c r="D13" s="1130">
        <v>7798</v>
      </c>
      <c r="E13" s="1130">
        <v>43804</v>
      </c>
    </row>
    <row r="14" spans="1:5" x14ac:dyDescent="0.15">
      <c r="A14" s="1129" t="s">
        <v>5</v>
      </c>
      <c r="B14" s="1130">
        <v>124</v>
      </c>
      <c r="C14" s="1128">
        <v>14568</v>
      </c>
      <c r="D14" s="1130">
        <v>0</v>
      </c>
      <c r="E14" s="1130">
        <v>14568</v>
      </c>
    </row>
    <row r="15" spans="1:5" x14ac:dyDescent="0.15">
      <c r="A15" s="1129" t="s">
        <v>150</v>
      </c>
      <c r="B15" s="1130">
        <v>116</v>
      </c>
      <c r="C15" s="1128">
        <v>11506</v>
      </c>
      <c r="D15" s="1130">
        <v>0</v>
      </c>
      <c r="E15" s="1130">
        <v>11506</v>
      </c>
    </row>
    <row r="16" spans="1:5" x14ac:dyDescent="0.15">
      <c r="A16" s="1129" t="s">
        <v>6</v>
      </c>
      <c r="B16" s="1130">
        <v>38</v>
      </c>
      <c r="C16" s="1128">
        <v>4225</v>
      </c>
      <c r="D16" s="1130">
        <v>0</v>
      </c>
      <c r="E16" s="1130">
        <v>4225</v>
      </c>
    </row>
    <row r="17" spans="1:5" x14ac:dyDescent="0.15">
      <c r="A17" s="1129" t="s">
        <v>7</v>
      </c>
      <c r="B17" s="1130">
        <v>248</v>
      </c>
      <c r="C17" s="1128">
        <v>27876</v>
      </c>
      <c r="D17" s="1130">
        <v>6854</v>
      </c>
      <c r="E17" s="1130">
        <v>21022</v>
      </c>
    </row>
    <row r="18" spans="1:5" x14ac:dyDescent="0.15">
      <c r="A18" s="1129" t="s">
        <v>8</v>
      </c>
      <c r="B18" s="1130">
        <v>100</v>
      </c>
      <c r="C18" s="1128">
        <v>9601</v>
      </c>
      <c r="D18" s="1130">
        <v>380</v>
      </c>
      <c r="E18" s="1130">
        <v>9221</v>
      </c>
    </row>
    <row r="19" spans="1:5" x14ac:dyDescent="0.15">
      <c r="A19" s="1129" t="s">
        <v>9</v>
      </c>
      <c r="B19" s="1130">
        <v>53</v>
      </c>
      <c r="C19" s="1128">
        <v>8187</v>
      </c>
      <c r="D19" s="1130">
        <v>4900</v>
      </c>
      <c r="E19" s="1130">
        <v>3287</v>
      </c>
    </row>
    <row r="20" spans="1:5" x14ac:dyDescent="0.15">
      <c r="A20" s="1129" t="s">
        <v>10</v>
      </c>
      <c r="B20" s="1130">
        <v>223</v>
      </c>
      <c r="C20" s="1128">
        <v>7597</v>
      </c>
      <c r="D20" s="1130">
        <v>200</v>
      </c>
      <c r="E20" s="1130">
        <v>7397</v>
      </c>
    </row>
    <row r="21" spans="1:5" x14ac:dyDescent="0.15">
      <c r="A21" s="1129" t="s">
        <v>11</v>
      </c>
      <c r="B21" s="1130">
        <v>163</v>
      </c>
      <c r="C21" s="1128">
        <v>3181</v>
      </c>
      <c r="D21" s="1130">
        <v>1331</v>
      </c>
      <c r="E21" s="1130">
        <v>1850</v>
      </c>
    </row>
    <row r="22" spans="1:5" x14ac:dyDescent="0.15">
      <c r="A22" s="1129" t="s">
        <v>12</v>
      </c>
      <c r="B22" s="1130">
        <v>8</v>
      </c>
      <c r="C22" s="1128">
        <v>890</v>
      </c>
      <c r="D22" s="1130">
        <v>0</v>
      </c>
      <c r="E22" s="1130">
        <v>890</v>
      </c>
    </row>
    <row r="23" spans="1:5" x14ac:dyDescent="0.15">
      <c r="A23" s="1155"/>
      <c r="B23" s="1271"/>
      <c r="C23" s="1271"/>
      <c r="D23" s="1271"/>
      <c r="E23" s="1271"/>
    </row>
    <row r="24" spans="1:5" x14ac:dyDescent="0.15">
      <c r="A24" s="1115" t="s">
        <v>1250</v>
      </c>
      <c r="B24" s="1272"/>
      <c r="C24" s="1272"/>
      <c r="D24" s="1272"/>
      <c r="E24" s="1272"/>
    </row>
    <row r="25" spans="1:5" s="371" customFormat="1" x14ac:dyDescent="0.15">
      <c r="A25" s="1099" t="s">
        <v>1236</v>
      </c>
      <c r="B25" s="1116"/>
      <c r="C25" s="1116"/>
      <c r="D25" s="1116"/>
      <c r="E25" s="1116"/>
    </row>
    <row r="26" spans="1:5" ht="11.25" customHeight="1" x14ac:dyDescent="0.15">
      <c r="A26" s="1155" t="s">
        <v>1233</v>
      </c>
      <c r="B26" s="1165"/>
      <c r="C26" s="1165"/>
      <c r="D26" s="1165"/>
      <c r="E26" s="1165"/>
    </row>
  </sheetData>
  <pageMargins left="0.7" right="0.7" top="0.75" bottom="0.75" header="0.3" footer="0.3"/>
  <pageSetup orientation="portrait" verticalDpi="300"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7"/>
  <dimension ref="A2:Q28"/>
  <sheetViews>
    <sheetView zoomScaleNormal="100" workbookViewId="0"/>
  </sheetViews>
  <sheetFormatPr baseColWidth="10" defaultColWidth="9.140625" defaultRowHeight="10.5" x14ac:dyDescent="0.15"/>
  <cols>
    <col min="1" max="1" width="20.28515625" style="1598" customWidth="1"/>
    <col min="2" max="2" width="8.5703125" style="1598" customWidth="1"/>
    <col min="3" max="3" width="14.5703125" style="1598" customWidth="1"/>
    <col min="4" max="4" width="11.140625" style="1598" bestFit="1" customWidth="1"/>
    <col min="5" max="5" width="11.140625" style="1598" customWidth="1"/>
    <col min="6" max="6" width="8.5703125" style="1598" customWidth="1"/>
    <col min="7" max="7" width="14.5703125" style="1598" customWidth="1"/>
    <col min="8" max="9" width="11.140625" style="1598" customWidth="1"/>
    <col min="10" max="10" width="8.5703125" style="1598" customWidth="1"/>
    <col min="11" max="11" width="14.5703125" style="1598" customWidth="1"/>
    <col min="12" max="13" width="11.140625" style="1598" customWidth="1"/>
    <col min="14" max="14" width="8.5703125" style="1598" customWidth="1"/>
    <col min="15" max="15" width="14.5703125" style="1598" customWidth="1"/>
    <col min="16" max="17" width="11.140625" style="1598" customWidth="1"/>
    <col min="18" max="16384" width="9.140625" style="1598"/>
  </cols>
  <sheetData>
    <row r="2" spans="1:17" s="1596" customFormat="1" ht="15" customHeight="1" x14ac:dyDescent="0.25">
      <c r="A2" s="1595" t="s">
        <v>1673</v>
      </c>
      <c r="B2" s="1595"/>
      <c r="C2" s="1595"/>
      <c r="D2" s="1595"/>
      <c r="E2" s="1595"/>
      <c r="F2" s="1595"/>
      <c r="G2" s="1595"/>
      <c r="H2" s="1595"/>
      <c r="I2" s="1595"/>
      <c r="J2" s="1595"/>
      <c r="K2" s="1595"/>
      <c r="L2" s="1595"/>
      <c r="M2" s="1595"/>
      <c r="N2" s="1595"/>
      <c r="O2" s="1595"/>
      <c r="P2" s="1595"/>
      <c r="Q2" s="1595"/>
    </row>
    <row r="3" spans="1:17" x14ac:dyDescent="0.15">
      <c r="A3" s="1597"/>
      <c r="B3" s="1597"/>
      <c r="C3" s="1597"/>
      <c r="D3" s="1597"/>
      <c r="E3" s="1597"/>
      <c r="F3" s="1597"/>
      <c r="G3" s="1597"/>
      <c r="H3" s="1597"/>
      <c r="I3" s="1597"/>
      <c r="J3" s="1597"/>
      <c r="K3" s="1597"/>
      <c r="L3" s="1597"/>
      <c r="M3" s="1597"/>
      <c r="N3" s="1597"/>
      <c r="O3" s="1597"/>
      <c r="P3" s="1597"/>
      <c r="Q3" s="1597"/>
    </row>
    <row r="4" spans="1:17" ht="11.25" customHeight="1" x14ac:dyDescent="0.15">
      <c r="A4" s="1599" t="s">
        <v>0</v>
      </c>
      <c r="B4" s="1600" t="s">
        <v>3469</v>
      </c>
      <c r="C4" s="1601"/>
      <c r="D4" s="1601"/>
      <c r="E4" s="1601"/>
      <c r="F4" s="1602"/>
      <c r="G4" s="1602"/>
      <c r="H4" s="1602"/>
      <c r="I4" s="1602"/>
      <c r="J4" s="1602"/>
      <c r="K4" s="1602"/>
      <c r="L4" s="1602"/>
      <c r="M4" s="1602"/>
      <c r="N4" s="1602"/>
      <c r="O4" s="1602"/>
      <c r="P4" s="1602"/>
      <c r="Q4" s="1603"/>
    </row>
    <row r="5" spans="1:17" ht="11.25" customHeight="1" x14ac:dyDescent="0.15">
      <c r="A5" s="1604"/>
      <c r="B5" s="1605" t="s">
        <v>1</v>
      </c>
      <c r="C5" s="1602"/>
      <c r="D5" s="1602"/>
      <c r="E5" s="1603"/>
      <c r="F5" s="1606" t="s">
        <v>1674</v>
      </c>
      <c r="G5" s="1607"/>
      <c r="H5" s="1607"/>
      <c r="I5" s="1607"/>
      <c r="J5" s="1607" t="s">
        <v>1675</v>
      </c>
      <c r="K5" s="1607"/>
      <c r="L5" s="1607"/>
      <c r="M5" s="1607"/>
      <c r="N5" s="1608" t="s">
        <v>3808</v>
      </c>
      <c r="O5" s="1609"/>
      <c r="P5" s="1609"/>
      <c r="Q5" s="1606"/>
    </row>
    <row r="6" spans="1:17" ht="11.25" customHeight="1" x14ac:dyDescent="0.15">
      <c r="A6" s="1610"/>
      <c r="B6" s="1611" t="s">
        <v>1</v>
      </c>
      <c r="C6" s="1611" t="s">
        <v>1676</v>
      </c>
      <c r="D6" s="1611" t="s">
        <v>1677</v>
      </c>
      <c r="E6" s="1611" t="s">
        <v>1678</v>
      </c>
      <c r="F6" s="1611" t="s">
        <v>1</v>
      </c>
      <c r="G6" s="1612" t="s">
        <v>1679</v>
      </c>
      <c r="H6" s="1612" t="s">
        <v>1680</v>
      </c>
      <c r="I6" s="1612" t="s">
        <v>1681</v>
      </c>
      <c r="J6" s="1611" t="s">
        <v>1</v>
      </c>
      <c r="K6" s="1612" t="s">
        <v>1676</v>
      </c>
      <c r="L6" s="1612" t="s">
        <v>1680</v>
      </c>
      <c r="M6" s="1612" t="s">
        <v>1681</v>
      </c>
      <c r="N6" s="1611" t="s">
        <v>1</v>
      </c>
      <c r="O6" s="1612" t="s">
        <v>1679</v>
      </c>
      <c r="P6" s="1612" t="s">
        <v>1677</v>
      </c>
      <c r="Q6" s="1612" t="s">
        <v>1681</v>
      </c>
    </row>
    <row r="7" spans="1:17" x14ac:dyDescent="0.15">
      <c r="A7" s="1597" t="s">
        <v>1</v>
      </c>
      <c r="B7" s="1613">
        <v>1877</v>
      </c>
      <c r="C7" s="1613">
        <v>743</v>
      </c>
      <c r="D7" s="1613">
        <v>850</v>
      </c>
      <c r="E7" s="1613">
        <v>284</v>
      </c>
      <c r="F7" s="1613">
        <v>90</v>
      </c>
      <c r="G7" s="1613">
        <v>45</v>
      </c>
      <c r="H7" s="1613">
        <v>29</v>
      </c>
      <c r="I7" s="1613">
        <v>16</v>
      </c>
      <c r="J7" s="1613">
        <v>1565</v>
      </c>
      <c r="K7" s="1613">
        <v>516</v>
      </c>
      <c r="L7" s="1613">
        <v>815</v>
      </c>
      <c r="M7" s="1613">
        <v>234</v>
      </c>
      <c r="N7" s="1613">
        <v>222</v>
      </c>
      <c r="O7" s="1613">
        <v>182</v>
      </c>
      <c r="P7" s="1613">
        <v>6</v>
      </c>
      <c r="Q7" s="1613">
        <v>34</v>
      </c>
    </row>
    <row r="8" spans="1:17" x14ac:dyDescent="0.15">
      <c r="A8" s="1614" t="s">
        <v>2</v>
      </c>
      <c r="B8" s="1613">
        <v>38</v>
      </c>
      <c r="C8" s="1613">
        <v>13</v>
      </c>
      <c r="D8" s="1613">
        <v>18</v>
      </c>
      <c r="E8" s="1613">
        <v>7</v>
      </c>
      <c r="F8" s="1613">
        <v>0</v>
      </c>
      <c r="G8" s="1473">
        <v>0</v>
      </c>
      <c r="H8" s="1473">
        <v>0</v>
      </c>
      <c r="I8" s="1473">
        <v>0</v>
      </c>
      <c r="J8" s="1613">
        <v>36</v>
      </c>
      <c r="K8" s="1473">
        <v>11</v>
      </c>
      <c r="L8" s="1473">
        <v>18</v>
      </c>
      <c r="M8" s="1473">
        <v>7</v>
      </c>
      <c r="N8" s="1613">
        <v>2</v>
      </c>
      <c r="O8" s="1473">
        <v>2</v>
      </c>
      <c r="P8" s="1473">
        <v>0</v>
      </c>
      <c r="Q8" s="1473">
        <v>0</v>
      </c>
    </row>
    <row r="9" spans="1:17" x14ac:dyDescent="0.15">
      <c r="A9" s="1614" t="s">
        <v>3</v>
      </c>
      <c r="B9" s="1613">
        <v>39</v>
      </c>
      <c r="C9" s="1613">
        <v>11</v>
      </c>
      <c r="D9" s="1613">
        <v>23</v>
      </c>
      <c r="E9" s="1613">
        <v>5</v>
      </c>
      <c r="F9" s="1613">
        <v>1</v>
      </c>
      <c r="G9" s="1473">
        <v>0</v>
      </c>
      <c r="H9" s="1473">
        <v>1</v>
      </c>
      <c r="I9" s="1473">
        <v>0</v>
      </c>
      <c r="J9" s="1613">
        <v>36</v>
      </c>
      <c r="K9" s="1473">
        <v>10</v>
      </c>
      <c r="L9" s="1473">
        <v>22</v>
      </c>
      <c r="M9" s="1473">
        <v>4</v>
      </c>
      <c r="N9" s="1613">
        <v>2</v>
      </c>
      <c r="O9" s="1473">
        <v>1</v>
      </c>
      <c r="P9" s="1473">
        <v>0</v>
      </c>
      <c r="Q9" s="1473">
        <v>1</v>
      </c>
    </row>
    <row r="10" spans="1:17" x14ac:dyDescent="0.15">
      <c r="A10" s="1614" t="s">
        <v>145</v>
      </c>
      <c r="B10" s="1613">
        <v>115</v>
      </c>
      <c r="C10" s="1613">
        <v>30</v>
      </c>
      <c r="D10" s="1613">
        <v>64</v>
      </c>
      <c r="E10" s="1613">
        <v>21</v>
      </c>
      <c r="F10" s="1613">
        <v>1</v>
      </c>
      <c r="G10" s="1473">
        <v>0</v>
      </c>
      <c r="H10" s="1473">
        <v>1</v>
      </c>
      <c r="I10" s="1473">
        <v>0</v>
      </c>
      <c r="J10" s="1613">
        <v>111</v>
      </c>
      <c r="K10" s="1473">
        <v>29</v>
      </c>
      <c r="L10" s="1473">
        <v>63</v>
      </c>
      <c r="M10" s="1473">
        <v>19</v>
      </c>
      <c r="N10" s="1613">
        <v>3</v>
      </c>
      <c r="O10" s="1473">
        <v>1</v>
      </c>
      <c r="P10" s="1473">
        <v>0</v>
      </c>
      <c r="Q10" s="1473">
        <v>2</v>
      </c>
    </row>
    <row r="11" spans="1:17" x14ac:dyDescent="0.15">
      <c r="A11" s="1614" t="s">
        <v>146</v>
      </c>
      <c r="B11" s="1613">
        <v>126</v>
      </c>
      <c r="C11" s="1613">
        <v>37</v>
      </c>
      <c r="D11" s="1613">
        <v>79</v>
      </c>
      <c r="E11" s="1613">
        <v>10</v>
      </c>
      <c r="F11" s="1613">
        <v>0</v>
      </c>
      <c r="G11" s="1473">
        <v>0</v>
      </c>
      <c r="H11" s="1473">
        <v>0</v>
      </c>
      <c r="I11" s="1473">
        <v>0</v>
      </c>
      <c r="J11" s="1613">
        <v>118</v>
      </c>
      <c r="K11" s="1473">
        <v>30</v>
      </c>
      <c r="L11" s="1473">
        <v>78</v>
      </c>
      <c r="M11" s="1473">
        <v>10</v>
      </c>
      <c r="N11" s="1613">
        <v>8</v>
      </c>
      <c r="O11" s="1473">
        <v>7</v>
      </c>
      <c r="P11" s="1473">
        <v>1</v>
      </c>
      <c r="Q11" s="1473">
        <v>0</v>
      </c>
    </row>
    <row r="12" spans="1:17" x14ac:dyDescent="0.15">
      <c r="A12" s="1614" t="s">
        <v>147</v>
      </c>
      <c r="B12" s="1613">
        <v>181</v>
      </c>
      <c r="C12" s="1613">
        <v>69</v>
      </c>
      <c r="D12" s="1613">
        <v>88</v>
      </c>
      <c r="E12" s="1613">
        <v>24</v>
      </c>
      <c r="F12" s="1613">
        <v>4</v>
      </c>
      <c r="G12" s="1473">
        <v>2</v>
      </c>
      <c r="H12" s="1473">
        <v>0</v>
      </c>
      <c r="I12" s="1473">
        <v>2</v>
      </c>
      <c r="J12" s="1613">
        <v>160</v>
      </c>
      <c r="K12" s="1473">
        <v>53</v>
      </c>
      <c r="L12" s="1473">
        <v>88</v>
      </c>
      <c r="M12" s="1473">
        <v>19</v>
      </c>
      <c r="N12" s="1613">
        <v>17</v>
      </c>
      <c r="O12" s="1473">
        <v>14</v>
      </c>
      <c r="P12" s="1473">
        <v>0</v>
      </c>
      <c r="Q12" s="1473">
        <v>3</v>
      </c>
    </row>
    <row r="13" spans="1:17" x14ac:dyDescent="0.15">
      <c r="A13" s="1614" t="s">
        <v>148</v>
      </c>
      <c r="B13" s="1613">
        <v>196</v>
      </c>
      <c r="C13" s="1613">
        <v>84</v>
      </c>
      <c r="D13" s="1613">
        <v>77</v>
      </c>
      <c r="E13" s="1613">
        <v>35</v>
      </c>
      <c r="F13" s="1613">
        <v>16</v>
      </c>
      <c r="G13" s="1473">
        <v>7</v>
      </c>
      <c r="H13" s="1473">
        <v>6</v>
      </c>
      <c r="I13" s="1473">
        <v>3</v>
      </c>
      <c r="J13" s="1613">
        <v>136</v>
      </c>
      <c r="K13" s="1473">
        <v>39</v>
      </c>
      <c r="L13" s="1473">
        <v>69</v>
      </c>
      <c r="M13" s="1473">
        <v>28</v>
      </c>
      <c r="N13" s="1613">
        <v>44</v>
      </c>
      <c r="O13" s="1473">
        <v>38</v>
      </c>
      <c r="P13" s="1473">
        <v>2</v>
      </c>
      <c r="Q13" s="1473">
        <v>4</v>
      </c>
    </row>
    <row r="14" spans="1:17" x14ac:dyDescent="0.15">
      <c r="A14" s="1614" t="s">
        <v>149</v>
      </c>
      <c r="B14" s="1613">
        <v>105</v>
      </c>
      <c r="C14" s="1613">
        <v>77</v>
      </c>
      <c r="D14" s="1613">
        <v>10</v>
      </c>
      <c r="E14" s="1613">
        <v>18</v>
      </c>
      <c r="F14" s="1613">
        <v>16</v>
      </c>
      <c r="G14" s="1473">
        <v>10</v>
      </c>
      <c r="H14" s="1473">
        <v>3</v>
      </c>
      <c r="I14" s="1473">
        <v>3</v>
      </c>
      <c r="J14" s="1613">
        <v>54</v>
      </c>
      <c r="K14" s="1473">
        <v>39</v>
      </c>
      <c r="L14" s="1473">
        <v>6</v>
      </c>
      <c r="M14" s="1473">
        <v>9</v>
      </c>
      <c r="N14" s="1613">
        <v>35</v>
      </c>
      <c r="O14" s="1473">
        <v>28</v>
      </c>
      <c r="P14" s="1473">
        <v>1</v>
      </c>
      <c r="Q14" s="1473">
        <v>6</v>
      </c>
    </row>
    <row r="15" spans="1:17" x14ac:dyDescent="0.15">
      <c r="A15" s="1614" t="s">
        <v>5</v>
      </c>
      <c r="B15" s="1613">
        <v>117</v>
      </c>
      <c r="C15" s="1613">
        <v>61</v>
      </c>
      <c r="D15" s="1613">
        <v>50</v>
      </c>
      <c r="E15" s="1613">
        <v>6</v>
      </c>
      <c r="F15" s="1613">
        <v>2</v>
      </c>
      <c r="G15" s="1473">
        <v>1</v>
      </c>
      <c r="H15" s="1473">
        <v>1</v>
      </c>
      <c r="I15" s="1473">
        <v>0</v>
      </c>
      <c r="J15" s="1613">
        <v>96</v>
      </c>
      <c r="K15" s="1473">
        <v>42</v>
      </c>
      <c r="L15" s="1473">
        <v>48</v>
      </c>
      <c r="M15" s="1473">
        <v>6</v>
      </c>
      <c r="N15" s="1613">
        <v>19</v>
      </c>
      <c r="O15" s="1473">
        <v>18</v>
      </c>
      <c r="P15" s="1473">
        <v>1</v>
      </c>
      <c r="Q15" s="1473">
        <v>0</v>
      </c>
    </row>
    <row r="16" spans="1:17" x14ac:dyDescent="0.15">
      <c r="A16" s="1614" t="s">
        <v>150</v>
      </c>
      <c r="B16" s="1613">
        <v>138</v>
      </c>
      <c r="C16" s="1613">
        <v>51</v>
      </c>
      <c r="D16" s="1613">
        <v>71</v>
      </c>
      <c r="E16" s="1613">
        <v>16</v>
      </c>
      <c r="F16" s="1613">
        <v>7</v>
      </c>
      <c r="G16" s="1473">
        <v>3</v>
      </c>
      <c r="H16" s="1473">
        <v>3</v>
      </c>
      <c r="I16" s="1473">
        <v>1</v>
      </c>
      <c r="J16" s="1613">
        <v>120</v>
      </c>
      <c r="K16" s="1473">
        <v>41</v>
      </c>
      <c r="L16" s="1473">
        <v>68</v>
      </c>
      <c r="M16" s="1473">
        <v>11</v>
      </c>
      <c r="N16" s="1613">
        <v>11</v>
      </c>
      <c r="O16" s="1473">
        <v>7</v>
      </c>
      <c r="P16" s="1473">
        <v>0</v>
      </c>
      <c r="Q16" s="1473">
        <v>4</v>
      </c>
    </row>
    <row r="17" spans="1:17" x14ac:dyDescent="0.15">
      <c r="A17" s="1614" t="s">
        <v>6</v>
      </c>
      <c r="B17" s="1613">
        <v>179</v>
      </c>
      <c r="C17" s="1613">
        <v>97</v>
      </c>
      <c r="D17" s="1613">
        <v>61</v>
      </c>
      <c r="E17" s="1613">
        <v>21</v>
      </c>
      <c r="F17" s="1613">
        <v>14</v>
      </c>
      <c r="G17" s="1473">
        <v>9</v>
      </c>
      <c r="H17" s="1473">
        <v>3</v>
      </c>
      <c r="I17" s="1473">
        <v>2</v>
      </c>
      <c r="J17" s="1613">
        <v>133</v>
      </c>
      <c r="K17" s="1473">
        <v>59</v>
      </c>
      <c r="L17" s="1473">
        <v>58</v>
      </c>
      <c r="M17" s="1473">
        <v>16</v>
      </c>
      <c r="N17" s="1613">
        <v>32</v>
      </c>
      <c r="O17" s="1473">
        <v>29</v>
      </c>
      <c r="P17" s="1473">
        <v>0</v>
      </c>
      <c r="Q17" s="1473">
        <v>3</v>
      </c>
    </row>
    <row r="18" spans="1:17" x14ac:dyDescent="0.15">
      <c r="A18" s="1614" t="s">
        <v>7</v>
      </c>
      <c r="B18" s="1613">
        <v>70</v>
      </c>
      <c r="C18" s="1613">
        <v>42</v>
      </c>
      <c r="D18" s="1613">
        <v>21</v>
      </c>
      <c r="E18" s="1613">
        <v>7</v>
      </c>
      <c r="F18" s="1613">
        <v>4</v>
      </c>
      <c r="G18" s="1473">
        <v>0</v>
      </c>
      <c r="H18" s="1473">
        <v>3</v>
      </c>
      <c r="I18" s="1473">
        <v>1</v>
      </c>
      <c r="J18" s="1613">
        <v>49</v>
      </c>
      <c r="K18" s="1473">
        <v>27</v>
      </c>
      <c r="L18" s="1473">
        <v>17</v>
      </c>
      <c r="M18" s="1473">
        <v>5</v>
      </c>
      <c r="N18" s="1613">
        <v>17</v>
      </c>
      <c r="O18" s="1473">
        <v>15</v>
      </c>
      <c r="P18" s="1473">
        <v>1</v>
      </c>
      <c r="Q18" s="1473">
        <v>1</v>
      </c>
    </row>
    <row r="19" spans="1:17" x14ac:dyDescent="0.15">
      <c r="A19" s="1614" t="s">
        <v>8</v>
      </c>
      <c r="B19" s="1613">
        <v>183</v>
      </c>
      <c r="C19" s="1613">
        <v>51</v>
      </c>
      <c r="D19" s="1613">
        <v>102</v>
      </c>
      <c r="E19" s="1613">
        <v>30</v>
      </c>
      <c r="F19" s="1613">
        <v>9</v>
      </c>
      <c r="G19" s="1473">
        <v>4</v>
      </c>
      <c r="H19" s="1473">
        <v>4</v>
      </c>
      <c r="I19" s="1473">
        <v>1</v>
      </c>
      <c r="J19" s="1613">
        <v>162</v>
      </c>
      <c r="K19" s="1473">
        <v>40</v>
      </c>
      <c r="L19" s="1473">
        <v>98</v>
      </c>
      <c r="M19" s="1473">
        <v>24</v>
      </c>
      <c r="N19" s="1613">
        <v>12</v>
      </c>
      <c r="O19" s="1473">
        <v>7</v>
      </c>
      <c r="P19" s="1473">
        <v>0</v>
      </c>
      <c r="Q19" s="1473">
        <v>5</v>
      </c>
    </row>
    <row r="20" spans="1:17" x14ac:dyDescent="0.15">
      <c r="A20" s="1614" t="s">
        <v>9</v>
      </c>
      <c r="B20" s="1613">
        <v>94</v>
      </c>
      <c r="C20" s="1613">
        <v>42</v>
      </c>
      <c r="D20" s="1613">
        <v>38</v>
      </c>
      <c r="E20" s="1613">
        <v>14</v>
      </c>
      <c r="F20" s="1613">
        <v>4</v>
      </c>
      <c r="G20" s="1473">
        <v>3</v>
      </c>
      <c r="H20" s="1473">
        <v>0</v>
      </c>
      <c r="I20" s="1473">
        <v>1</v>
      </c>
      <c r="J20" s="1613">
        <v>83</v>
      </c>
      <c r="K20" s="1473">
        <v>34</v>
      </c>
      <c r="L20" s="1473">
        <v>38</v>
      </c>
      <c r="M20" s="1473">
        <v>11</v>
      </c>
      <c r="N20" s="1613">
        <v>7</v>
      </c>
      <c r="O20" s="1473">
        <v>5</v>
      </c>
      <c r="P20" s="1473">
        <v>0</v>
      </c>
      <c r="Q20" s="1473">
        <v>2</v>
      </c>
    </row>
    <row r="21" spans="1:17" x14ac:dyDescent="0.15">
      <c r="A21" s="1614" t="s">
        <v>10</v>
      </c>
      <c r="B21" s="1613">
        <v>169</v>
      </c>
      <c r="C21" s="1613">
        <v>51</v>
      </c>
      <c r="D21" s="1613">
        <v>83</v>
      </c>
      <c r="E21" s="1613">
        <v>35</v>
      </c>
      <c r="F21" s="1613">
        <v>7</v>
      </c>
      <c r="G21" s="1473">
        <v>3</v>
      </c>
      <c r="H21" s="1473">
        <v>3</v>
      </c>
      <c r="I21" s="1473">
        <v>1</v>
      </c>
      <c r="J21" s="1613">
        <v>153</v>
      </c>
      <c r="K21" s="1473">
        <v>40</v>
      </c>
      <c r="L21" s="1473">
        <v>80</v>
      </c>
      <c r="M21" s="1473">
        <v>33</v>
      </c>
      <c r="N21" s="1613">
        <v>9</v>
      </c>
      <c r="O21" s="1473">
        <v>8</v>
      </c>
      <c r="P21" s="1473">
        <v>0</v>
      </c>
      <c r="Q21" s="1473">
        <v>1</v>
      </c>
    </row>
    <row r="22" spans="1:17" x14ac:dyDescent="0.15">
      <c r="A22" s="1614" t="s">
        <v>11</v>
      </c>
      <c r="B22" s="1613">
        <v>76</v>
      </c>
      <c r="C22" s="1613">
        <v>14</v>
      </c>
      <c r="D22" s="1613">
        <v>35</v>
      </c>
      <c r="E22" s="1613">
        <v>27</v>
      </c>
      <c r="F22" s="1613">
        <v>1</v>
      </c>
      <c r="G22" s="1473">
        <v>1</v>
      </c>
      <c r="H22" s="1473">
        <v>0</v>
      </c>
      <c r="I22" s="1473">
        <v>0</v>
      </c>
      <c r="J22" s="1613">
        <v>73</v>
      </c>
      <c r="K22" s="1473">
        <v>12</v>
      </c>
      <c r="L22" s="1473">
        <v>35</v>
      </c>
      <c r="M22" s="1473">
        <v>26</v>
      </c>
      <c r="N22" s="1613">
        <v>2</v>
      </c>
      <c r="O22" s="1473">
        <v>1</v>
      </c>
      <c r="P22" s="1473">
        <v>0</v>
      </c>
      <c r="Q22" s="1473">
        <v>1</v>
      </c>
    </row>
    <row r="23" spans="1:17" x14ac:dyDescent="0.15">
      <c r="A23" s="1614" t="s">
        <v>12</v>
      </c>
      <c r="B23" s="1613">
        <v>51</v>
      </c>
      <c r="C23" s="1613">
        <v>13</v>
      </c>
      <c r="D23" s="1613">
        <v>30</v>
      </c>
      <c r="E23" s="1613">
        <v>8</v>
      </c>
      <c r="F23" s="1613">
        <v>4</v>
      </c>
      <c r="G23" s="1473">
        <v>2</v>
      </c>
      <c r="H23" s="1473">
        <v>1</v>
      </c>
      <c r="I23" s="1473">
        <v>1</v>
      </c>
      <c r="J23" s="1613">
        <v>45</v>
      </c>
      <c r="K23" s="1473">
        <v>10</v>
      </c>
      <c r="L23" s="1473">
        <v>29</v>
      </c>
      <c r="M23" s="1473">
        <v>6</v>
      </c>
      <c r="N23" s="1613">
        <v>2</v>
      </c>
      <c r="O23" s="1473">
        <v>1</v>
      </c>
      <c r="P23" s="1473">
        <v>0</v>
      </c>
      <c r="Q23" s="1473">
        <v>1</v>
      </c>
    </row>
    <row r="24" spans="1:17" x14ac:dyDescent="0.15">
      <c r="A24" s="1615"/>
      <c r="B24" s="1616"/>
      <c r="C24" s="1617"/>
      <c r="D24" s="1617"/>
      <c r="E24" s="1617"/>
      <c r="F24" s="1616"/>
      <c r="G24" s="1617"/>
      <c r="H24" s="1617"/>
      <c r="I24" s="1617"/>
      <c r="J24" s="1616"/>
      <c r="K24" s="1617"/>
      <c r="L24" s="1617"/>
      <c r="M24" s="1617"/>
      <c r="N24" s="1616"/>
      <c r="O24" s="1617"/>
      <c r="P24" s="1617"/>
      <c r="Q24" s="1617"/>
    </row>
    <row r="25" spans="1:17" x14ac:dyDescent="0.15">
      <c r="A25" s="1615" t="s">
        <v>1682</v>
      </c>
      <c r="B25" s="1615"/>
      <c r="C25" s="1615"/>
      <c r="D25" s="1615"/>
      <c r="E25" s="1615"/>
      <c r="F25" s="1615"/>
      <c r="G25" s="1615"/>
      <c r="H25" s="1615"/>
      <c r="I25" s="1615"/>
      <c r="J25" s="1615"/>
      <c r="K25" s="1615"/>
      <c r="L25" s="1615"/>
      <c r="M25" s="1615"/>
      <c r="N25" s="1615"/>
      <c r="O25" s="1615"/>
      <c r="P25" s="1615"/>
      <c r="Q25" s="1615"/>
    </row>
    <row r="26" spans="1:17" x14ac:dyDescent="0.15">
      <c r="A26" s="1615" t="s">
        <v>1683</v>
      </c>
      <c r="B26" s="1615"/>
      <c r="C26" s="1615"/>
      <c r="D26" s="1615"/>
      <c r="E26" s="1615"/>
      <c r="F26" s="1615"/>
      <c r="G26" s="1615"/>
      <c r="H26" s="1615"/>
      <c r="I26" s="1615"/>
      <c r="J26" s="1615"/>
      <c r="K26" s="1615"/>
      <c r="L26" s="1615"/>
      <c r="M26" s="1615"/>
      <c r="N26" s="1615"/>
      <c r="O26" s="1615"/>
      <c r="P26" s="1615"/>
      <c r="Q26" s="1615"/>
    </row>
    <row r="27" spans="1:17" x14ac:dyDescent="0.15">
      <c r="A27" s="1615" t="s">
        <v>1684</v>
      </c>
      <c r="B27" s="1615"/>
      <c r="C27" s="1615"/>
      <c r="D27" s="1615"/>
      <c r="E27" s="1615"/>
      <c r="F27" s="1615"/>
      <c r="G27" s="1615"/>
      <c r="H27" s="1615"/>
      <c r="I27" s="1615"/>
      <c r="J27" s="1615"/>
      <c r="K27" s="1615"/>
      <c r="L27" s="1615"/>
      <c r="M27" s="1615"/>
      <c r="N27" s="1615"/>
      <c r="O27" s="1615"/>
      <c r="P27" s="1615"/>
      <c r="Q27" s="1615"/>
    </row>
    <row r="28" spans="1:17" x14ac:dyDescent="0.15">
      <c r="A28" s="1615" t="s">
        <v>1685</v>
      </c>
      <c r="B28" s="1615"/>
      <c r="C28" s="1615"/>
      <c r="D28" s="1615"/>
      <c r="E28" s="1615"/>
      <c r="F28" s="1615"/>
      <c r="G28" s="1615"/>
      <c r="H28" s="1615"/>
      <c r="I28" s="1615"/>
      <c r="J28" s="1615"/>
      <c r="K28" s="1615"/>
      <c r="L28" s="1615"/>
      <c r="M28" s="1615"/>
      <c r="N28" s="1615"/>
      <c r="O28" s="1615"/>
      <c r="P28" s="1615"/>
      <c r="Q28" s="1615"/>
    </row>
  </sheetData>
  <pageMargins left="0.7" right="0.7" top="0.75" bottom="0.75" header="0.3" footer="0.3"/>
  <pageSetup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8"/>
  <dimension ref="A2:C14"/>
  <sheetViews>
    <sheetView workbookViewId="0"/>
  </sheetViews>
  <sheetFormatPr baseColWidth="10" defaultColWidth="9.140625" defaultRowHeight="10.5" x14ac:dyDescent="0.15"/>
  <cols>
    <col min="1" max="1" width="37.140625" style="1598" customWidth="1"/>
    <col min="2" max="3" width="16.42578125" style="1598" customWidth="1"/>
    <col min="4" max="16384" width="9.140625" style="1598"/>
  </cols>
  <sheetData>
    <row r="2" spans="1:3" s="1596" customFormat="1" ht="15" customHeight="1" x14ac:dyDescent="0.25">
      <c r="A2" s="1595" t="s">
        <v>1686</v>
      </c>
      <c r="B2" s="1595"/>
      <c r="C2" s="1595"/>
    </row>
    <row r="3" spans="1:3" x14ac:dyDescent="0.15">
      <c r="A3" s="1615"/>
      <c r="B3" s="1615"/>
      <c r="C3" s="1615"/>
    </row>
    <row r="4" spans="1:3" ht="11.25" x14ac:dyDescent="0.15">
      <c r="A4" s="1599" t="s">
        <v>1687</v>
      </c>
      <c r="B4" s="1612" t="s">
        <v>3469</v>
      </c>
      <c r="C4" s="1612"/>
    </row>
    <row r="5" spans="1:3" s="1596" customFormat="1" x14ac:dyDescent="0.25">
      <c r="A5" s="1618"/>
      <c r="B5" s="1619" t="s">
        <v>113</v>
      </c>
      <c r="C5" s="1619" t="s">
        <v>114</v>
      </c>
    </row>
    <row r="6" spans="1:3" ht="11.25" x14ac:dyDescent="0.15">
      <c r="A6" s="1620" t="s">
        <v>1</v>
      </c>
      <c r="B6" s="1621">
        <v>1877</v>
      </c>
      <c r="C6" s="1622">
        <v>1</v>
      </c>
    </row>
    <row r="7" spans="1:3" x14ac:dyDescent="0.15">
      <c r="A7" s="1623" t="s">
        <v>1688</v>
      </c>
      <c r="B7" s="1624">
        <v>1426</v>
      </c>
      <c r="C7" s="1317">
        <v>0.7597229621736814</v>
      </c>
    </row>
    <row r="8" spans="1:3" x14ac:dyDescent="0.15">
      <c r="A8" s="1623" t="s">
        <v>1689</v>
      </c>
      <c r="B8" s="1624">
        <v>84</v>
      </c>
      <c r="C8" s="1317">
        <v>4.4752264251465106E-2</v>
      </c>
    </row>
    <row r="9" spans="1:3" x14ac:dyDescent="0.15">
      <c r="A9" s="1623" t="s">
        <v>1690</v>
      </c>
      <c r="B9" s="1624">
        <v>367</v>
      </c>
      <c r="C9" s="1317">
        <v>0.19552477357485348</v>
      </c>
    </row>
    <row r="10" spans="1:3" x14ac:dyDescent="0.15">
      <c r="A10" s="1623"/>
      <c r="B10" s="1625"/>
      <c r="C10" s="1626"/>
    </row>
    <row r="11" spans="1:3" x14ac:dyDescent="0.15">
      <c r="A11" s="1325" t="s">
        <v>1691</v>
      </c>
      <c r="B11" s="1325"/>
      <c r="C11" s="1325"/>
    </row>
    <row r="12" spans="1:3" x14ac:dyDescent="0.15">
      <c r="A12" s="1615" t="s">
        <v>1692</v>
      </c>
      <c r="B12" s="1615"/>
      <c r="C12" s="1615"/>
    </row>
    <row r="13" spans="1:3" x14ac:dyDescent="0.15">
      <c r="A13" s="1615" t="s">
        <v>1693</v>
      </c>
      <c r="B13" s="1615"/>
      <c r="C13" s="1615"/>
    </row>
    <row r="14" spans="1:3" x14ac:dyDescent="0.15">
      <c r="A14" s="1615" t="s">
        <v>1685</v>
      </c>
      <c r="B14" s="1615"/>
      <c r="C14" s="1615"/>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2:F12"/>
  <sheetViews>
    <sheetView workbookViewId="0"/>
  </sheetViews>
  <sheetFormatPr baseColWidth="10" defaultColWidth="11.42578125" defaultRowHeight="10.5" x14ac:dyDescent="0.15"/>
  <cols>
    <col min="1" max="1" width="11.42578125" style="151"/>
    <col min="2" max="6" width="8.7109375" style="151" bestFit="1" customWidth="1"/>
    <col min="7" max="16384" width="11.42578125" style="151"/>
  </cols>
  <sheetData>
    <row r="2" spans="1:6" s="340" customFormat="1" ht="11.25" x14ac:dyDescent="0.25">
      <c r="A2" s="323" t="s">
        <v>3368</v>
      </c>
    </row>
    <row r="3" spans="1:6" s="312" customFormat="1" x14ac:dyDescent="0.15">
      <c r="A3" s="313"/>
      <c r="B3" s="350"/>
      <c r="C3" s="350"/>
      <c r="D3" s="350"/>
    </row>
    <row r="4" spans="1:6" ht="15" customHeight="1" x14ac:dyDescent="0.15">
      <c r="A4" s="315" t="s">
        <v>279</v>
      </c>
      <c r="B4" s="315">
        <v>2019</v>
      </c>
      <c r="C4" s="315">
        <v>2020</v>
      </c>
      <c r="D4" s="315">
        <v>2021</v>
      </c>
      <c r="E4" s="315">
        <v>2022</v>
      </c>
      <c r="F4" s="315">
        <v>2023</v>
      </c>
    </row>
    <row r="5" spans="1:6" x14ac:dyDescent="0.15">
      <c r="A5" s="345" t="s">
        <v>280</v>
      </c>
      <c r="B5" s="366">
        <v>270</v>
      </c>
      <c r="C5" s="366">
        <v>850</v>
      </c>
      <c r="D5" s="366">
        <v>297</v>
      </c>
      <c r="E5" s="366">
        <v>506</v>
      </c>
      <c r="F5" s="366">
        <v>593</v>
      </c>
    </row>
    <row r="6" spans="1:6" x14ac:dyDescent="0.15">
      <c r="A6" s="345" t="s">
        <v>281</v>
      </c>
      <c r="B6" s="366">
        <v>531289</v>
      </c>
      <c r="C6" s="366">
        <v>339094</v>
      </c>
      <c r="D6" s="366">
        <v>276056</v>
      </c>
      <c r="E6" s="366">
        <v>299017</v>
      </c>
      <c r="F6" s="366">
        <v>284662</v>
      </c>
    </row>
    <row r="8" spans="1:6" x14ac:dyDescent="0.15">
      <c r="A8" s="311" t="s">
        <v>261</v>
      </c>
    </row>
    <row r="9" spans="1:6" x14ac:dyDescent="0.15">
      <c r="A9" s="367" t="s">
        <v>282</v>
      </c>
    </row>
    <row r="10" spans="1:6" x14ac:dyDescent="0.15">
      <c r="A10" s="367" t="s">
        <v>283</v>
      </c>
    </row>
    <row r="11" spans="1:6" x14ac:dyDescent="0.15">
      <c r="A11" s="368" t="s">
        <v>284</v>
      </c>
    </row>
    <row r="12" spans="1:6" x14ac:dyDescent="0.15">
      <c r="A12" s="369" t="s">
        <v>285</v>
      </c>
    </row>
  </sheetData>
  <pageMargins left="0.7" right="0.7" top="0.75" bottom="0.75" header="0.3" footer="0.3"/>
  <pageSetup paperSize="9"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dimension ref="A2:I79"/>
  <sheetViews>
    <sheetView zoomScaleNormal="100" workbookViewId="0">
      <selection sqref="A1:XFD1048576"/>
    </sheetView>
  </sheetViews>
  <sheetFormatPr baseColWidth="10" defaultColWidth="9.140625" defaultRowHeight="10.5" x14ac:dyDescent="0.15"/>
  <cols>
    <col min="1" max="1" width="39.85546875" style="1598" customWidth="1"/>
    <col min="2" max="3" width="11.7109375" style="1598" customWidth="1"/>
    <col min="4" max="4" width="13.28515625" style="1598" customWidth="1"/>
    <col min="5" max="9" width="11.7109375" style="1598" customWidth="1"/>
    <col min="10" max="16384" width="9.140625" style="1598"/>
  </cols>
  <sheetData>
    <row r="2" spans="1:9" x14ac:dyDescent="0.15">
      <c r="A2" s="1595" t="s">
        <v>1694</v>
      </c>
      <c r="B2" s="1595"/>
      <c r="C2" s="1595"/>
      <c r="D2" s="1595"/>
      <c r="E2" s="1595"/>
      <c r="F2" s="1595"/>
      <c r="G2" s="1595"/>
      <c r="H2" s="1595"/>
      <c r="I2" s="1595"/>
    </row>
    <row r="3" spans="1:9" x14ac:dyDescent="0.15">
      <c r="A3" s="1615"/>
      <c r="B3" s="1615"/>
      <c r="C3" s="1615"/>
      <c r="D3" s="1615"/>
      <c r="E3" s="1615"/>
      <c r="F3" s="1615"/>
      <c r="G3" s="1615"/>
      <c r="H3" s="1615"/>
      <c r="I3" s="1615"/>
    </row>
    <row r="4" spans="1:9" ht="15" customHeight="1" x14ac:dyDescent="0.15">
      <c r="A4" s="1627"/>
      <c r="B4" s="1628" t="s">
        <v>3469</v>
      </c>
      <c r="C4" s="1628"/>
      <c r="D4" s="1628"/>
      <c r="E4" s="1628"/>
      <c r="F4" s="1628"/>
      <c r="G4" s="1628"/>
      <c r="H4" s="1628"/>
      <c r="I4" s="1628"/>
    </row>
    <row r="5" spans="1:9" x14ac:dyDescent="0.15">
      <c r="A5" s="1629" t="s">
        <v>1695</v>
      </c>
      <c r="B5" s="1630" t="s">
        <v>1696</v>
      </c>
      <c r="C5" s="1602"/>
      <c r="D5" s="1602"/>
      <c r="E5" s="1602"/>
      <c r="F5" s="1602"/>
      <c r="G5" s="1602"/>
      <c r="H5" s="1602"/>
      <c r="I5" s="1603"/>
    </row>
    <row r="6" spans="1:9" ht="23.25" customHeight="1" x14ac:dyDescent="0.15">
      <c r="A6" s="1618"/>
      <c r="B6" s="1631" t="s">
        <v>1</v>
      </c>
      <c r="C6" s="1632" t="s">
        <v>1697</v>
      </c>
      <c r="D6" s="1633" t="s">
        <v>1698</v>
      </c>
      <c r="E6" s="1634" t="s">
        <v>1699</v>
      </c>
      <c r="F6" s="1634" t="s">
        <v>1700</v>
      </c>
      <c r="G6" s="1634" t="s">
        <v>1701</v>
      </c>
      <c r="H6" s="1634" t="s">
        <v>1702</v>
      </c>
      <c r="I6" s="1634" t="s">
        <v>1703</v>
      </c>
    </row>
    <row r="7" spans="1:9" x14ac:dyDescent="0.15">
      <c r="A7" s="1597" t="s">
        <v>1</v>
      </c>
      <c r="B7" s="1635">
        <v>1877</v>
      </c>
      <c r="C7" s="1635">
        <v>309</v>
      </c>
      <c r="D7" s="1635">
        <v>943</v>
      </c>
      <c r="E7" s="1635">
        <v>538</v>
      </c>
      <c r="F7" s="1635">
        <v>10</v>
      </c>
      <c r="G7" s="1635">
        <v>73</v>
      </c>
      <c r="H7" s="1635">
        <v>4</v>
      </c>
      <c r="I7" s="1635">
        <v>0</v>
      </c>
    </row>
    <row r="8" spans="1:9" x14ac:dyDescent="0.15">
      <c r="A8" s="1614" t="s">
        <v>2</v>
      </c>
      <c r="B8" s="1635">
        <v>38</v>
      </c>
      <c r="C8" s="1614">
        <v>2</v>
      </c>
      <c r="D8" s="1614">
        <v>5</v>
      </c>
      <c r="E8" s="1614">
        <v>30</v>
      </c>
      <c r="F8" s="1614">
        <v>1</v>
      </c>
      <c r="G8" s="1614">
        <v>0</v>
      </c>
      <c r="H8" s="1614">
        <v>0</v>
      </c>
      <c r="I8" s="1614">
        <v>0</v>
      </c>
    </row>
    <row r="9" spans="1:9" x14ac:dyDescent="0.15">
      <c r="A9" s="1614" t="s">
        <v>3</v>
      </c>
      <c r="B9" s="1635">
        <v>39</v>
      </c>
      <c r="C9" s="1614">
        <v>2</v>
      </c>
      <c r="D9" s="1614">
        <v>7</v>
      </c>
      <c r="E9" s="1614">
        <v>30</v>
      </c>
      <c r="F9" s="1614">
        <v>0</v>
      </c>
      <c r="G9" s="1614">
        <v>0</v>
      </c>
      <c r="H9" s="1614">
        <v>0</v>
      </c>
      <c r="I9" s="1614">
        <v>0</v>
      </c>
    </row>
    <row r="10" spans="1:9" x14ac:dyDescent="0.15">
      <c r="A10" s="1614" t="s">
        <v>145</v>
      </c>
      <c r="B10" s="1635">
        <v>115</v>
      </c>
      <c r="C10" s="1614">
        <v>3</v>
      </c>
      <c r="D10" s="1614">
        <v>54</v>
      </c>
      <c r="E10" s="1614">
        <v>58</v>
      </c>
      <c r="F10" s="1614">
        <v>0</v>
      </c>
      <c r="G10" s="1614">
        <v>0</v>
      </c>
      <c r="H10" s="1614">
        <v>0</v>
      </c>
      <c r="I10" s="1614">
        <v>0</v>
      </c>
    </row>
    <row r="11" spans="1:9" x14ac:dyDescent="0.15">
      <c r="A11" s="1614" t="s">
        <v>146</v>
      </c>
      <c r="B11" s="1635">
        <v>126</v>
      </c>
      <c r="C11" s="1614">
        <v>10</v>
      </c>
      <c r="D11" s="1614">
        <v>86</v>
      </c>
      <c r="E11" s="1614">
        <v>30</v>
      </c>
      <c r="F11" s="1614">
        <v>0</v>
      </c>
      <c r="G11" s="1614">
        <v>0</v>
      </c>
      <c r="H11" s="1614">
        <v>0</v>
      </c>
      <c r="I11" s="1614">
        <v>0</v>
      </c>
    </row>
    <row r="12" spans="1:9" x14ac:dyDescent="0.15">
      <c r="A12" s="1614" t="s">
        <v>147</v>
      </c>
      <c r="B12" s="1635">
        <v>181</v>
      </c>
      <c r="C12" s="1614">
        <v>27</v>
      </c>
      <c r="D12" s="1614">
        <v>102</v>
      </c>
      <c r="E12" s="1614">
        <v>52</v>
      </c>
      <c r="F12" s="1614">
        <v>0</v>
      </c>
      <c r="G12" s="1614">
        <v>0</v>
      </c>
      <c r="H12" s="1614">
        <v>0</v>
      </c>
      <c r="I12" s="1614">
        <v>0</v>
      </c>
    </row>
    <row r="13" spans="1:9" x14ac:dyDescent="0.15">
      <c r="A13" s="1614" t="s">
        <v>148</v>
      </c>
      <c r="B13" s="1635">
        <v>196</v>
      </c>
      <c r="C13" s="1614">
        <v>51</v>
      </c>
      <c r="D13" s="1614">
        <v>81</v>
      </c>
      <c r="E13" s="1614">
        <v>49</v>
      </c>
      <c r="F13" s="1614">
        <v>1</v>
      </c>
      <c r="G13" s="1614">
        <v>14</v>
      </c>
      <c r="H13" s="1614">
        <v>0</v>
      </c>
      <c r="I13" s="1614">
        <v>0</v>
      </c>
    </row>
    <row r="14" spans="1:9" x14ac:dyDescent="0.15">
      <c r="A14" s="1614" t="s">
        <v>149</v>
      </c>
      <c r="B14" s="1635">
        <v>105</v>
      </c>
      <c r="C14" s="1614">
        <v>37</v>
      </c>
      <c r="D14" s="1614">
        <v>15</v>
      </c>
      <c r="E14" s="1614">
        <v>14</v>
      </c>
      <c r="F14" s="1614">
        <v>0</v>
      </c>
      <c r="G14" s="1614">
        <v>35</v>
      </c>
      <c r="H14" s="1614">
        <v>4</v>
      </c>
      <c r="I14" s="1614">
        <v>0</v>
      </c>
    </row>
    <row r="15" spans="1:9" x14ac:dyDescent="0.15">
      <c r="A15" s="1614" t="s">
        <v>5</v>
      </c>
      <c r="B15" s="1635">
        <v>117</v>
      </c>
      <c r="C15" s="1614">
        <v>27</v>
      </c>
      <c r="D15" s="1614">
        <v>57</v>
      </c>
      <c r="E15" s="1614">
        <v>33</v>
      </c>
      <c r="F15" s="1614">
        <v>0</v>
      </c>
      <c r="G15" s="1614">
        <v>0</v>
      </c>
      <c r="H15" s="1614">
        <v>0</v>
      </c>
      <c r="I15" s="1614">
        <v>0</v>
      </c>
    </row>
    <row r="16" spans="1:9" x14ac:dyDescent="0.15">
      <c r="A16" s="1614" t="s">
        <v>150</v>
      </c>
      <c r="B16" s="1635">
        <v>138</v>
      </c>
      <c r="C16" s="1614">
        <v>19</v>
      </c>
      <c r="D16" s="1614">
        <v>77</v>
      </c>
      <c r="E16" s="1614">
        <v>38</v>
      </c>
      <c r="F16" s="1614">
        <v>4</v>
      </c>
      <c r="G16" s="1614">
        <v>0</v>
      </c>
      <c r="H16" s="1614">
        <v>0</v>
      </c>
      <c r="I16" s="1614">
        <v>0</v>
      </c>
    </row>
    <row r="17" spans="1:9" x14ac:dyDescent="0.15">
      <c r="A17" s="1614" t="s">
        <v>6</v>
      </c>
      <c r="B17" s="1635">
        <v>179</v>
      </c>
      <c r="C17" s="1614">
        <v>46</v>
      </c>
      <c r="D17" s="1614">
        <v>92</v>
      </c>
      <c r="E17" s="1614">
        <v>30</v>
      </c>
      <c r="F17" s="1614">
        <v>3</v>
      </c>
      <c r="G17" s="1614">
        <v>8</v>
      </c>
      <c r="H17" s="1614">
        <v>0</v>
      </c>
      <c r="I17" s="1614">
        <v>0</v>
      </c>
    </row>
    <row r="18" spans="1:9" x14ac:dyDescent="0.15">
      <c r="A18" s="1614" t="s">
        <v>7</v>
      </c>
      <c r="B18" s="1635">
        <v>70</v>
      </c>
      <c r="C18" s="1614">
        <v>22</v>
      </c>
      <c r="D18" s="1614">
        <v>28</v>
      </c>
      <c r="E18" s="1614">
        <v>19</v>
      </c>
      <c r="F18" s="1614">
        <v>0</v>
      </c>
      <c r="G18" s="1614">
        <v>1</v>
      </c>
      <c r="H18" s="1614">
        <v>0</v>
      </c>
      <c r="I18" s="1614">
        <v>0</v>
      </c>
    </row>
    <row r="19" spans="1:9" x14ac:dyDescent="0.15">
      <c r="A19" s="1614" t="s">
        <v>8</v>
      </c>
      <c r="B19" s="1635">
        <v>183</v>
      </c>
      <c r="C19" s="1614">
        <v>30</v>
      </c>
      <c r="D19" s="1614">
        <v>103</v>
      </c>
      <c r="E19" s="1614">
        <v>43</v>
      </c>
      <c r="F19" s="1614">
        <v>1</v>
      </c>
      <c r="G19" s="1614">
        <v>6</v>
      </c>
      <c r="H19" s="1614">
        <v>0</v>
      </c>
      <c r="I19" s="1614">
        <v>0</v>
      </c>
    </row>
    <row r="20" spans="1:9" x14ac:dyDescent="0.15">
      <c r="A20" s="1614" t="s">
        <v>9</v>
      </c>
      <c r="B20" s="1635">
        <v>94</v>
      </c>
      <c r="C20" s="1614">
        <v>12</v>
      </c>
      <c r="D20" s="1614">
        <v>58</v>
      </c>
      <c r="E20" s="1614">
        <v>23</v>
      </c>
      <c r="F20" s="1614">
        <v>0</v>
      </c>
      <c r="G20" s="1614">
        <v>1</v>
      </c>
      <c r="H20" s="1614">
        <v>0</v>
      </c>
      <c r="I20" s="1614">
        <v>0</v>
      </c>
    </row>
    <row r="21" spans="1:9" x14ac:dyDescent="0.15">
      <c r="A21" s="1614" t="s">
        <v>10</v>
      </c>
      <c r="B21" s="1635">
        <v>169</v>
      </c>
      <c r="C21" s="1614">
        <v>15</v>
      </c>
      <c r="D21" s="1614">
        <v>99</v>
      </c>
      <c r="E21" s="1614">
        <v>50</v>
      </c>
      <c r="F21" s="1614">
        <v>0</v>
      </c>
      <c r="G21" s="1614">
        <v>5</v>
      </c>
      <c r="H21" s="1614">
        <v>0</v>
      </c>
      <c r="I21" s="1614">
        <v>0</v>
      </c>
    </row>
    <row r="22" spans="1:9" x14ac:dyDescent="0.15">
      <c r="A22" s="1614" t="s">
        <v>11</v>
      </c>
      <c r="B22" s="1635">
        <v>76</v>
      </c>
      <c r="C22" s="1614">
        <v>2</v>
      </c>
      <c r="D22" s="1614">
        <v>59</v>
      </c>
      <c r="E22" s="1614">
        <v>14</v>
      </c>
      <c r="F22" s="1614">
        <v>0</v>
      </c>
      <c r="G22" s="1614">
        <v>1</v>
      </c>
      <c r="H22" s="1614">
        <v>0</v>
      </c>
      <c r="I22" s="1614">
        <v>0</v>
      </c>
    </row>
    <row r="23" spans="1:9" x14ac:dyDescent="0.15">
      <c r="A23" s="1614" t="s">
        <v>12</v>
      </c>
      <c r="B23" s="1635">
        <v>51</v>
      </c>
      <c r="C23" s="1614">
        <v>4</v>
      </c>
      <c r="D23" s="1614">
        <v>20</v>
      </c>
      <c r="E23" s="1614">
        <v>25</v>
      </c>
      <c r="F23" s="1614">
        <v>0</v>
      </c>
      <c r="G23" s="1614">
        <v>2</v>
      </c>
      <c r="H23" s="1614">
        <v>0</v>
      </c>
      <c r="I23" s="1614">
        <v>0</v>
      </c>
    </row>
    <row r="24" spans="1:9" x14ac:dyDescent="0.15">
      <c r="A24" s="1597" t="s">
        <v>1704</v>
      </c>
      <c r="B24" s="1635">
        <v>90</v>
      </c>
      <c r="C24" s="1635">
        <v>0</v>
      </c>
      <c r="D24" s="1635">
        <v>7</v>
      </c>
      <c r="E24" s="1635">
        <v>46</v>
      </c>
      <c r="F24" s="1635">
        <v>7</v>
      </c>
      <c r="G24" s="1635">
        <v>26</v>
      </c>
      <c r="H24" s="1635">
        <v>4</v>
      </c>
      <c r="I24" s="1635">
        <v>0</v>
      </c>
    </row>
    <row r="25" spans="1:9" x14ac:dyDescent="0.15">
      <c r="A25" s="1614" t="s">
        <v>2</v>
      </c>
      <c r="B25" s="1635">
        <v>0</v>
      </c>
      <c r="C25" s="1614">
        <v>0</v>
      </c>
      <c r="D25" s="1614">
        <v>0</v>
      </c>
      <c r="E25" s="1614">
        <v>0</v>
      </c>
      <c r="F25" s="1614">
        <v>0</v>
      </c>
      <c r="G25" s="1614">
        <v>0</v>
      </c>
      <c r="H25" s="1614">
        <v>0</v>
      </c>
      <c r="I25" s="1614">
        <v>0</v>
      </c>
    </row>
    <row r="26" spans="1:9" x14ac:dyDescent="0.15">
      <c r="A26" s="1614" t="s">
        <v>3</v>
      </c>
      <c r="B26" s="1635">
        <v>1</v>
      </c>
      <c r="C26" s="1614">
        <v>0</v>
      </c>
      <c r="D26" s="1614">
        <v>0</v>
      </c>
      <c r="E26" s="1614">
        <v>1</v>
      </c>
      <c r="F26" s="1614">
        <v>0</v>
      </c>
      <c r="G26" s="1614">
        <v>0</v>
      </c>
      <c r="H26" s="1614">
        <v>0</v>
      </c>
      <c r="I26" s="1614">
        <v>0</v>
      </c>
    </row>
    <row r="27" spans="1:9" x14ac:dyDescent="0.15">
      <c r="A27" s="1614" t="s">
        <v>145</v>
      </c>
      <c r="B27" s="1635">
        <v>1</v>
      </c>
      <c r="C27" s="1614">
        <v>0</v>
      </c>
      <c r="D27" s="1614">
        <v>1</v>
      </c>
      <c r="E27" s="1614">
        <v>0</v>
      </c>
      <c r="F27" s="1614">
        <v>0</v>
      </c>
      <c r="G27" s="1614">
        <v>0</v>
      </c>
      <c r="H27" s="1614">
        <v>0</v>
      </c>
      <c r="I27" s="1614">
        <v>0</v>
      </c>
    </row>
    <row r="28" spans="1:9" x14ac:dyDescent="0.15">
      <c r="A28" s="1614" t="s">
        <v>146</v>
      </c>
      <c r="B28" s="1635">
        <v>0</v>
      </c>
      <c r="C28" s="1614">
        <v>0</v>
      </c>
      <c r="D28" s="1614">
        <v>0</v>
      </c>
      <c r="E28" s="1614">
        <v>0</v>
      </c>
      <c r="F28" s="1614">
        <v>0</v>
      </c>
      <c r="G28" s="1614">
        <v>0</v>
      </c>
      <c r="H28" s="1614">
        <v>0</v>
      </c>
      <c r="I28" s="1614">
        <v>0</v>
      </c>
    </row>
    <row r="29" spans="1:9" x14ac:dyDescent="0.15">
      <c r="A29" s="1614" t="s">
        <v>147</v>
      </c>
      <c r="B29" s="1635">
        <v>4</v>
      </c>
      <c r="C29" s="1614">
        <v>0</v>
      </c>
      <c r="D29" s="1614">
        <v>0</v>
      </c>
      <c r="E29" s="1614">
        <v>4</v>
      </c>
      <c r="F29" s="1614">
        <v>0</v>
      </c>
      <c r="G29" s="1614">
        <v>0</v>
      </c>
      <c r="H29" s="1614">
        <v>0</v>
      </c>
      <c r="I29" s="1614">
        <v>0</v>
      </c>
    </row>
    <row r="30" spans="1:9" x14ac:dyDescent="0.15">
      <c r="A30" s="1614" t="s">
        <v>148</v>
      </c>
      <c r="B30" s="1635">
        <v>16</v>
      </c>
      <c r="C30" s="1614">
        <v>0</v>
      </c>
      <c r="D30" s="1614">
        <v>1</v>
      </c>
      <c r="E30" s="1614">
        <v>7</v>
      </c>
      <c r="F30" s="1614">
        <v>1</v>
      </c>
      <c r="G30" s="1614">
        <v>7</v>
      </c>
      <c r="H30" s="1614">
        <v>0</v>
      </c>
      <c r="I30" s="1614">
        <v>0</v>
      </c>
    </row>
    <row r="31" spans="1:9" x14ac:dyDescent="0.15">
      <c r="A31" s="1614" t="s">
        <v>149</v>
      </c>
      <c r="B31" s="1635">
        <v>16</v>
      </c>
      <c r="C31" s="1614">
        <v>0</v>
      </c>
      <c r="D31" s="1614">
        <v>2</v>
      </c>
      <c r="E31" s="1614">
        <v>5</v>
      </c>
      <c r="F31" s="1614">
        <v>0</v>
      </c>
      <c r="G31" s="1614">
        <v>5</v>
      </c>
      <c r="H31" s="1614">
        <v>4</v>
      </c>
      <c r="I31" s="1614">
        <v>0</v>
      </c>
    </row>
    <row r="32" spans="1:9" x14ac:dyDescent="0.15">
      <c r="A32" s="1614" t="s">
        <v>5</v>
      </c>
      <c r="B32" s="1635">
        <v>2</v>
      </c>
      <c r="C32" s="1614">
        <v>0</v>
      </c>
      <c r="D32" s="1614">
        <v>1</v>
      </c>
      <c r="E32" s="1614">
        <v>1</v>
      </c>
      <c r="F32" s="1614">
        <v>0</v>
      </c>
      <c r="G32" s="1614">
        <v>0</v>
      </c>
      <c r="H32" s="1614">
        <v>0</v>
      </c>
      <c r="I32" s="1614">
        <v>0</v>
      </c>
    </row>
    <row r="33" spans="1:9" x14ac:dyDescent="0.15">
      <c r="A33" s="1614" t="s">
        <v>150</v>
      </c>
      <c r="B33" s="1635">
        <v>7</v>
      </c>
      <c r="C33" s="1614">
        <v>0</v>
      </c>
      <c r="D33" s="1614">
        <v>0</v>
      </c>
      <c r="E33" s="1614">
        <v>4</v>
      </c>
      <c r="F33" s="1614">
        <v>3</v>
      </c>
      <c r="G33" s="1614">
        <v>0</v>
      </c>
      <c r="H33" s="1614">
        <v>0</v>
      </c>
      <c r="I33" s="1614">
        <v>0</v>
      </c>
    </row>
    <row r="34" spans="1:9" x14ac:dyDescent="0.15">
      <c r="A34" s="1614" t="s">
        <v>6</v>
      </c>
      <c r="B34" s="1635">
        <v>14</v>
      </c>
      <c r="C34" s="1614">
        <v>0</v>
      </c>
      <c r="D34" s="1614">
        <v>1</v>
      </c>
      <c r="E34" s="1614">
        <v>7</v>
      </c>
      <c r="F34" s="1614">
        <v>2</v>
      </c>
      <c r="G34" s="1614">
        <v>4</v>
      </c>
      <c r="H34" s="1614">
        <v>0</v>
      </c>
      <c r="I34" s="1614">
        <v>0</v>
      </c>
    </row>
    <row r="35" spans="1:9" x14ac:dyDescent="0.15">
      <c r="A35" s="1614" t="s">
        <v>7</v>
      </c>
      <c r="B35" s="1635">
        <v>4</v>
      </c>
      <c r="C35" s="1614">
        <v>0</v>
      </c>
      <c r="D35" s="1614">
        <v>0</v>
      </c>
      <c r="E35" s="1614">
        <v>4</v>
      </c>
      <c r="F35" s="1614">
        <v>0</v>
      </c>
      <c r="G35" s="1614">
        <v>0</v>
      </c>
      <c r="H35" s="1614">
        <v>0</v>
      </c>
      <c r="I35" s="1614">
        <v>0</v>
      </c>
    </row>
    <row r="36" spans="1:9" x14ac:dyDescent="0.15">
      <c r="A36" s="1614" t="s">
        <v>8</v>
      </c>
      <c r="B36" s="1635">
        <v>9</v>
      </c>
      <c r="C36" s="1614">
        <v>0</v>
      </c>
      <c r="D36" s="1614">
        <v>0</v>
      </c>
      <c r="E36" s="1614">
        <v>5</v>
      </c>
      <c r="F36" s="1614">
        <v>1</v>
      </c>
      <c r="G36" s="1614">
        <v>3</v>
      </c>
      <c r="H36" s="1614">
        <v>0</v>
      </c>
      <c r="I36" s="1614">
        <v>0</v>
      </c>
    </row>
    <row r="37" spans="1:9" x14ac:dyDescent="0.15">
      <c r="A37" s="1614" t="s">
        <v>9</v>
      </c>
      <c r="B37" s="1635">
        <v>4</v>
      </c>
      <c r="C37" s="1614">
        <v>0</v>
      </c>
      <c r="D37" s="1614">
        <v>0</v>
      </c>
      <c r="E37" s="1614">
        <v>3</v>
      </c>
      <c r="F37" s="1614">
        <v>0</v>
      </c>
      <c r="G37" s="1614">
        <v>1</v>
      </c>
      <c r="H37" s="1614">
        <v>0</v>
      </c>
      <c r="I37" s="1614">
        <v>0</v>
      </c>
    </row>
    <row r="38" spans="1:9" x14ac:dyDescent="0.15">
      <c r="A38" s="1614" t="s">
        <v>10</v>
      </c>
      <c r="B38" s="1635">
        <v>7</v>
      </c>
      <c r="C38" s="1614">
        <v>0</v>
      </c>
      <c r="D38" s="1614">
        <v>1</v>
      </c>
      <c r="E38" s="1614">
        <v>3</v>
      </c>
      <c r="F38" s="1614">
        <v>0</v>
      </c>
      <c r="G38" s="1614">
        <v>3</v>
      </c>
      <c r="H38" s="1614">
        <v>0</v>
      </c>
      <c r="I38" s="1614">
        <v>0</v>
      </c>
    </row>
    <row r="39" spans="1:9" x14ac:dyDescent="0.15">
      <c r="A39" s="1614" t="s">
        <v>11</v>
      </c>
      <c r="B39" s="1635">
        <v>1</v>
      </c>
      <c r="C39" s="1614">
        <v>0</v>
      </c>
      <c r="D39" s="1614">
        <v>0</v>
      </c>
      <c r="E39" s="1614">
        <v>0</v>
      </c>
      <c r="F39" s="1614">
        <v>0</v>
      </c>
      <c r="G39" s="1614">
        <v>1</v>
      </c>
      <c r="H39" s="1614">
        <v>0</v>
      </c>
      <c r="I39" s="1614">
        <v>0</v>
      </c>
    </row>
    <row r="40" spans="1:9" x14ac:dyDescent="0.15">
      <c r="A40" s="1614" t="s">
        <v>12</v>
      </c>
      <c r="B40" s="1635">
        <v>4</v>
      </c>
      <c r="C40" s="1614">
        <v>0</v>
      </c>
      <c r="D40" s="1614">
        <v>0</v>
      </c>
      <c r="E40" s="1614">
        <v>2</v>
      </c>
      <c r="F40" s="1614">
        <v>0</v>
      </c>
      <c r="G40" s="1614">
        <v>2</v>
      </c>
      <c r="H40" s="1614">
        <v>0</v>
      </c>
      <c r="I40" s="1614">
        <v>0</v>
      </c>
    </row>
    <row r="41" spans="1:9" x14ac:dyDescent="0.15">
      <c r="A41" s="1597" t="s">
        <v>1705</v>
      </c>
      <c r="B41" s="1635">
        <v>1565</v>
      </c>
      <c r="C41" s="1635">
        <v>87</v>
      </c>
      <c r="D41" s="1635">
        <v>936</v>
      </c>
      <c r="E41" s="1635">
        <v>492</v>
      </c>
      <c r="F41" s="1635">
        <v>3</v>
      </c>
      <c r="G41" s="1635">
        <v>47</v>
      </c>
      <c r="H41" s="1635">
        <v>0</v>
      </c>
      <c r="I41" s="1635">
        <v>0</v>
      </c>
    </row>
    <row r="42" spans="1:9" x14ac:dyDescent="0.15">
      <c r="A42" s="1614" t="s">
        <v>2</v>
      </c>
      <c r="B42" s="1635">
        <v>36</v>
      </c>
      <c r="C42" s="1614">
        <v>0</v>
      </c>
      <c r="D42" s="1614">
        <v>5</v>
      </c>
      <c r="E42" s="1614">
        <v>30</v>
      </c>
      <c r="F42" s="1614">
        <v>1</v>
      </c>
      <c r="G42" s="1614">
        <v>0</v>
      </c>
      <c r="H42" s="1614">
        <v>0</v>
      </c>
      <c r="I42" s="1614">
        <v>0</v>
      </c>
    </row>
    <row r="43" spans="1:9" x14ac:dyDescent="0.15">
      <c r="A43" s="1614" t="s">
        <v>3</v>
      </c>
      <c r="B43" s="1635">
        <v>36</v>
      </c>
      <c r="C43" s="1614">
        <v>0</v>
      </c>
      <c r="D43" s="1614">
        <v>7</v>
      </c>
      <c r="E43" s="1614">
        <v>29</v>
      </c>
      <c r="F43" s="1614">
        <v>0</v>
      </c>
      <c r="G43" s="1614">
        <v>0</v>
      </c>
      <c r="H43" s="1614">
        <v>0</v>
      </c>
      <c r="I43" s="1614">
        <v>0</v>
      </c>
    </row>
    <row r="44" spans="1:9" x14ac:dyDescent="0.15">
      <c r="A44" s="1614" t="s">
        <v>145</v>
      </c>
      <c r="B44" s="1635">
        <v>111</v>
      </c>
      <c r="C44" s="1614">
        <v>0</v>
      </c>
      <c r="D44" s="1614">
        <v>53</v>
      </c>
      <c r="E44" s="1614">
        <v>58</v>
      </c>
      <c r="F44" s="1614">
        <v>0</v>
      </c>
      <c r="G44" s="1614">
        <v>0</v>
      </c>
      <c r="H44" s="1614">
        <v>0</v>
      </c>
      <c r="I44" s="1614">
        <v>0</v>
      </c>
    </row>
    <row r="45" spans="1:9" x14ac:dyDescent="0.15">
      <c r="A45" s="1614" t="s">
        <v>146</v>
      </c>
      <c r="B45" s="1635">
        <v>118</v>
      </c>
      <c r="C45" s="1614">
        <v>2</v>
      </c>
      <c r="D45" s="1614">
        <v>86</v>
      </c>
      <c r="E45" s="1614">
        <v>30</v>
      </c>
      <c r="F45" s="1614">
        <v>0</v>
      </c>
      <c r="G45" s="1614">
        <v>0</v>
      </c>
      <c r="H45" s="1614">
        <v>0</v>
      </c>
      <c r="I45" s="1614">
        <v>0</v>
      </c>
    </row>
    <row r="46" spans="1:9" x14ac:dyDescent="0.15">
      <c r="A46" s="1614" t="s">
        <v>147</v>
      </c>
      <c r="B46" s="1635">
        <v>160</v>
      </c>
      <c r="C46" s="1614">
        <v>10</v>
      </c>
      <c r="D46" s="1614">
        <v>102</v>
      </c>
      <c r="E46" s="1614">
        <v>48</v>
      </c>
      <c r="F46" s="1614">
        <v>0</v>
      </c>
      <c r="G46" s="1614">
        <v>0</v>
      </c>
      <c r="H46" s="1614">
        <v>0</v>
      </c>
      <c r="I46" s="1614">
        <v>0</v>
      </c>
    </row>
    <row r="47" spans="1:9" x14ac:dyDescent="0.15">
      <c r="A47" s="1614" t="s">
        <v>148</v>
      </c>
      <c r="B47" s="1635">
        <v>136</v>
      </c>
      <c r="C47" s="1614">
        <v>7</v>
      </c>
      <c r="D47" s="1614">
        <v>80</v>
      </c>
      <c r="E47" s="1614">
        <v>42</v>
      </c>
      <c r="F47" s="1614">
        <v>0</v>
      </c>
      <c r="G47" s="1614">
        <v>7</v>
      </c>
      <c r="H47" s="1614">
        <v>0</v>
      </c>
      <c r="I47" s="1614">
        <v>0</v>
      </c>
    </row>
    <row r="48" spans="1:9" x14ac:dyDescent="0.15">
      <c r="A48" s="1614" t="s">
        <v>149</v>
      </c>
      <c r="B48" s="1635">
        <v>54</v>
      </c>
      <c r="C48" s="1614">
        <v>2</v>
      </c>
      <c r="D48" s="1614">
        <v>13</v>
      </c>
      <c r="E48" s="1614">
        <v>9</v>
      </c>
      <c r="F48" s="1614">
        <v>0</v>
      </c>
      <c r="G48" s="1614">
        <v>30</v>
      </c>
      <c r="H48" s="1614">
        <v>0</v>
      </c>
      <c r="I48" s="1614">
        <v>0</v>
      </c>
    </row>
    <row r="49" spans="1:9" x14ac:dyDescent="0.15">
      <c r="A49" s="1614" t="s">
        <v>5</v>
      </c>
      <c r="B49" s="1635">
        <v>96</v>
      </c>
      <c r="C49" s="1614">
        <v>8</v>
      </c>
      <c r="D49" s="1614">
        <v>56</v>
      </c>
      <c r="E49" s="1614">
        <v>32</v>
      </c>
      <c r="F49" s="1614">
        <v>0</v>
      </c>
      <c r="G49" s="1614">
        <v>0</v>
      </c>
      <c r="H49" s="1614">
        <v>0</v>
      </c>
      <c r="I49" s="1614">
        <v>0</v>
      </c>
    </row>
    <row r="50" spans="1:9" x14ac:dyDescent="0.15">
      <c r="A50" s="1614" t="s">
        <v>150</v>
      </c>
      <c r="B50" s="1635">
        <v>120</v>
      </c>
      <c r="C50" s="1614">
        <v>8</v>
      </c>
      <c r="D50" s="1614">
        <v>77</v>
      </c>
      <c r="E50" s="1614">
        <v>34</v>
      </c>
      <c r="F50" s="1614">
        <v>1</v>
      </c>
      <c r="G50" s="1614">
        <v>0</v>
      </c>
      <c r="H50" s="1614">
        <v>0</v>
      </c>
      <c r="I50" s="1614">
        <v>0</v>
      </c>
    </row>
    <row r="51" spans="1:9" x14ac:dyDescent="0.15">
      <c r="A51" s="1614" t="s">
        <v>6</v>
      </c>
      <c r="B51" s="1635">
        <v>133</v>
      </c>
      <c r="C51" s="1614">
        <v>14</v>
      </c>
      <c r="D51" s="1614">
        <v>91</v>
      </c>
      <c r="E51" s="1614">
        <v>23</v>
      </c>
      <c r="F51" s="1614">
        <v>1</v>
      </c>
      <c r="G51" s="1614">
        <v>4</v>
      </c>
      <c r="H51" s="1614">
        <v>0</v>
      </c>
      <c r="I51" s="1614">
        <v>0</v>
      </c>
    </row>
    <row r="52" spans="1:9" x14ac:dyDescent="0.15">
      <c r="A52" s="1614" t="s">
        <v>7</v>
      </c>
      <c r="B52" s="1635">
        <v>49</v>
      </c>
      <c r="C52" s="1614">
        <v>5</v>
      </c>
      <c r="D52" s="1614">
        <v>28</v>
      </c>
      <c r="E52" s="1614">
        <v>15</v>
      </c>
      <c r="F52" s="1614">
        <v>0</v>
      </c>
      <c r="G52" s="1614">
        <v>1</v>
      </c>
      <c r="H52" s="1614">
        <v>0</v>
      </c>
      <c r="I52" s="1614">
        <v>0</v>
      </c>
    </row>
    <row r="53" spans="1:9" x14ac:dyDescent="0.15">
      <c r="A53" s="1614" t="s">
        <v>8</v>
      </c>
      <c r="B53" s="1635">
        <v>162</v>
      </c>
      <c r="C53" s="1614">
        <v>18</v>
      </c>
      <c r="D53" s="1614">
        <v>103</v>
      </c>
      <c r="E53" s="1614">
        <v>38</v>
      </c>
      <c r="F53" s="1614">
        <v>0</v>
      </c>
      <c r="G53" s="1614">
        <v>3</v>
      </c>
      <c r="H53" s="1614">
        <v>0</v>
      </c>
      <c r="I53" s="1614">
        <v>0</v>
      </c>
    </row>
    <row r="54" spans="1:9" x14ac:dyDescent="0.15">
      <c r="A54" s="1614" t="s">
        <v>9</v>
      </c>
      <c r="B54" s="1635">
        <v>83</v>
      </c>
      <c r="C54" s="1614">
        <v>5</v>
      </c>
      <c r="D54" s="1614">
        <v>58</v>
      </c>
      <c r="E54" s="1614">
        <v>20</v>
      </c>
      <c r="F54" s="1614">
        <v>0</v>
      </c>
      <c r="G54" s="1614">
        <v>0</v>
      </c>
      <c r="H54" s="1614">
        <v>0</v>
      </c>
      <c r="I54" s="1614">
        <v>0</v>
      </c>
    </row>
    <row r="55" spans="1:9" x14ac:dyDescent="0.15">
      <c r="A55" s="1614" t="s">
        <v>10</v>
      </c>
      <c r="B55" s="1635">
        <v>153</v>
      </c>
      <c r="C55" s="1614">
        <v>6</v>
      </c>
      <c r="D55" s="1614">
        <v>98</v>
      </c>
      <c r="E55" s="1614">
        <v>47</v>
      </c>
      <c r="F55" s="1614">
        <v>0</v>
      </c>
      <c r="G55" s="1614">
        <v>2</v>
      </c>
      <c r="H55" s="1614">
        <v>0</v>
      </c>
      <c r="I55" s="1614">
        <v>0</v>
      </c>
    </row>
    <row r="56" spans="1:9" x14ac:dyDescent="0.15">
      <c r="A56" s="1614" t="s">
        <v>11</v>
      </c>
      <c r="B56" s="1635">
        <v>73</v>
      </c>
      <c r="C56" s="1614">
        <v>0</v>
      </c>
      <c r="D56" s="1614">
        <v>59</v>
      </c>
      <c r="E56" s="1614">
        <v>14</v>
      </c>
      <c r="F56" s="1614">
        <v>0</v>
      </c>
      <c r="G56" s="1614">
        <v>0</v>
      </c>
      <c r="H56" s="1614">
        <v>0</v>
      </c>
      <c r="I56" s="1614">
        <v>0</v>
      </c>
    </row>
    <row r="57" spans="1:9" x14ac:dyDescent="0.15">
      <c r="A57" s="1614" t="s">
        <v>12</v>
      </c>
      <c r="B57" s="1635">
        <v>45</v>
      </c>
      <c r="C57" s="1614">
        <v>2</v>
      </c>
      <c r="D57" s="1614">
        <v>20</v>
      </c>
      <c r="E57" s="1614">
        <v>23</v>
      </c>
      <c r="F57" s="1614">
        <v>0</v>
      </c>
      <c r="G57" s="1614">
        <v>0</v>
      </c>
      <c r="H57" s="1614">
        <v>0</v>
      </c>
      <c r="I57" s="1614">
        <v>0</v>
      </c>
    </row>
    <row r="58" spans="1:9" ht="11.25" x14ac:dyDescent="0.15">
      <c r="A58" s="1597" t="s">
        <v>3808</v>
      </c>
      <c r="B58" s="1635">
        <v>222</v>
      </c>
      <c r="C58" s="1635">
        <v>222</v>
      </c>
      <c r="D58" s="1635">
        <v>0</v>
      </c>
      <c r="E58" s="1635">
        <v>0</v>
      </c>
      <c r="F58" s="1635">
        <v>0</v>
      </c>
      <c r="G58" s="1635">
        <v>0</v>
      </c>
      <c r="H58" s="1635">
        <v>0</v>
      </c>
      <c r="I58" s="1635">
        <v>0</v>
      </c>
    </row>
    <row r="59" spans="1:9" x14ac:dyDescent="0.15">
      <c r="A59" s="1614" t="s">
        <v>2</v>
      </c>
      <c r="B59" s="1635">
        <v>2</v>
      </c>
      <c r="C59" s="1614">
        <v>2</v>
      </c>
      <c r="D59" s="1614">
        <v>0</v>
      </c>
      <c r="E59" s="1614">
        <v>0</v>
      </c>
      <c r="F59" s="1614">
        <v>0</v>
      </c>
      <c r="G59" s="1614">
        <v>0</v>
      </c>
      <c r="H59" s="1614">
        <v>0</v>
      </c>
      <c r="I59" s="1614">
        <v>0</v>
      </c>
    </row>
    <row r="60" spans="1:9" x14ac:dyDescent="0.15">
      <c r="A60" s="1614" t="s">
        <v>3</v>
      </c>
      <c r="B60" s="1635">
        <v>2</v>
      </c>
      <c r="C60" s="1614">
        <v>2</v>
      </c>
      <c r="D60" s="1614">
        <v>0</v>
      </c>
      <c r="E60" s="1614">
        <v>0</v>
      </c>
      <c r="F60" s="1614">
        <v>0</v>
      </c>
      <c r="G60" s="1614">
        <v>0</v>
      </c>
      <c r="H60" s="1614">
        <v>0</v>
      </c>
      <c r="I60" s="1614">
        <v>0</v>
      </c>
    </row>
    <row r="61" spans="1:9" x14ac:dyDescent="0.15">
      <c r="A61" s="1614" t="s">
        <v>145</v>
      </c>
      <c r="B61" s="1635">
        <v>3</v>
      </c>
      <c r="C61" s="1614">
        <v>3</v>
      </c>
      <c r="D61" s="1614">
        <v>0</v>
      </c>
      <c r="E61" s="1614">
        <v>0</v>
      </c>
      <c r="F61" s="1614">
        <v>0</v>
      </c>
      <c r="G61" s="1614">
        <v>0</v>
      </c>
      <c r="H61" s="1614">
        <v>0</v>
      </c>
      <c r="I61" s="1614">
        <v>0</v>
      </c>
    </row>
    <row r="62" spans="1:9" x14ac:dyDescent="0.15">
      <c r="A62" s="1614" t="s">
        <v>146</v>
      </c>
      <c r="B62" s="1635">
        <v>8</v>
      </c>
      <c r="C62" s="1614">
        <v>8</v>
      </c>
      <c r="D62" s="1614">
        <v>0</v>
      </c>
      <c r="E62" s="1614">
        <v>0</v>
      </c>
      <c r="F62" s="1614">
        <v>0</v>
      </c>
      <c r="G62" s="1614">
        <v>0</v>
      </c>
      <c r="H62" s="1614">
        <v>0</v>
      </c>
      <c r="I62" s="1614">
        <v>0</v>
      </c>
    </row>
    <row r="63" spans="1:9" x14ac:dyDescent="0.15">
      <c r="A63" s="1614" t="s">
        <v>147</v>
      </c>
      <c r="B63" s="1635">
        <v>17</v>
      </c>
      <c r="C63" s="1614">
        <v>17</v>
      </c>
      <c r="D63" s="1614">
        <v>0</v>
      </c>
      <c r="E63" s="1614">
        <v>0</v>
      </c>
      <c r="F63" s="1614">
        <v>0</v>
      </c>
      <c r="G63" s="1614">
        <v>0</v>
      </c>
      <c r="H63" s="1614">
        <v>0</v>
      </c>
      <c r="I63" s="1614">
        <v>0</v>
      </c>
    </row>
    <row r="64" spans="1:9" x14ac:dyDescent="0.15">
      <c r="A64" s="1614" t="s">
        <v>148</v>
      </c>
      <c r="B64" s="1635">
        <v>44</v>
      </c>
      <c r="C64" s="1614">
        <v>44</v>
      </c>
      <c r="D64" s="1614">
        <v>0</v>
      </c>
      <c r="E64" s="1614">
        <v>0</v>
      </c>
      <c r="F64" s="1614">
        <v>0</v>
      </c>
      <c r="G64" s="1614">
        <v>0</v>
      </c>
      <c r="H64" s="1614">
        <v>0</v>
      </c>
      <c r="I64" s="1614">
        <v>0</v>
      </c>
    </row>
    <row r="65" spans="1:9" x14ac:dyDescent="0.15">
      <c r="A65" s="1614" t="s">
        <v>149</v>
      </c>
      <c r="B65" s="1635">
        <v>35</v>
      </c>
      <c r="C65" s="1614">
        <v>35</v>
      </c>
      <c r="D65" s="1614">
        <v>0</v>
      </c>
      <c r="E65" s="1614">
        <v>0</v>
      </c>
      <c r="F65" s="1614">
        <v>0</v>
      </c>
      <c r="G65" s="1614">
        <v>0</v>
      </c>
      <c r="H65" s="1614">
        <v>0</v>
      </c>
      <c r="I65" s="1614">
        <v>0</v>
      </c>
    </row>
    <row r="66" spans="1:9" x14ac:dyDescent="0.15">
      <c r="A66" s="1614" t="s">
        <v>5</v>
      </c>
      <c r="B66" s="1635">
        <v>19</v>
      </c>
      <c r="C66" s="1614">
        <v>19</v>
      </c>
      <c r="D66" s="1614">
        <v>0</v>
      </c>
      <c r="E66" s="1614">
        <v>0</v>
      </c>
      <c r="F66" s="1614">
        <v>0</v>
      </c>
      <c r="G66" s="1614">
        <v>0</v>
      </c>
      <c r="H66" s="1614">
        <v>0</v>
      </c>
      <c r="I66" s="1614">
        <v>0</v>
      </c>
    </row>
    <row r="67" spans="1:9" x14ac:dyDescent="0.15">
      <c r="A67" s="1614" t="s">
        <v>150</v>
      </c>
      <c r="B67" s="1635">
        <v>11</v>
      </c>
      <c r="C67" s="1614">
        <v>11</v>
      </c>
      <c r="D67" s="1614">
        <v>0</v>
      </c>
      <c r="E67" s="1614">
        <v>0</v>
      </c>
      <c r="F67" s="1614">
        <v>0</v>
      </c>
      <c r="G67" s="1614">
        <v>0</v>
      </c>
      <c r="H67" s="1614">
        <v>0</v>
      </c>
      <c r="I67" s="1614">
        <v>0</v>
      </c>
    </row>
    <row r="68" spans="1:9" x14ac:dyDescent="0.15">
      <c r="A68" s="1614" t="s">
        <v>6</v>
      </c>
      <c r="B68" s="1635">
        <v>32</v>
      </c>
      <c r="C68" s="1614">
        <v>32</v>
      </c>
      <c r="D68" s="1614">
        <v>0</v>
      </c>
      <c r="E68" s="1614">
        <v>0</v>
      </c>
      <c r="F68" s="1614">
        <v>0</v>
      </c>
      <c r="G68" s="1614">
        <v>0</v>
      </c>
      <c r="H68" s="1614">
        <v>0</v>
      </c>
      <c r="I68" s="1614">
        <v>0</v>
      </c>
    </row>
    <row r="69" spans="1:9" x14ac:dyDescent="0.15">
      <c r="A69" s="1614" t="s">
        <v>7</v>
      </c>
      <c r="B69" s="1635">
        <v>17</v>
      </c>
      <c r="C69" s="1614">
        <v>17</v>
      </c>
      <c r="D69" s="1614">
        <v>0</v>
      </c>
      <c r="E69" s="1614">
        <v>0</v>
      </c>
      <c r="F69" s="1614">
        <v>0</v>
      </c>
      <c r="G69" s="1614">
        <v>0</v>
      </c>
      <c r="H69" s="1614">
        <v>0</v>
      </c>
      <c r="I69" s="1614">
        <v>0</v>
      </c>
    </row>
    <row r="70" spans="1:9" x14ac:dyDescent="0.15">
      <c r="A70" s="1614" t="s">
        <v>8</v>
      </c>
      <c r="B70" s="1635">
        <v>12</v>
      </c>
      <c r="C70" s="1614">
        <v>12</v>
      </c>
      <c r="D70" s="1614">
        <v>0</v>
      </c>
      <c r="E70" s="1614">
        <v>0</v>
      </c>
      <c r="F70" s="1614">
        <v>0</v>
      </c>
      <c r="G70" s="1614">
        <v>0</v>
      </c>
      <c r="H70" s="1614">
        <v>0</v>
      </c>
      <c r="I70" s="1614">
        <v>0</v>
      </c>
    </row>
    <row r="71" spans="1:9" x14ac:dyDescent="0.15">
      <c r="A71" s="1614" t="s">
        <v>9</v>
      </c>
      <c r="B71" s="1635">
        <v>7</v>
      </c>
      <c r="C71" s="1614">
        <v>7</v>
      </c>
      <c r="D71" s="1614">
        <v>0</v>
      </c>
      <c r="E71" s="1614">
        <v>0</v>
      </c>
      <c r="F71" s="1614">
        <v>0</v>
      </c>
      <c r="G71" s="1614">
        <v>0</v>
      </c>
      <c r="H71" s="1614">
        <v>0</v>
      </c>
      <c r="I71" s="1614">
        <v>0</v>
      </c>
    </row>
    <row r="72" spans="1:9" x14ac:dyDescent="0.15">
      <c r="A72" s="1614" t="s">
        <v>10</v>
      </c>
      <c r="B72" s="1635">
        <v>9</v>
      </c>
      <c r="C72" s="1614">
        <v>9</v>
      </c>
      <c r="D72" s="1614">
        <v>0</v>
      </c>
      <c r="E72" s="1614">
        <v>0</v>
      </c>
      <c r="F72" s="1614">
        <v>0</v>
      </c>
      <c r="G72" s="1614">
        <v>0</v>
      </c>
      <c r="H72" s="1614">
        <v>0</v>
      </c>
      <c r="I72" s="1614">
        <v>0</v>
      </c>
    </row>
    <row r="73" spans="1:9" x14ac:dyDescent="0.15">
      <c r="A73" s="1614" t="s">
        <v>11</v>
      </c>
      <c r="B73" s="1635">
        <v>2</v>
      </c>
      <c r="C73" s="1614">
        <v>2</v>
      </c>
      <c r="D73" s="1614">
        <v>0</v>
      </c>
      <c r="E73" s="1614">
        <v>0</v>
      </c>
      <c r="F73" s="1614">
        <v>0</v>
      </c>
      <c r="G73" s="1614">
        <v>0</v>
      </c>
      <c r="H73" s="1614">
        <v>0</v>
      </c>
      <c r="I73" s="1614">
        <v>0</v>
      </c>
    </row>
    <row r="74" spans="1:9" x14ac:dyDescent="0.15">
      <c r="A74" s="1614" t="s">
        <v>12</v>
      </c>
      <c r="B74" s="1635">
        <v>2</v>
      </c>
      <c r="C74" s="1614">
        <v>2</v>
      </c>
      <c r="D74" s="1614">
        <v>0</v>
      </c>
      <c r="E74" s="1614">
        <v>0</v>
      </c>
      <c r="F74" s="1614">
        <v>0</v>
      </c>
      <c r="G74" s="1614">
        <v>0</v>
      </c>
      <c r="H74" s="1614">
        <v>0</v>
      </c>
      <c r="I74" s="1614">
        <v>0</v>
      </c>
    </row>
    <row r="75" spans="1:9" x14ac:dyDescent="0.15">
      <c r="A75" s="1615"/>
      <c r="B75" s="1615"/>
      <c r="C75" s="1615"/>
      <c r="D75" s="1615"/>
      <c r="E75" s="1615"/>
      <c r="F75" s="1615"/>
      <c r="G75" s="1615"/>
      <c r="H75" s="1615"/>
      <c r="I75" s="1615"/>
    </row>
    <row r="76" spans="1:9" s="1596" customFormat="1" x14ac:dyDescent="0.25">
      <c r="A76" s="1615" t="s">
        <v>1682</v>
      </c>
      <c r="B76" s="1615"/>
      <c r="C76" s="1615"/>
      <c r="D76" s="1615"/>
      <c r="E76" s="1615"/>
      <c r="F76" s="1615"/>
      <c r="G76" s="1615"/>
      <c r="H76" s="1615"/>
      <c r="I76" s="1615"/>
    </row>
    <row r="77" spans="1:9" x14ac:dyDescent="0.15">
      <c r="A77" s="1615" t="s">
        <v>1683</v>
      </c>
      <c r="B77" s="1615"/>
      <c r="C77" s="1615"/>
      <c r="D77" s="1615"/>
      <c r="E77" s="1615"/>
      <c r="F77" s="1615"/>
      <c r="G77" s="1615"/>
      <c r="H77" s="1615"/>
      <c r="I77" s="1615"/>
    </row>
    <row r="78" spans="1:9" s="1596" customFormat="1" x14ac:dyDescent="0.25">
      <c r="A78" s="1615" t="s">
        <v>1706</v>
      </c>
      <c r="B78" s="1615"/>
      <c r="C78" s="1615"/>
      <c r="D78" s="1615"/>
      <c r="E78" s="1615"/>
      <c r="F78" s="1615"/>
      <c r="G78" s="1615"/>
      <c r="H78" s="1615"/>
      <c r="I78" s="1615"/>
    </row>
    <row r="79" spans="1:9" s="1596" customFormat="1" x14ac:dyDescent="0.25">
      <c r="A79" s="1615" t="s">
        <v>1685</v>
      </c>
      <c r="B79" s="1325"/>
      <c r="C79" s="1325"/>
      <c r="D79" s="1325"/>
      <c r="E79" s="1325"/>
      <c r="F79" s="1325"/>
      <c r="G79" s="1325"/>
      <c r="H79" s="1325"/>
      <c r="I79" s="1325"/>
    </row>
  </sheetData>
  <pageMargins left="0.7" right="0.7" top="0.75" bottom="0.75" header="0.3" footer="0.3"/>
  <pageSetup paperSize="9"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0"/>
  <dimension ref="A2:G61"/>
  <sheetViews>
    <sheetView zoomScaleNormal="100" workbookViewId="0"/>
  </sheetViews>
  <sheetFormatPr baseColWidth="10" defaultColWidth="9.140625" defaultRowHeight="10.5" x14ac:dyDescent="0.15"/>
  <cols>
    <col min="1" max="1" width="31.42578125" style="1598" customWidth="1"/>
    <col min="2" max="2" width="10.85546875" style="1598" customWidth="1"/>
    <col min="3" max="3" width="12.5703125" style="1598" bestFit="1" customWidth="1"/>
    <col min="4" max="6" width="11.7109375" style="1598" customWidth="1"/>
    <col min="7" max="7" width="13.42578125" style="1598" bestFit="1" customWidth="1"/>
    <col min="8" max="16384" width="9.140625" style="1598"/>
  </cols>
  <sheetData>
    <row r="2" spans="1:7" x14ac:dyDescent="0.15">
      <c r="A2" s="1595" t="s">
        <v>1707</v>
      </c>
      <c r="B2" s="1595"/>
      <c r="C2" s="1595"/>
      <c r="D2" s="1595"/>
      <c r="E2" s="1595"/>
      <c r="F2" s="1595"/>
      <c r="G2" s="1595"/>
    </row>
    <row r="3" spans="1:7" x14ac:dyDescent="0.15">
      <c r="A3" s="1597"/>
      <c r="B3" s="1597"/>
      <c r="C3" s="1597"/>
      <c r="D3" s="1597"/>
      <c r="E3" s="1597"/>
      <c r="F3" s="1597"/>
      <c r="G3" s="1597"/>
    </row>
    <row r="4" spans="1:7" s="1637" customFormat="1" ht="11.25" x14ac:dyDescent="0.25">
      <c r="A4" s="1599" t="s">
        <v>1708</v>
      </c>
      <c r="B4" s="1628" t="s">
        <v>1</v>
      </c>
      <c r="C4" s="1628" t="s">
        <v>3469</v>
      </c>
      <c r="D4" s="1628"/>
      <c r="E4" s="1628"/>
      <c r="F4" s="1628"/>
      <c r="G4" s="1636" t="s">
        <v>1709</v>
      </c>
    </row>
    <row r="5" spans="1:7" s="1637" customFormat="1" x14ac:dyDescent="0.25">
      <c r="A5" s="1604"/>
      <c r="B5" s="1599"/>
      <c r="C5" s="1602" t="s">
        <v>1710</v>
      </c>
      <c r="D5" s="1602"/>
      <c r="E5" s="1602"/>
      <c r="F5" s="1603"/>
      <c r="G5" s="1638"/>
    </row>
    <row r="6" spans="1:7" s="1637" customFormat="1" x14ac:dyDescent="0.25">
      <c r="A6" s="1618"/>
      <c r="B6" s="1618"/>
      <c r="C6" s="1639" t="s">
        <v>1711</v>
      </c>
      <c r="D6" s="1640" t="s">
        <v>1712</v>
      </c>
      <c r="E6" s="1640" t="s">
        <v>1713</v>
      </c>
      <c r="F6" s="1640">
        <v>24</v>
      </c>
      <c r="G6" s="1610"/>
    </row>
    <row r="7" spans="1:7" x14ac:dyDescent="0.15">
      <c r="A7" s="1597" t="s">
        <v>1714</v>
      </c>
      <c r="B7" s="1641">
        <v>1877</v>
      </c>
      <c r="C7" s="1641">
        <v>29</v>
      </c>
      <c r="D7" s="1641">
        <v>153</v>
      </c>
      <c r="E7" s="1641">
        <v>106</v>
      </c>
      <c r="F7" s="1641">
        <v>1589</v>
      </c>
      <c r="G7" s="1641">
        <v>0</v>
      </c>
    </row>
    <row r="8" spans="1:7" x14ac:dyDescent="0.15">
      <c r="A8" s="1614" t="s">
        <v>2</v>
      </c>
      <c r="B8" s="1641">
        <v>38</v>
      </c>
      <c r="C8" s="1642">
        <v>1</v>
      </c>
      <c r="D8" s="1642">
        <v>1</v>
      </c>
      <c r="E8" s="1642">
        <v>1</v>
      </c>
      <c r="F8" s="1642">
        <v>35</v>
      </c>
      <c r="G8" s="1642">
        <v>0</v>
      </c>
    </row>
    <row r="9" spans="1:7" x14ac:dyDescent="0.15">
      <c r="A9" s="1614" t="s">
        <v>3</v>
      </c>
      <c r="B9" s="1641">
        <v>39</v>
      </c>
      <c r="C9" s="1642">
        <v>0</v>
      </c>
      <c r="D9" s="1642">
        <v>0</v>
      </c>
      <c r="E9" s="1642">
        <v>3</v>
      </c>
      <c r="F9" s="1642">
        <v>36</v>
      </c>
      <c r="G9" s="1642">
        <v>0</v>
      </c>
    </row>
    <row r="10" spans="1:7" x14ac:dyDescent="0.15">
      <c r="A10" s="1614" t="s">
        <v>145</v>
      </c>
      <c r="B10" s="1641">
        <v>115</v>
      </c>
      <c r="C10" s="1642">
        <v>0</v>
      </c>
      <c r="D10" s="1642">
        <v>1</v>
      </c>
      <c r="E10" s="1642">
        <v>5</v>
      </c>
      <c r="F10" s="1642">
        <v>109</v>
      </c>
      <c r="G10" s="1642">
        <v>0</v>
      </c>
    </row>
    <row r="11" spans="1:7" x14ac:dyDescent="0.15">
      <c r="A11" s="1614" t="s">
        <v>146</v>
      </c>
      <c r="B11" s="1641">
        <v>126</v>
      </c>
      <c r="C11" s="1642">
        <v>3</v>
      </c>
      <c r="D11" s="1642">
        <v>4</v>
      </c>
      <c r="E11" s="1642">
        <v>6</v>
      </c>
      <c r="F11" s="1642">
        <v>113</v>
      </c>
      <c r="G11" s="1642">
        <v>0</v>
      </c>
    </row>
    <row r="12" spans="1:7" x14ac:dyDescent="0.15">
      <c r="A12" s="1614" t="s">
        <v>147</v>
      </c>
      <c r="B12" s="1641">
        <v>181</v>
      </c>
      <c r="C12" s="1642">
        <v>2</v>
      </c>
      <c r="D12" s="1642">
        <v>5</v>
      </c>
      <c r="E12" s="1642">
        <v>8</v>
      </c>
      <c r="F12" s="1642">
        <v>166</v>
      </c>
      <c r="G12" s="1642">
        <v>0</v>
      </c>
    </row>
    <row r="13" spans="1:7" x14ac:dyDescent="0.15">
      <c r="A13" s="1614" t="s">
        <v>148</v>
      </c>
      <c r="B13" s="1641">
        <v>196</v>
      </c>
      <c r="C13" s="1642">
        <v>7</v>
      </c>
      <c r="D13" s="1642">
        <v>6</v>
      </c>
      <c r="E13" s="1642">
        <v>9</v>
      </c>
      <c r="F13" s="1642">
        <v>174</v>
      </c>
      <c r="G13" s="1642">
        <v>0</v>
      </c>
    </row>
    <row r="14" spans="1:7" x14ac:dyDescent="0.15">
      <c r="A14" s="1614" t="s">
        <v>149</v>
      </c>
      <c r="B14" s="1641">
        <v>105</v>
      </c>
      <c r="C14" s="1642">
        <v>3</v>
      </c>
      <c r="D14" s="1642">
        <v>5</v>
      </c>
      <c r="E14" s="1642">
        <v>4</v>
      </c>
      <c r="F14" s="1642">
        <v>93</v>
      </c>
      <c r="G14" s="1642">
        <v>0</v>
      </c>
    </row>
    <row r="15" spans="1:7" x14ac:dyDescent="0.15">
      <c r="A15" s="1614" t="s">
        <v>5</v>
      </c>
      <c r="B15" s="1641">
        <v>117</v>
      </c>
      <c r="C15" s="1642">
        <v>1</v>
      </c>
      <c r="D15" s="1642">
        <v>11</v>
      </c>
      <c r="E15" s="1642">
        <v>7</v>
      </c>
      <c r="F15" s="1642">
        <v>98</v>
      </c>
      <c r="G15" s="1642">
        <v>0</v>
      </c>
    </row>
    <row r="16" spans="1:7" x14ac:dyDescent="0.15">
      <c r="A16" s="1614" t="s">
        <v>150</v>
      </c>
      <c r="B16" s="1641">
        <v>138</v>
      </c>
      <c r="C16" s="1642">
        <v>0</v>
      </c>
      <c r="D16" s="1642">
        <v>12</v>
      </c>
      <c r="E16" s="1642">
        <v>10</v>
      </c>
      <c r="F16" s="1642">
        <v>116</v>
      </c>
      <c r="G16" s="1642">
        <v>0</v>
      </c>
    </row>
    <row r="17" spans="1:7" x14ac:dyDescent="0.15">
      <c r="A17" s="1614" t="s">
        <v>6</v>
      </c>
      <c r="B17" s="1641">
        <v>179</v>
      </c>
      <c r="C17" s="1642">
        <v>2</v>
      </c>
      <c r="D17" s="1642">
        <v>34</v>
      </c>
      <c r="E17" s="1642">
        <v>7</v>
      </c>
      <c r="F17" s="1642">
        <v>136</v>
      </c>
      <c r="G17" s="1642">
        <v>0</v>
      </c>
    </row>
    <row r="18" spans="1:7" x14ac:dyDescent="0.15">
      <c r="A18" s="1614" t="s">
        <v>7</v>
      </c>
      <c r="B18" s="1641">
        <v>70</v>
      </c>
      <c r="C18" s="1642">
        <v>4</v>
      </c>
      <c r="D18" s="1642">
        <v>16</v>
      </c>
      <c r="E18" s="1642">
        <v>3</v>
      </c>
      <c r="F18" s="1642">
        <v>47</v>
      </c>
      <c r="G18" s="1642">
        <v>0</v>
      </c>
    </row>
    <row r="19" spans="1:7" x14ac:dyDescent="0.15">
      <c r="A19" s="1614" t="s">
        <v>8</v>
      </c>
      <c r="B19" s="1641">
        <v>183</v>
      </c>
      <c r="C19" s="1642">
        <v>2</v>
      </c>
      <c r="D19" s="1642">
        <v>23</v>
      </c>
      <c r="E19" s="1642">
        <v>12</v>
      </c>
      <c r="F19" s="1642">
        <v>146</v>
      </c>
      <c r="G19" s="1642">
        <v>0</v>
      </c>
    </row>
    <row r="20" spans="1:7" x14ac:dyDescent="0.15">
      <c r="A20" s="1614" t="s">
        <v>9</v>
      </c>
      <c r="B20" s="1641">
        <v>94</v>
      </c>
      <c r="C20" s="1642">
        <v>0</v>
      </c>
      <c r="D20" s="1642">
        <v>19</v>
      </c>
      <c r="E20" s="1642">
        <v>15</v>
      </c>
      <c r="F20" s="1642">
        <v>60</v>
      </c>
      <c r="G20" s="1642">
        <v>0</v>
      </c>
    </row>
    <row r="21" spans="1:7" x14ac:dyDescent="0.15">
      <c r="A21" s="1614" t="s">
        <v>10</v>
      </c>
      <c r="B21" s="1641">
        <v>169</v>
      </c>
      <c r="C21" s="1642">
        <v>3</v>
      </c>
      <c r="D21" s="1642">
        <v>12</v>
      </c>
      <c r="E21" s="1642">
        <v>11</v>
      </c>
      <c r="F21" s="1642">
        <v>143</v>
      </c>
      <c r="G21" s="1642">
        <v>0</v>
      </c>
    </row>
    <row r="22" spans="1:7" x14ac:dyDescent="0.15">
      <c r="A22" s="1614" t="s">
        <v>11</v>
      </c>
      <c r="B22" s="1641">
        <v>76</v>
      </c>
      <c r="C22" s="1642">
        <v>0</v>
      </c>
      <c r="D22" s="1642">
        <v>4</v>
      </c>
      <c r="E22" s="1642">
        <v>3</v>
      </c>
      <c r="F22" s="1642">
        <v>69</v>
      </c>
      <c r="G22" s="1642">
        <v>0</v>
      </c>
    </row>
    <row r="23" spans="1:7" x14ac:dyDescent="0.15">
      <c r="A23" s="1614" t="s">
        <v>12</v>
      </c>
      <c r="B23" s="1641">
        <v>51</v>
      </c>
      <c r="C23" s="1642">
        <v>1</v>
      </c>
      <c r="D23" s="1642">
        <v>0</v>
      </c>
      <c r="E23" s="1642">
        <v>2</v>
      </c>
      <c r="F23" s="1642">
        <v>48</v>
      </c>
      <c r="G23" s="1642">
        <v>0</v>
      </c>
    </row>
    <row r="24" spans="1:7" x14ac:dyDescent="0.15">
      <c r="A24" s="1597" t="s">
        <v>1715</v>
      </c>
      <c r="B24" s="1641">
        <v>1877</v>
      </c>
      <c r="C24" s="1641">
        <v>27</v>
      </c>
      <c r="D24" s="1641">
        <v>144</v>
      </c>
      <c r="E24" s="1641">
        <v>109</v>
      </c>
      <c r="F24" s="1641">
        <v>1593</v>
      </c>
      <c r="G24" s="1641">
        <v>4</v>
      </c>
    </row>
    <row r="25" spans="1:7" x14ac:dyDescent="0.15">
      <c r="A25" s="1614" t="s">
        <v>2</v>
      </c>
      <c r="B25" s="1641">
        <v>38</v>
      </c>
      <c r="C25" s="1642">
        <v>0</v>
      </c>
      <c r="D25" s="1642">
        <v>1</v>
      </c>
      <c r="E25" s="1642">
        <v>1</v>
      </c>
      <c r="F25" s="1642">
        <v>35</v>
      </c>
      <c r="G25" s="1642">
        <v>1</v>
      </c>
    </row>
    <row r="26" spans="1:7" x14ac:dyDescent="0.15">
      <c r="A26" s="1614" t="s">
        <v>3</v>
      </c>
      <c r="B26" s="1641">
        <v>39</v>
      </c>
      <c r="C26" s="1642">
        <v>0</v>
      </c>
      <c r="D26" s="1642">
        <v>1</v>
      </c>
      <c r="E26" s="1642">
        <v>2</v>
      </c>
      <c r="F26" s="1642">
        <v>36</v>
      </c>
      <c r="G26" s="1642">
        <v>0</v>
      </c>
    </row>
    <row r="27" spans="1:7" x14ac:dyDescent="0.15">
      <c r="A27" s="1614" t="s">
        <v>145</v>
      </c>
      <c r="B27" s="1641">
        <v>115</v>
      </c>
      <c r="C27" s="1642">
        <v>0</v>
      </c>
      <c r="D27" s="1642">
        <v>1</v>
      </c>
      <c r="E27" s="1642">
        <v>5</v>
      </c>
      <c r="F27" s="1642">
        <v>109</v>
      </c>
      <c r="G27" s="1642">
        <v>0</v>
      </c>
    </row>
    <row r="28" spans="1:7" x14ac:dyDescent="0.15">
      <c r="A28" s="1614" t="s">
        <v>146</v>
      </c>
      <c r="B28" s="1641">
        <v>126</v>
      </c>
      <c r="C28" s="1642">
        <v>3</v>
      </c>
      <c r="D28" s="1642">
        <v>4</v>
      </c>
      <c r="E28" s="1642">
        <v>6</v>
      </c>
      <c r="F28" s="1642">
        <v>113</v>
      </c>
      <c r="G28" s="1642">
        <v>0</v>
      </c>
    </row>
    <row r="29" spans="1:7" x14ac:dyDescent="0.15">
      <c r="A29" s="1614" t="s">
        <v>147</v>
      </c>
      <c r="B29" s="1641">
        <v>181</v>
      </c>
      <c r="C29" s="1642">
        <v>1</v>
      </c>
      <c r="D29" s="1642">
        <v>5</v>
      </c>
      <c r="E29" s="1642">
        <v>8</v>
      </c>
      <c r="F29" s="1642">
        <v>167</v>
      </c>
      <c r="G29" s="1642">
        <v>0</v>
      </c>
    </row>
    <row r="30" spans="1:7" x14ac:dyDescent="0.15">
      <c r="A30" s="1614" t="s">
        <v>148</v>
      </c>
      <c r="B30" s="1641">
        <v>196</v>
      </c>
      <c r="C30" s="1642">
        <v>6</v>
      </c>
      <c r="D30" s="1642">
        <v>7</v>
      </c>
      <c r="E30" s="1642">
        <v>9</v>
      </c>
      <c r="F30" s="1642">
        <v>174</v>
      </c>
      <c r="G30" s="1642">
        <v>0</v>
      </c>
    </row>
    <row r="31" spans="1:7" x14ac:dyDescent="0.15">
      <c r="A31" s="1614" t="s">
        <v>149</v>
      </c>
      <c r="B31" s="1641">
        <v>105</v>
      </c>
      <c r="C31" s="1642">
        <v>2</v>
      </c>
      <c r="D31" s="1642">
        <v>5</v>
      </c>
      <c r="E31" s="1642">
        <v>4</v>
      </c>
      <c r="F31" s="1642">
        <v>93</v>
      </c>
      <c r="G31" s="1642">
        <v>1</v>
      </c>
    </row>
    <row r="32" spans="1:7" x14ac:dyDescent="0.15">
      <c r="A32" s="1614" t="s">
        <v>5</v>
      </c>
      <c r="B32" s="1641">
        <v>117</v>
      </c>
      <c r="C32" s="1642">
        <v>5</v>
      </c>
      <c r="D32" s="1642">
        <v>6</v>
      </c>
      <c r="E32" s="1642">
        <v>8</v>
      </c>
      <c r="F32" s="1642">
        <v>98</v>
      </c>
      <c r="G32" s="1642">
        <v>0</v>
      </c>
    </row>
    <row r="33" spans="1:7" x14ac:dyDescent="0.15">
      <c r="A33" s="1614" t="s">
        <v>150</v>
      </c>
      <c r="B33" s="1641">
        <v>138</v>
      </c>
      <c r="C33" s="1642">
        <v>0</v>
      </c>
      <c r="D33" s="1642">
        <v>12</v>
      </c>
      <c r="E33" s="1642">
        <v>9</v>
      </c>
      <c r="F33" s="1642">
        <v>117</v>
      </c>
      <c r="G33" s="1642">
        <v>0</v>
      </c>
    </row>
    <row r="34" spans="1:7" x14ac:dyDescent="0.15">
      <c r="A34" s="1614" t="s">
        <v>6</v>
      </c>
      <c r="B34" s="1641">
        <v>179</v>
      </c>
      <c r="C34" s="1642">
        <v>1</v>
      </c>
      <c r="D34" s="1642">
        <v>33</v>
      </c>
      <c r="E34" s="1642">
        <v>8</v>
      </c>
      <c r="F34" s="1642">
        <v>136</v>
      </c>
      <c r="G34" s="1642">
        <v>1</v>
      </c>
    </row>
    <row r="35" spans="1:7" x14ac:dyDescent="0.15">
      <c r="A35" s="1614" t="s">
        <v>7</v>
      </c>
      <c r="B35" s="1641">
        <v>70</v>
      </c>
      <c r="C35" s="1642">
        <v>3</v>
      </c>
      <c r="D35" s="1642">
        <v>16</v>
      </c>
      <c r="E35" s="1642">
        <v>3</v>
      </c>
      <c r="F35" s="1642">
        <v>48</v>
      </c>
      <c r="G35" s="1642">
        <v>0</v>
      </c>
    </row>
    <row r="36" spans="1:7" x14ac:dyDescent="0.15">
      <c r="A36" s="1614" t="s">
        <v>8</v>
      </c>
      <c r="B36" s="1641">
        <v>183</v>
      </c>
      <c r="C36" s="1642">
        <v>2</v>
      </c>
      <c r="D36" s="1642">
        <v>22</v>
      </c>
      <c r="E36" s="1642">
        <v>12</v>
      </c>
      <c r="F36" s="1642">
        <v>146</v>
      </c>
      <c r="G36" s="1642">
        <v>1</v>
      </c>
    </row>
    <row r="37" spans="1:7" x14ac:dyDescent="0.15">
      <c r="A37" s="1614" t="s">
        <v>9</v>
      </c>
      <c r="B37" s="1641">
        <v>94</v>
      </c>
      <c r="C37" s="1642">
        <v>0</v>
      </c>
      <c r="D37" s="1642">
        <v>19</v>
      </c>
      <c r="E37" s="1642">
        <v>15</v>
      </c>
      <c r="F37" s="1642">
        <v>60</v>
      </c>
      <c r="G37" s="1642">
        <v>0</v>
      </c>
    </row>
    <row r="38" spans="1:7" x14ac:dyDescent="0.15">
      <c r="A38" s="1614" t="s">
        <v>10</v>
      </c>
      <c r="B38" s="1641">
        <v>169</v>
      </c>
      <c r="C38" s="1642">
        <v>2</v>
      </c>
      <c r="D38" s="1642">
        <v>10</v>
      </c>
      <c r="E38" s="1642">
        <v>14</v>
      </c>
      <c r="F38" s="1642">
        <v>143</v>
      </c>
      <c r="G38" s="1642">
        <v>0</v>
      </c>
    </row>
    <row r="39" spans="1:7" x14ac:dyDescent="0.15">
      <c r="A39" s="1614" t="s">
        <v>11</v>
      </c>
      <c r="B39" s="1641">
        <v>76</v>
      </c>
      <c r="C39" s="1642">
        <v>1</v>
      </c>
      <c r="D39" s="1642">
        <v>2</v>
      </c>
      <c r="E39" s="1642">
        <v>3</v>
      </c>
      <c r="F39" s="1642">
        <v>70</v>
      </c>
      <c r="G39" s="1642">
        <v>0</v>
      </c>
    </row>
    <row r="40" spans="1:7" x14ac:dyDescent="0.15">
      <c r="A40" s="1614" t="s">
        <v>12</v>
      </c>
      <c r="B40" s="1641">
        <v>51</v>
      </c>
      <c r="C40" s="1642">
        <v>1</v>
      </c>
      <c r="D40" s="1642">
        <v>0</v>
      </c>
      <c r="E40" s="1642">
        <v>2</v>
      </c>
      <c r="F40" s="1642">
        <v>48</v>
      </c>
      <c r="G40" s="1642">
        <v>0</v>
      </c>
    </row>
    <row r="41" spans="1:7" x14ac:dyDescent="0.15">
      <c r="A41" s="1597" t="s">
        <v>1716</v>
      </c>
      <c r="B41" s="1641">
        <v>1877</v>
      </c>
      <c r="C41" s="1641">
        <v>29</v>
      </c>
      <c r="D41" s="1641">
        <v>144</v>
      </c>
      <c r="E41" s="1641">
        <v>102</v>
      </c>
      <c r="F41" s="1641">
        <v>1592</v>
      </c>
      <c r="G41" s="1641">
        <v>10</v>
      </c>
    </row>
    <row r="42" spans="1:7" x14ac:dyDescent="0.15">
      <c r="A42" s="1614" t="s">
        <v>2</v>
      </c>
      <c r="B42" s="1641">
        <v>38</v>
      </c>
      <c r="C42" s="1642">
        <v>0</v>
      </c>
      <c r="D42" s="1642">
        <v>0</v>
      </c>
      <c r="E42" s="1642">
        <v>2</v>
      </c>
      <c r="F42" s="1642">
        <v>35</v>
      </c>
      <c r="G42" s="1642">
        <v>1</v>
      </c>
    </row>
    <row r="43" spans="1:7" x14ac:dyDescent="0.15">
      <c r="A43" s="1614" t="s">
        <v>3</v>
      </c>
      <c r="B43" s="1641">
        <v>39</v>
      </c>
      <c r="C43" s="1642">
        <v>1</v>
      </c>
      <c r="D43" s="1642">
        <v>0</v>
      </c>
      <c r="E43" s="1642">
        <v>2</v>
      </c>
      <c r="F43" s="1642">
        <v>36</v>
      </c>
      <c r="G43" s="1642">
        <v>0</v>
      </c>
    </row>
    <row r="44" spans="1:7" x14ac:dyDescent="0.15">
      <c r="A44" s="1614" t="s">
        <v>145</v>
      </c>
      <c r="B44" s="1641">
        <v>115</v>
      </c>
      <c r="C44" s="1642">
        <v>0</v>
      </c>
      <c r="D44" s="1642">
        <v>1</v>
      </c>
      <c r="E44" s="1642">
        <v>5</v>
      </c>
      <c r="F44" s="1642">
        <v>109</v>
      </c>
      <c r="G44" s="1642">
        <v>0</v>
      </c>
    </row>
    <row r="45" spans="1:7" x14ac:dyDescent="0.15">
      <c r="A45" s="1614" t="s">
        <v>146</v>
      </c>
      <c r="B45" s="1641">
        <v>126</v>
      </c>
      <c r="C45" s="1642">
        <v>3</v>
      </c>
      <c r="D45" s="1642">
        <v>4</v>
      </c>
      <c r="E45" s="1642">
        <v>5</v>
      </c>
      <c r="F45" s="1642">
        <v>113</v>
      </c>
      <c r="G45" s="1642">
        <v>1</v>
      </c>
    </row>
    <row r="46" spans="1:7" x14ac:dyDescent="0.15">
      <c r="A46" s="1614" t="s">
        <v>147</v>
      </c>
      <c r="B46" s="1641">
        <v>181</v>
      </c>
      <c r="C46" s="1642">
        <v>1</v>
      </c>
      <c r="D46" s="1642">
        <v>6</v>
      </c>
      <c r="E46" s="1642">
        <v>7</v>
      </c>
      <c r="F46" s="1642">
        <v>167</v>
      </c>
      <c r="G46" s="1642">
        <v>0</v>
      </c>
    </row>
    <row r="47" spans="1:7" x14ac:dyDescent="0.15">
      <c r="A47" s="1614" t="s">
        <v>148</v>
      </c>
      <c r="B47" s="1641">
        <v>196</v>
      </c>
      <c r="C47" s="1642">
        <v>6</v>
      </c>
      <c r="D47" s="1642">
        <v>7</v>
      </c>
      <c r="E47" s="1642">
        <v>8</v>
      </c>
      <c r="F47" s="1642">
        <v>174</v>
      </c>
      <c r="G47" s="1642">
        <v>1</v>
      </c>
    </row>
    <row r="48" spans="1:7" x14ac:dyDescent="0.15">
      <c r="A48" s="1614" t="s">
        <v>149</v>
      </c>
      <c r="B48" s="1641">
        <v>105</v>
      </c>
      <c r="C48" s="1642">
        <v>2</v>
      </c>
      <c r="D48" s="1642">
        <v>5</v>
      </c>
      <c r="E48" s="1642">
        <v>3</v>
      </c>
      <c r="F48" s="1642">
        <v>93</v>
      </c>
      <c r="G48" s="1642">
        <v>2</v>
      </c>
    </row>
    <row r="49" spans="1:7" x14ac:dyDescent="0.15">
      <c r="A49" s="1614" t="s">
        <v>5</v>
      </c>
      <c r="B49" s="1641">
        <v>117</v>
      </c>
      <c r="C49" s="1642">
        <v>5</v>
      </c>
      <c r="D49" s="1642">
        <v>6</v>
      </c>
      <c r="E49" s="1642">
        <v>7</v>
      </c>
      <c r="F49" s="1642">
        <v>98</v>
      </c>
      <c r="G49" s="1642">
        <v>1</v>
      </c>
    </row>
    <row r="50" spans="1:7" x14ac:dyDescent="0.15">
      <c r="A50" s="1614" t="s">
        <v>150</v>
      </c>
      <c r="B50" s="1641">
        <v>138</v>
      </c>
      <c r="C50" s="1642">
        <v>0</v>
      </c>
      <c r="D50" s="1642">
        <v>12</v>
      </c>
      <c r="E50" s="1642">
        <v>9</v>
      </c>
      <c r="F50" s="1642">
        <v>117</v>
      </c>
      <c r="G50" s="1642">
        <v>0</v>
      </c>
    </row>
    <row r="51" spans="1:7" x14ac:dyDescent="0.15">
      <c r="A51" s="1614" t="s">
        <v>6</v>
      </c>
      <c r="B51" s="1641">
        <v>179</v>
      </c>
      <c r="C51" s="1642">
        <v>2</v>
      </c>
      <c r="D51" s="1642">
        <v>32</v>
      </c>
      <c r="E51" s="1642">
        <v>7</v>
      </c>
      <c r="F51" s="1642">
        <v>136</v>
      </c>
      <c r="G51" s="1642">
        <v>2</v>
      </c>
    </row>
    <row r="52" spans="1:7" x14ac:dyDescent="0.15">
      <c r="A52" s="1614" t="s">
        <v>7</v>
      </c>
      <c r="B52" s="1641">
        <v>70</v>
      </c>
      <c r="C52" s="1642">
        <v>3</v>
      </c>
      <c r="D52" s="1642">
        <v>16</v>
      </c>
      <c r="E52" s="1642">
        <v>4</v>
      </c>
      <c r="F52" s="1642">
        <v>47</v>
      </c>
      <c r="G52" s="1642">
        <v>0</v>
      </c>
    </row>
    <row r="53" spans="1:7" x14ac:dyDescent="0.15">
      <c r="A53" s="1614" t="s">
        <v>8</v>
      </c>
      <c r="B53" s="1641">
        <v>183</v>
      </c>
      <c r="C53" s="1642">
        <v>3</v>
      </c>
      <c r="D53" s="1642">
        <v>20</v>
      </c>
      <c r="E53" s="1642">
        <v>12</v>
      </c>
      <c r="F53" s="1642">
        <v>147</v>
      </c>
      <c r="G53" s="1642">
        <v>1</v>
      </c>
    </row>
    <row r="54" spans="1:7" x14ac:dyDescent="0.15">
      <c r="A54" s="1614" t="s">
        <v>9</v>
      </c>
      <c r="B54" s="1641">
        <v>94</v>
      </c>
      <c r="C54" s="1643">
        <v>0</v>
      </c>
      <c r="D54" s="1643">
        <v>21</v>
      </c>
      <c r="E54" s="1643">
        <v>13</v>
      </c>
      <c r="F54" s="1643">
        <v>60</v>
      </c>
      <c r="G54" s="1643">
        <v>0</v>
      </c>
    </row>
    <row r="55" spans="1:7" x14ac:dyDescent="0.15">
      <c r="A55" s="1614" t="s">
        <v>10</v>
      </c>
      <c r="B55" s="1641">
        <v>169</v>
      </c>
      <c r="C55" s="1644">
        <v>1</v>
      </c>
      <c r="D55" s="1644">
        <v>12</v>
      </c>
      <c r="E55" s="1644">
        <v>12</v>
      </c>
      <c r="F55" s="1644">
        <v>143</v>
      </c>
      <c r="G55" s="1644">
        <v>1</v>
      </c>
    </row>
    <row r="56" spans="1:7" x14ac:dyDescent="0.15">
      <c r="A56" s="1614" t="s">
        <v>11</v>
      </c>
      <c r="B56" s="1641">
        <v>76</v>
      </c>
      <c r="C56" s="1644">
        <v>1</v>
      </c>
      <c r="D56" s="1644">
        <v>2</v>
      </c>
      <c r="E56" s="1644">
        <v>4</v>
      </c>
      <c r="F56" s="1644">
        <v>69</v>
      </c>
      <c r="G56" s="1644">
        <v>0</v>
      </c>
    </row>
    <row r="57" spans="1:7" x14ac:dyDescent="0.15">
      <c r="A57" s="1614" t="s">
        <v>12</v>
      </c>
      <c r="B57" s="1641">
        <v>51</v>
      </c>
      <c r="C57" s="1644">
        <v>1</v>
      </c>
      <c r="D57" s="1644">
        <v>0</v>
      </c>
      <c r="E57" s="1644">
        <v>2</v>
      </c>
      <c r="F57" s="1644">
        <v>48</v>
      </c>
      <c r="G57" s="1644">
        <v>0</v>
      </c>
    </row>
    <row r="58" spans="1:7" ht="11.25" customHeight="1" x14ac:dyDescent="0.15">
      <c r="A58" s="1615"/>
      <c r="B58" s="1616"/>
      <c r="C58" s="1617"/>
      <c r="D58" s="1617"/>
      <c r="E58" s="1617"/>
      <c r="F58" s="1617"/>
      <c r="G58" s="1617"/>
    </row>
    <row r="59" spans="1:7" x14ac:dyDescent="0.15">
      <c r="A59" s="1615" t="s">
        <v>1682</v>
      </c>
      <c r="B59" s="1615"/>
      <c r="C59" s="1615"/>
      <c r="D59" s="1615"/>
      <c r="E59" s="1615"/>
      <c r="F59" s="1615"/>
      <c r="G59" s="1615"/>
    </row>
    <row r="60" spans="1:7" x14ac:dyDescent="0.15">
      <c r="A60" s="1615" t="s">
        <v>1717</v>
      </c>
      <c r="B60" s="1615"/>
      <c r="C60" s="1615"/>
      <c r="D60" s="1615"/>
      <c r="E60" s="1615"/>
      <c r="F60" s="1615"/>
      <c r="G60" s="1615"/>
    </row>
    <row r="61" spans="1:7" x14ac:dyDescent="0.15">
      <c r="A61" s="1615" t="s">
        <v>1685</v>
      </c>
      <c r="B61" s="1615"/>
      <c r="C61" s="1615"/>
      <c r="D61" s="1615"/>
      <c r="E61" s="1615"/>
      <c r="F61" s="1615"/>
      <c r="G61" s="1615"/>
    </row>
  </sheetData>
  <conditionalFormatting sqref="B7:G57">
    <cfRule type="expression" dxfId="44" priority="1">
      <formula>IF(AND(#REF!="2",#REF!="2"),1)</formula>
    </cfRule>
  </conditionalFormatting>
  <pageMargins left="0.7" right="0.7" top="0.75" bottom="0.75" header="0.3" footer="0.3"/>
  <pageSetup paperSize="9"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1"/>
  <dimension ref="A2:L30"/>
  <sheetViews>
    <sheetView workbookViewId="0"/>
  </sheetViews>
  <sheetFormatPr baseColWidth="10" defaultColWidth="9.140625" defaultRowHeight="10.5" x14ac:dyDescent="0.15"/>
  <cols>
    <col min="1" max="1" width="39.28515625" style="1598" customWidth="1"/>
    <col min="2" max="2" width="8.28515625" style="1598" bestFit="1" customWidth="1"/>
    <col min="3" max="12" width="7.28515625" style="1598" customWidth="1"/>
    <col min="13" max="16384" width="9.140625" style="1598"/>
  </cols>
  <sheetData>
    <row r="2" spans="1:12" s="1596" customFormat="1" x14ac:dyDescent="0.25">
      <c r="A2" s="1595" t="s">
        <v>1718</v>
      </c>
      <c r="B2" s="1595"/>
      <c r="C2" s="1595"/>
      <c r="D2" s="1595"/>
      <c r="E2" s="1595"/>
      <c r="F2" s="1595"/>
      <c r="G2" s="1595"/>
      <c r="H2" s="1595"/>
      <c r="I2" s="1595"/>
      <c r="J2" s="1595"/>
      <c r="K2" s="1595"/>
      <c r="L2" s="1595"/>
    </row>
    <row r="3" spans="1:12" x14ac:dyDescent="0.15">
      <c r="A3" s="1615"/>
      <c r="B3" s="1615"/>
      <c r="C3" s="1615"/>
      <c r="D3" s="1615"/>
      <c r="E3" s="1615"/>
      <c r="F3" s="1615"/>
      <c r="G3" s="1615"/>
      <c r="H3" s="1615"/>
      <c r="I3" s="1615"/>
      <c r="J3" s="1615"/>
      <c r="K3" s="1615"/>
      <c r="L3" s="1615"/>
    </row>
    <row r="4" spans="1:12" ht="21" x14ac:dyDescent="0.15">
      <c r="A4" s="1645" t="s">
        <v>1719</v>
      </c>
      <c r="B4" s="1646" t="s">
        <v>1</v>
      </c>
      <c r="C4" s="1647" t="s">
        <v>3469</v>
      </c>
      <c r="D4" s="1647"/>
      <c r="E4" s="1647"/>
      <c r="F4" s="1647"/>
      <c r="G4" s="1647"/>
      <c r="H4" s="1647"/>
      <c r="I4" s="1647"/>
      <c r="J4" s="1647"/>
      <c r="K4" s="1647"/>
      <c r="L4" s="1647"/>
    </row>
    <row r="5" spans="1:12" ht="11.25" customHeight="1" x14ac:dyDescent="0.15">
      <c r="A5" s="1648"/>
      <c r="B5" s="1649"/>
      <c r="C5" s="1650" t="s">
        <v>1720</v>
      </c>
      <c r="D5" s="1651"/>
      <c r="E5" s="1651"/>
      <c r="F5" s="1651"/>
      <c r="G5" s="1651"/>
      <c r="H5" s="1651"/>
      <c r="I5" s="1651"/>
      <c r="J5" s="1651"/>
      <c r="K5" s="1651"/>
      <c r="L5" s="1652"/>
    </row>
    <row r="6" spans="1:12" s="1596" customFormat="1" ht="11.25" customHeight="1" x14ac:dyDescent="0.25">
      <c r="A6" s="1653"/>
      <c r="B6" s="1654"/>
      <c r="C6" s="1647" t="s">
        <v>1711</v>
      </c>
      <c r="D6" s="1647"/>
      <c r="E6" s="1630" t="s">
        <v>1712</v>
      </c>
      <c r="F6" s="1655"/>
      <c r="G6" s="1650" t="s">
        <v>1713</v>
      </c>
      <c r="H6" s="1652"/>
      <c r="I6" s="1650">
        <v>24</v>
      </c>
      <c r="J6" s="1656"/>
      <c r="K6" s="1630" t="s">
        <v>1709</v>
      </c>
      <c r="L6" s="1655"/>
    </row>
    <row r="7" spans="1:12" x14ac:dyDescent="0.15">
      <c r="A7" s="1657" t="s">
        <v>1721</v>
      </c>
      <c r="B7" s="1658"/>
      <c r="C7" s="1658"/>
      <c r="D7" s="1659"/>
      <c r="E7" s="1659"/>
      <c r="F7" s="1660"/>
      <c r="G7" s="1659"/>
      <c r="H7" s="1659"/>
      <c r="I7" s="1659"/>
      <c r="J7" s="1659"/>
      <c r="K7" s="1659"/>
      <c r="L7" s="1659"/>
    </row>
    <row r="8" spans="1:12" x14ac:dyDescent="0.15">
      <c r="A8" s="1597" t="s">
        <v>1722</v>
      </c>
      <c r="B8" s="1661">
        <v>1877</v>
      </c>
      <c r="C8" s="1662">
        <v>29</v>
      </c>
      <c r="D8" s="1663">
        <v>1.5450186467767715E-2</v>
      </c>
      <c r="E8" s="1662">
        <v>153</v>
      </c>
      <c r="F8" s="1663">
        <v>8.1513052743740017E-2</v>
      </c>
      <c r="G8" s="1662">
        <v>106</v>
      </c>
      <c r="H8" s="1663">
        <v>5.6473095364944062E-2</v>
      </c>
      <c r="I8" s="1662">
        <v>1589</v>
      </c>
      <c r="J8" s="1663">
        <v>0.84656366542354822</v>
      </c>
      <c r="K8" s="1662">
        <v>0</v>
      </c>
      <c r="L8" s="1663">
        <v>0</v>
      </c>
    </row>
    <row r="9" spans="1:12" x14ac:dyDescent="0.15">
      <c r="A9" s="1597" t="s">
        <v>1723</v>
      </c>
      <c r="B9" s="1661">
        <v>1877</v>
      </c>
      <c r="C9" s="1662">
        <v>27</v>
      </c>
      <c r="D9" s="1663">
        <v>1.4384656366542355E-2</v>
      </c>
      <c r="E9" s="1662">
        <v>144</v>
      </c>
      <c r="F9" s="1663">
        <v>7.6718167288225891E-2</v>
      </c>
      <c r="G9" s="1662">
        <v>109</v>
      </c>
      <c r="H9" s="1663">
        <v>5.8071390516782097E-2</v>
      </c>
      <c r="I9" s="1662">
        <v>1593</v>
      </c>
      <c r="J9" s="1663">
        <v>0.8486947256259989</v>
      </c>
      <c r="K9" s="1662">
        <v>4</v>
      </c>
      <c r="L9" s="1663">
        <v>2.1310602024507191E-3</v>
      </c>
    </row>
    <row r="10" spans="1:12" x14ac:dyDescent="0.15">
      <c r="A10" s="1597" t="s">
        <v>1724</v>
      </c>
      <c r="B10" s="1661">
        <v>1877</v>
      </c>
      <c r="C10" s="1662">
        <v>29</v>
      </c>
      <c r="D10" s="1663">
        <v>1.5450186467767715E-2</v>
      </c>
      <c r="E10" s="1662">
        <v>144</v>
      </c>
      <c r="F10" s="1663">
        <v>7.6718167288225891E-2</v>
      </c>
      <c r="G10" s="1662">
        <v>102</v>
      </c>
      <c r="H10" s="1663">
        <v>5.4342035162493342E-2</v>
      </c>
      <c r="I10" s="1662">
        <v>1592</v>
      </c>
      <c r="J10" s="1663">
        <v>0.84816196057538629</v>
      </c>
      <c r="K10" s="1662">
        <v>10</v>
      </c>
      <c r="L10" s="1663">
        <v>5.3276505061267982E-3</v>
      </c>
    </row>
    <row r="11" spans="1:12" x14ac:dyDescent="0.15">
      <c r="A11" s="1597" t="s">
        <v>1704</v>
      </c>
      <c r="B11" s="1661"/>
      <c r="C11" s="1662"/>
      <c r="D11" s="1663"/>
      <c r="E11" s="1662"/>
      <c r="F11" s="1663"/>
      <c r="G11" s="1614"/>
      <c r="H11" s="1663"/>
      <c r="I11" s="1662"/>
      <c r="J11" s="1663"/>
      <c r="K11" s="1662"/>
      <c r="L11" s="1663"/>
    </row>
    <row r="12" spans="1:12" x14ac:dyDescent="0.15">
      <c r="A12" s="1615" t="s">
        <v>1725</v>
      </c>
      <c r="B12" s="1635">
        <v>90</v>
      </c>
      <c r="C12" s="1614">
        <v>1</v>
      </c>
      <c r="D12" s="1664">
        <v>1.1111111111111112E-2</v>
      </c>
      <c r="E12" s="1614">
        <v>17</v>
      </c>
      <c r="F12" s="1664">
        <v>0.18888888888888888</v>
      </c>
      <c r="G12" s="1614">
        <v>13</v>
      </c>
      <c r="H12" s="1664">
        <v>0.14444444444444443</v>
      </c>
      <c r="I12" s="1614">
        <v>59</v>
      </c>
      <c r="J12" s="1664">
        <v>0.65555555555555556</v>
      </c>
      <c r="K12" s="1662">
        <v>0</v>
      </c>
      <c r="L12" s="1664">
        <v>0</v>
      </c>
    </row>
    <row r="13" spans="1:12" x14ac:dyDescent="0.15">
      <c r="A13" s="1615" t="s">
        <v>1726</v>
      </c>
      <c r="B13" s="1635">
        <v>90</v>
      </c>
      <c r="C13" s="1614">
        <v>0</v>
      </c>
      <c r="D13" s="1664">
        <v>0</v>
      </c>
      <c r="E13" s="1614">
        <v>16</v>
      </c>
      <c r="F13" s="1664">
        <v>0.17777777777777778</v>
      </c>
      <c r="G13" s="1614">
        <v>14</v>
      </c>
      <c r="H13" s="1664">
        <v>0.15555555555555556</v>
      </c>
      <c r="I13" s="1614">
        <v>59</v>
      </c>
      <c r="J13" s="1664">
        <v>0.65555555555555556</v>
      </c>
      <c r="K13" s="1614">
        <v>1</v>
      </c>
      <c r="L13" s="1664">
        <v>1.1111111111111112E-2</v>
      </c>
    </row>
    <row r="14" spans="1:12" x14ac:dyDescent="0.15">
      <c r="A14" s="1615" t="s">
        <v>1727</v>
      </c>
      <c r="B14" s="1635">
        <v>90</v>
      </c>
      <c r="C14" s="1614">
        <v>1</v>
      </c>
      <c r="D14" s="1664">
        <v>1.1111111111111112E-2</v>
      </c>
      <c r="E14" s="1614">
        <v>19</v>
      </c>
      <c r="F14" s="1664">
        <v>0.21111111111111111</v>
      </c>
      <c r="G14" s="1614">
        <v>10</v>
      </c>
      <c r="H14" s="1664">
        <v>0.1111111111111111</v>
      </c>
      <c r="I14" s="1614">
        <v>59</v>
      </c>
      <c r="J14" s="1664">
        <v>0.65555555555555556</v>
      </c>
      <c r="K14" s="1614">
        <v>1</v>
      </c>
      <c r="L14" s="1664">
        <v>1.1111111111111112E-2</v>
      </c>
    </row>
    <row r="15" spans="1:12" x14ac:dyDescent="0.15">
      <c r="A15" s="1597" t="s">
        <v>1705</v>
      </c>
      <c r="B15" s="1635"/>
      <c r="C15" s="1614"/>
      <c r="D15" s="1663"/>
      <c r="E15" s="1614"/>
      <c r="F15" s="1663"/>
      <c r="G15" s="1614"/>
      <c r="H15" s="1663"/>
      <c r="I15" s="1614"/>
      <c r="J15" s="1663"/>
      <c r="K15" s="1614"/>
      <c r="L15" s="1663"/>
    </row>
    <row r="16" spans="1:12" x14ac:dyDescent="0.15">
      <c r="A16" s="1615" t="s">
        <v>1725</v>
      </c>
      <c r="B16" s="1635">
        <v>1565</v>
      </c>
      <c r="C16" s="1614">
        <v>11</v>
      </c>
      <c r="D16" s="1664">
        <v>7.028753993610224E-3</v>
      </c>
      <c r="E16" s="1614">
        <v>107</v>
      </c>
      <c r="F16" s="1664">
        <v>6.8370607028753999E-2</v>
      </c>
      <c r="G16" s="1614">
        <v>86</v>
      </c>
      <c r="H16" s="1664">
        <v>5.4952076677316296E-2</v>
      </c>
      <c r="I16" s="1614">
        <v>1361</v>
      </c>
      <c r="J16" s="1664">
        <v>0.86964856230031951</v>
      </c>
      <c r="K16" s="1662">
        <v>0</v>
      </c>
      <c r="L16" s="1664">
        <v>0</v>
      </c>
    </row>
    <row r="17" spans="1:12" x14ac:dyDescent="0.15">
      <c r="A17" s="1615" t="s">
        <v>1726</v>
      </c>
      <c r="B17" s="1635">
        <v>1565</v>
      </c>
      <c r="C17" s="1614">
        <v>14</v>
      </c>
      <c r="D17" s="1664">
        <v>8.9456869009584671E-3</v>
      </c>
      <c r="E17" s="1614">
        <v>98</v>
      </c>
      <c r="F17" s="1664">
        <v>6.2619808306709268E-2</v>
      </c>
      <c r="G17" s="1614">
        <v>87</v>
      </c>
      <c r="H17" s="1664">
        <v>5.5591054313099041E-2</v>
      </c>
      <c r="I17" s="1614">
        <v>1365</v>
      </c>
      <c r="J17" s="1664">
        <v>0.87220447284345048</v>
      </c>
      <c r="K17" s="1614">
        <v>1</v>
      </c>
      <c r="L17" s="1664">
        <v>6.3897763578274762E-4</v>
      </c>
    </row>
    <row r="18" spans="1:12" x14ac:dyDescent="0.15">
      <c r="A18" s="1615" t="s">
        <v>1727</v>
      </c>
      <c r="B18" s="1635">
        <v>1565</v>
      </c>
      <c r="C18" s="1614">
        <v>15</v>
      </c>
      <c r="D18" s="1664">
        <v>9.5846645367412137E-3</v>
      </c>
      <c r="E18" s="1614">
        <v>99</v>
      </c>
      <c r="F18" s="1664">
        <v>6.3258785942492013E-2</v>
      </c>
      <c r="G18" s="1614">
        <v>84</v>
      </c>
      <c r="H18" s="1664">
        <v>5.3674121405750799E-2</v>
      </c>
      <c r="I18" s="1614">
        <v>1364</v>
      </c>
      <c r="J18" s="1664">
        <v>0.87156549520766768</v>
      </c>
      <c r="K18" s="1614">
        <v>3</v>
      </c>
      <c r="L18" s="1664">
        <v>1.9169329073482429E-3</v>
      </c>
    </row>
    <row r="19" spans="1:12" ht="11.25" x14ac:dyDescent="0.15">
      <c r="A19" s="1597" t="s">
        <v>3808</v>
      </c>
      <c r="B19" s="1635"/>
      <c r="C19" s="1614"/>
      <c r="D19" s="1663"/>
      <c r="E19" s="1614"/>
      <c r="F19" s="1663"/>
      <c r="G19" s="1614"/>
      <c r="H19" s="1663"/>
      <c r="I19" s="1614"/>
      <c r="J19" s="1663"/>
      <c r="K19" s="1614"/>
      <c r="L19" s="1663"/>
    </row>
    <row r="20" spans="1:12" x14ac:dyDescent="0.15">
      <c r="A20" s="1615" t="s">
        <v>1725</v>
      </c>
      <c r="B20" s="1635">
        <v>222</v>
      </c>
      <c r="C20" s="1614">
        <v>17</v>
      </c>
      <c r="D20" s="1664">
        <v>7.6576576576576572E-2</v>
      </c>
      <c r="E20" s="1614">
        <v>29</v>
      </c>
      <c r="F20" s="1664">
        <v>0.13063063063063063</v>
      </c>
      <c r="G20" s="1614">
        <v>7</v>
      </c>
      <c r="H20" s="1664">
        <v>3.1531531531531529E-2</v>
      </c>
      <c r="I20" s="1614">
        <v>169</v>
      </c>
      <c r="J20" s="1664">
        <v>0.76126126126126126</v>
      </c>
      <c r="K20" s="1662">
        <v>0</v>
      </c>
      <c r="L20" s="1664">
        <v>0</v>
      </c>
    </row>
    <row r="21" spans="1:12" x14ac:dyDescent="0.15">
      <c r="A21" s="1615" t="s">
        <v>1726</v>
      </c>
      <c r="B21" s="1635">
        <v>222</v>
      </c>
      <c r="C21" s="1614">
        <v>13</v>
      </c>
      <c r="D21" s="1664">
        <v>5.8558558558558557E-2</v>
      </c>
      <c r="E21" s="1614">
        <v>30</v>
      </c>
      <c r="F21" s="1664">
        <v>0.13513513513513514</v>
      </c>
      <c r="G21" s="1614">
        <v>8</v>
      </c>
      <c r="H21" s="1664">
        <v>3.6036036036036036E-2</v>
      </c>
      <c r="I21" s="1614">
        <v>169</v>
      </c>
      <c r="J21" s="1664">
        <v>0.76126126126126126</v>
      </c>
      <c r="K21" s="1614">
        <v>2</v>
      </c>
      <c r="L21" s="1664">
        <v>9.0090090090090089E-3</v>
      </c>
    </row>
    <row r="22" spans="1:12" x14ac:dyDescent="0.15">
      <c r="A22" s="1615" t="s">
        <v>1727</v>
      </c>
      <c r="B22" s="1635">
        <v>222</v>
      </c>
      <c r="C22" s="1614">
        <v>13</v>
      </c>
      <c r="D22" s="1664">
        <v>5.8558558558558557E-2</v>
      </c>
      <c r="E22" s="1614">
        <v>26</v>
      </c>
      <c r="F22" s="1664">
        <v>0.11711711711711711</v>
      </c>
      <c r="G22" s="1614">
        <v>8</v>
      </c>
      <c r="H22" s="1664">
        <v>3.6036036036036036E-2</v>
      </c>
      <c r="I22" s="1614">
        <v>169</v>
      </c>
      <c r="J22" s="1664">
        <v>0.76126126126126126</v>
      </c>
      <c r="K22" s="1614">
        <v>6</v>
      </c>
      <c r="L22" s="1664">
        <v>2.7027027027027029E-2</v>
      </c>
    </row>
    <row r="23" spans="1:12" x14ac:dyDescent="0.15">
      <c r="A23" s="1615"/>
      <c r="B23" s="1615"/>
      <c r="C23" s="1615"/>
      <c r="D23" s="1615"/>
      <c r="E23" s="1615"/>
      <c r="F23" s="1615"/>
      <c r="G23" s="1615"/>
      <c r="H23" s="1615"/>
      <c r="I23" s="1615"/>
      <c r="J23" s="1615"/>
      <c r="K23" s="1615"/>
      <c r="L23" s="1615"/>
    </row>
    <row r="24" spans="1:12" x14ac:dyDescent="0.15">
      <c r="A24" s="1615" t="s">
        <v>1682</v>
      </c>
      <c r="B24" s="1615"/>
      <c r="C24" s="1615"/>
      <c r="D24" s="1615"/>
      <c r="E24" s="1615"/>
      <c r="F24" s="1615"/>
      <c r="G24" s="1615"/>
      <c r="H24" s="1615"/>
      <c r="I24" s="1615"/>
      <c r="J24" s="1615"/>
      <c r="K24" s="1615"/>
      <c r="L24" s="1615"/>
    </row>
    <row r="25" spans="1:12" x14ac:dyDescent="0.15">
      <c r="A25" s="1615" t="s">
        <v>1717</v>
      </c>
      <c r="B25" s="1615"/>
      <c r="C25" s="1615"/>
      <c r="D25" s="1615"/>
      <c r="E25" s="1615"/>
      <c r="F25" s="1615"/>
      <c r="G25" s="1615"/>
      <c r="H25" s="1615"/>
      <c r="I25" s="1615"/>
      <c r="J25" s="1615"/>
      <c r="K25" s="1615"/>
      <c r="L25" s="1615"/>
    </row>
    <row r="26" spans="1:12" x14ac:dyDescent="0.15">
      <c r="A26" s="1615" t="s">
        <v>1706</v>
      </c>
      <c r="B26" s="1615"/>
      <c r="C26" s="1615"/>
      <c r="D26" s="1615"/>
      <c r="E26" s="1615"/>
      <c r="F26" s="1615"/>
      <c r="G26" s="1615"/>
      <c r="H26" s="1615"/>
      <c r="I26" s="1615"/>
      <c r="J26" s="1615"/>
      <c r="K26" s="1615"/>
      <c r="L26" s="1615"/>
    </row>
    <row r="27" spans="1:12" x14ac:dyDescent="0.15">
      <c r="A27" s="1615" t="s">
        <v>1685</v>
      </c>
      <c r="B27" s="1325"/>
      <c r="C27" s="1325"/>
      <c r="D27" s="1325"/>
      <c r="E27" s="1325"/>
      <c r="F27" s="1325"/>
      <c r="G27" s="1325"/>
      <c r="H27" s="1325"/>
      <c r="I27" s="1325"/>
      <c r="J27" s="1325"/>
      <c r="K27" s="1325"/>
      <c r="L27" s="1325"/>
    </row>
    <row r="30" spans="1:12" ht="12.75" x14ac:dyDescent="0.2">
      <c r="A30" s="753"/>
    </row>
  </sheetData>
  <conditionalFormatting sqref="B8:E11 D12:D22">
    <cfRule type="expression" dxfId="43" priority="12">
      <formula>IF(AND(#REF!="2",#REF!="2"),1)</formula>
    </cfRule>
  </conditionalFormatting>
  <conditionalFormatting sqref="F12:F14">
    <cfRule type="expression" dxfId="42" priority="11">
      <formula>IF(AND(#REF!="2",#REF!="2"),1)</formula>
    </cfRule>
  </conditionalFormatting>
  <conditionalFormatting sqref="F16:F18">
    <cfRule type="expression" dxfId="41" priority="7">
      <formula>IF(AND(#REF!="2",#REF!="2"),1)</formula>
    </cfRule>
  </conditionalFormatting>
  <conditionalFormatting sqref="F20:F22">
    <cfRule type="expression" dxfId="40" priority="6">
      <formula>IF(AND(#REF!="2",#REF!="2"),1)</formula>
    </cfRule>
  </conditionalFormatting>
  <conditionalFormatting sqref="F8:G10">
    <cfRule type="expression" dxfId="39" priority="2">
      <formula>IF(AND(#REF!="2",#REF!="2"),1)</formula>
    </cfRule>
  </conditionalFormatting>
  <conditionalFormatting sqref="H12:H22">
    <cfRule type="expression" dxfId="38" priority="10">
      <formula>IF(AND(#REF!="2",#REF!="2"),1)</formula>
    </cfRule>
  </conditionalFormatting>
  <conditionalFormatting sqref="H8:L11">
    <cfRule type="expression" dxfId="37" priority="1">
      <formula>IF(AND(#REF!="2",#REF!="2"),1)</formula>
    </cfRule>
  </conditionalFormatting>
  <conditionalFormatting sqref="J12:J22">
    <cfRule type="expression" dxfId="36" priority="9">
      <formula>IF(AND(#REF!="2",#REF!="2"),1)</formula>
    </cfRule>
  </conditionalFormatting>
  <conditionalFormatting sqref="K12">
    <cfRule type="expression" dxfId="35" priority="5">
      <formula>IF(AND(#REF!="2",#REF!="2"),1)</formula>
    </cfRule>
  </conditionalFormatting>
  <conditionalFormatting sqref="K16">
    <cfRule type="expression" dxfId="34" priority="4">
      <formula>IF(AND(#REF!="2",#REF!="2"),1)</formula>
    </cfRule>
  </conditionalFormatting>
  <conditionalFormatting sqref="K20">
    <cfRule type="expression" dxfId="33" priority="3">
      <formula>IF(AND(#REF!="2",#REF!="2"),1)</formula>
    </cfRule>
  </conditionalFormatting>
  <conditionalFormatting sqref="L12:L22">
    <cfRule type="expression" dxfId="32" priority="8">
      <formula>IF(AND(#REF!="2",#REF!="2"),1)</formula>
    </cfRule>
  </conditionalFormatting>
  <pageMargins left="0.7" right="0.7" top="0.75" bottom="0.75" header="0.3" footer="0.3"/>
  <pageSetup paperSize="9"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dimension ref="A2:E26"/>
  <sheetViews>
    <sheetView zoomScaleNormal="100" workbookViewId="0"/>
  </sheetViews>
  <sheetFormatPr baseColWidth="10" defaultColWidth="9.140625" defaultRowHeight="10.5" x14ac:dyDescent="0.15"/>
  <cols>
    <col min="1" max="1" width="26.85546875" style="1598" customWidth="1"/>
    <col min="2" max="4" width="10" style="1598" customWidth="1"/>
    <col min="5" max="5" width="19.85546875" style="1598" customWidth="1"/>
    <col min="6" max="16384" width="9.140625" style="1598"/>
  </cols>
  <sheetData>
    <row r="2" spans="1:5" s="1596" customFormat="1" x14ac:dyDescent="0.25">
      <c r="A2" s="1595" t="s">
        <v>1728</v>
      </c>
      <c r="B2" s="1595"/>
      <c r="C2" s="1595"/>
      <c r="D2" s="1595"/>
      <c r="E2" s="1595"/>
    </row>
    <row r="3" spans="1:5" x14ac:dyDescent="0.15">
      <c r="A3" s="1615"/>
      <c r="B3" s="1615"/>
      <c r="C3" s="1615"/>
      <c r="D3" s="1615"/>
      <c r="E3" s="1615"/>
    </row>
    <row r="4" spans="1:5" s="1637" customFormat="1" ht="11.25" x14ac:dyDescent="0.25">
      <c r="A4" s="1665" t="s">
        <v>1756</v>
      </c>
      <c r="B4" s="1628" t="s">
        <v>1</v>
      </c>
      <c r="C4" s="1602" t="s">
        <v>3686</v>
      </c>
      <c r="D4" s="1602"/>
      <c r="E4" s="1603"/>
    </row>
    <row r="5" spans="1:5" s="1637" customFormat="1" x14ac:dyDescent="0.25">
      <c r="A5" s="1666"/>
      <c r="B5" s="1667"/>
      <c r="C5" s="1605" t="s">
        <v>1729</v>
      </c>
      <c r="D5" s="1602"/>
      <c r="E5" s="1603"/>
    </row>
    <row r="6" spans="1:5" s="1637" customFormat="1" ht="32.25" x14ac:dyDescent="0.25">
      <c r="A6" s="1668"/>
      <c r="B6" s="1618"/>
      <c r="C6" s="1619" t="s">
        <v>1704</v>
      </c>
      <c r="D6" s="1619" t="s">
        <v>1705</v>
      </c>
      <c r="E6" s="1669" t="s">
        <v>3808</v>
      </c>
    </row>
    <row r="7" spans="1:5" x14ac:dyDescent="0.15">
      <c r="A7" s="1657" t="s">
        <v>1</v>
      </c>
      <c r="B7" s="1670">
        <v>813</v>
      </c>
      <c r="C7" s="1670">
        <v>49</v>
      </c>
      <c r="D7" s="1670">
        <v>570</v>
      </c>
      <c r="E7" s="1670">
        <v>194</v>
      </c>
    </row>
    <row r="8" spans="1:5" s="1596" customFormat="1" x14ac:dyDescent="0.25">
      <c r="A8" s="1596" t="s">
        <v>1730</v>
      </c>
      <c r="B8" s="1621">
        <v>100</v>
      </c>
      <c r="C8" s="1671">
        <v>14</v>
      </c>
      <c r="D8" s="1671">
        <v>78</v>
      </c>
      <c r="E8" s="1672">
        <v>8</v>
      </c>
    </row>
    <row r="9" spans="1:5" s="1596" customFormat="1" x14ac:dyDescent="0.25">
      <c r="A9" s="1596" t="s">
        <v>1731</v>
      </c>
      <c r="B9" s="1621">
        <v>16</v>
      </c>
      <c r="C9" s="1671">
        <v>1</v>
      </c>
      <c r="D9" s="1671">
        <v>8</v>
      </c>
      <c r="E9" s="1672">
        <v>7</v>
      </c>
    </row>
    <row r="10" spans="1:5" s="1596" customFormat="1" x14ac:dyDescent="0.25">
      <c r="A10" s="1596" t="s">
        <v>1732</v>
      </c>
      <c r="B10" s="1621">
        <v>0</v>
      </c>
      <c r="C10" s="1671">
        <v>0</v>
      </c>
      <c r="D10" s="1671">
        <v>0</v>
      </c>
      <c r="E10" s="1672">
        <v>0</v>
      </c>
    </row>
    <row r="11" spans="1:5" s="1596" customFormat="1" x14ac:dyDescent="0.25">
      <c r="A11" s="1596" t="s">
        <v>1733</v>
      </c>
      <c r="B11" s="1621">
        <v>15</v>
      </c>
      <c r="C11" s="1671">
        <v>1</v>
      </c>
      <c r="D11" s="1671">
        <v>7</v>
      </c>
      <c r="E11" s="1672">
        <v>7</v>
      </c>
    </row>
    <row r="12" spans="1:5" s="1596" customFormat="1" x14ac:dyDescent="0.25">
      <c r="A12" s="1596" t="s">
        <v>235</v>
      </c>
      <c r="B12" s="1621">
        <v>538</v>
      </c>
      <c r="C12" s="1671">
        <v>17</v>
      </c>
      <c r="D12" s="1671">
        <v>407</v>
      </c>
      <c r="E12" s="1672">
        <v>114</v>
      </c>
    </row>
    <row r="13" spans="1:5" s="1596" customFormat="1" x14ac:dyDescent="0.25">
      <c r="A13" s="1596" t="s">
        <v>1734</v>
      </c>
      <c r="B13" s="1621">
        <v>1</v>
      </c>
      <c r="C13" s="1671">
        <v>0</v>
      </c>
      <c r="D13" s="1671">
        <v>1</v>
      </c>
      <c r="E13" s="1672">
        <v>0</v>
      </c>
    </row>
    <row r="14" spans="1:5" s="1596" customFormat="1" x14ac:dyDescent="0.25">
      <c r="A14" s="1596" t="s">
        <v>1735</v>
      </c>
      <c r="B14" s="1621">
        <v>74</v>
      </c>
      <c r="C14" s="1671">
        <v>9</v>
      </c>
      <c r="D14" s="1671">
        <v>18</v>
      </c>
      <c r="E14" s="1672">
        <v>47</v>
      </c>
    </row>
    <row r="15" spans="1:5" s="1596" customFormat="1" x14ac:dyDescent="0.25">
      <c r="A15" s="1596" t="s">
        <v>1736</v>
      </c>
      <c r="B15" s="1621">
        <v>21</v>
      </c>
      <c r="C15" s="1671">
        <v>1</v>
      </c>
      <c r="D15" s="1671">
        <v>20</v>
      </c>
      <c r="E15" s="1672">
        <v>0</v>
      </c>
    </row>
    <row r="16" spans="1:5" s="1596" customFormat="1" ht="11.25" x14ac:dyDescent="0.25">
      <c r="A16" s="1596" t="s">
        <v>3809</v>
      </c>
      <c r="B16" s="1621">
        <v>17</v>
      </c>
      <c r="C16" s="1673">
        <v>0</v>
      </c>
      <c r="D16" s="1673">
        <v>16</v>
      </c>
      <c r="E16" s="1674">
        <v>1</v>
      </c>
    </row>
    <row r="17" spans="1:5" s="1596" customFormat="1" x14ac:dyDescent="0.25">
      <c r="A17" s="1596" t="s">
        <v>1737</v>
      </c>
      <c r="B17" s="1621">
        <v>28</v>
      </c>
      <c r="C17" s="204">
        <v>5</v>
      </c>
      <c r="D17" s="204">
        <v>14</v>
      </c>
      <c r="E17" s="204">
        <v>9</v>
      </c>
    </row>
    <row r="18" spans="1:5" s="1596" customFormat="1" x14ac:dyDescent="0.25">
      <c r="A18" s="1596" t="s">
        <v>1738</v>
      </c>
      <c r="B18" s="1621">
        <v>3</v>
      </c>
      <c r="C18" s="204">
        <v>1</v>
      </c>
      <c r="D18" s="204">
        <v>1</v>
      </c>
      <c r="E18" s="204">
        <v>1</v>
      </c>
    </row>
    <row r="19" spans="1:5" ht="10.5" customHeight="1" x14ac:dyDescent="0.15">
      <c r="A19" s="1615"/>
      <c r="B19" s="1617"/>
      <c r="C19" s="1617"/>
      <c r="D19" s="1617"/>
      <c r="E19" s="1617"/>
    </row>
    <row r="20" spans="1:5" x14ac:dyDescent="0.15">
      <c r="A20" s="151" t="s">
        <v>1739</v>
      </c>
      <c r="B20" s="1617"/>
      <c r="C20" s="1617"/>
      <c r="D20" s="1617"/>
      <c r="E20" s="1617"/>
    </row>
    <row r="21" spans="1:5" x14ac:dyDescent="0.15">
      <c r="A21" s="1615" t="s">
        <v>1692</v>
      </c>
      <c r="B21" s="1617"/>
      <c r="C21" s="1617"/>
      <c r="D21" s="1617"/>
      <c r="E21" s="1617"/>
    </row>
    <row r="22" spans="1:5" s="1596" customFormat="1" x14ac:dyDescent="0.25">
      <c r="A22" s="1596" t="s">
        <v>1740</v>
      </c>
    </row>
    <row r="23" spans="1:5" s="1596" customFormat="1" x14ac:dyDescent="0.25">
      <c r="A23" s="1596" t="s">
        <v>1741</v>
      </c>
    </row>
    <row r="24" spans="1:5" s="1596" customFormat="1" x14ac:dyDescent="0.25">
      <c r="A24" s="1596" t="s">
        <v>1742</v>
      </c>
    </row>
    <row r="25" spans="1:5" s="1596" customFormat="1" x14ac:dyDescent="0.25">
      <c r="A25" s="1615" t="s">
        <v>1685</v>
      </c>
    </row>
    <row r="26" spans="1:5" s="1596" customFormat="1" ht="10.5" customHeight="1" x14ac:dyDescent="0.25">
      <c r="A26" s="1615"/>
    </row>
  </sheetData>
  <conditionalFormatting sqref="B7:E7 B8:B18">
    <cfRule type="expression" dxfId="31" priority="1">
      <formula>IF(AND(#REF!="2",#REF!="2"),1)</formula>
    </cfRule>
  </conditionalFormatting>
  <pageMargins left="0.7" right="0.7" top="0.75" bottom="0.75" header="0.3" footer="0.3"/>
  <pageSetup paperSize="9"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dimension ref="A2:E20"/>
  <sheetViews>
    <sheetView workbookViewId="0"/>
  </sheetViews>
  <sheetFormatPr baseColWidth="10" defaultColWidth="9.140625" defaultRowHeight="10.5" x14ac:dyDescent="0.15"/>
  <cols>
    <col min="1" max="1" width="33.7109375" style="1598" customWidth="1"/>
    <col min="2" max="4" width="10" style="1598" customWidth="1"/>
    <col min="5" max="5" width="19" style="1598" bestFit="1" customWidth="1"/>
    <col min="6" max="16384" width="9.140625" style="1598"/>
  </cols>
  <sheetData>
    <row r="2" spans="1:5" x14ac:dyDescent="0.15">
      <c r="A2" s="1595" t="s">
        <v>1743</v>
      </c>
      <c r="B2" s="1597"/>
      <c r="C2" s="1597"/>
      <c r="D2" s="1597"/>
      <c r="E2" s="1597"/>
    </row>
    <row r="3" spans="1:5" x14ac:dyDescent="0.15">
      <c r="A3" s="1615"/>
      <c r="B3" s="1615"/>
      <c r="C3" s="1615"/>
      <c r="D3" s="1615"/>
      <c r="E3" s="1615"/>
    </row>
    <row r="4" spans="1:5" ht="21.75" x14ac:dyDescent="0.15">
      <c r="A4" s="1645" t="s">
        <v>3470</v>
      </c>
      <c r="B4" s="1628" t="s">
        <v>1</v>
      </c>
      <c r="C4" s="1612" t="s">
        <v>3686</v>
      </c>
      <c r="D4" s="1612"/>
      <c r="E4" s="1612"/>
    </row>
    <row r="5" spans="1:5" x14ac:dyDescent="0.15">
      <c r="A5" s="1629"/>
      <c r="B5" s="1675"/>
      <c r="C5" s="1612" t="s">
        <v>1729</v>
      </c>
      <c r="D5" s="1612"/>
      <c r="E5" s="1612"/>
    </row>
    <row r="6" spans="1:5" ht="32.25" x14ac:dyDescent="0.15">
      <c r="A6" s="1618"/>
      <c r="B6" s="1618"/>
      <c r="C6" s="1612" t="s">
        <v>1704</v>
      </c>
      <c r="D6" s="1612" t="s">
        <v>1705</v>
      </c>
      <c r="E6" s="1676" t="s">
        <v>3808</v>
      </c>
    </row>
    <row r="7" spans="1:5" x14ac:dyDescent="0.15">
      <c r="A7" s="1677" t="s">
        <v>1</v>
      </c>
      <c r="B7" s="1678">
        <v>813</v>
      </c>
      <c r="C7" s="1678">
        <v>49</v>
      </c>
      <c r="D7" s="1678">
        <v>570</v>
      </c>
      <c r="E7" s="1678">
        <v>194</v>
      </c>
    </row>
    <row r="8" spans="1:5" x14ac:dyDescent="0.15">
      <c r="A8" s="1623" t="s">
        <v>1744</v>
      </c>
      <c r="B8" s="1678">
        <v>6</v>
      </c>
      <c r="C8" s="1614">
        <v>1</v>
      </c>
      <c r="D8" s="1614">
        <v>2</v>
      </c>
      <c r="E8" s="1614">
        <v>3</v>
      </c>
    </row>
    <row r="9" spans="1:5" x14ac:dyDescent="0.15">
      <c r="A9" s="1623" t="s">
        <v>1745</v>
      </c>
      <c r="B9" s="1678">
        <v>8</v>
      </c>
      <c r="C9" s="1614">
        <v>0</v>
      </c>
      <c r="D9" s="1614">
        <v>5</v>
      </c>
      <c r="E9" s="1614">
        <v>3</v>
      </c>
    </row>
    <row r="10" spans="1:5" x14ac:dyDescent="0.15">
      <c r="A10" s="1623" t="s">
        <v>1746</v>
      </c>
      <c r="B10" s="1678">
        <v>27</v>
      </c>
      <c r="C10" s="1614">
        <v>0</v>
      </c>
      <c r="D10" s="1614">
        <v>19</v>
      </c>
      <c r="E10" s="1614">
        <v>8</v>
      </c>
    </row>
    <row r="11" spans="1:5" x14ac:dyDescent="0.15">
      <c r="A11" s="1623" t="s">
        <v>1747</v>
      </c>
      <c r="B11" s="1678">
        <v>118</v>
      </c>
      <c r="C11" s="1614">
        <v>4</v>
      </c>
      <c r="D11" s="1614">
        <v>98</v>
      </c>
      <c r="E11" s="1614">
        <v>16</v>
      </c>
    </row>
    <row r="12" spans="1:5" x14ac:dyDescent="0.15">
      <c r="A12" s="1623" t="s">
        <v>1748</v>
      </c>
      <c r="B12" s="1678">
        <v>326</v>
      </c>
      <c r="C12" s="1614">
        <v>15</v>
      </c>
      <c r="D12" s="1614">
        <v>249</v>
      </c>
      <c r="E12" s="1614">
        <v>62</v>
      </c>
    </row>
    <row r="13" spans="1:5" x14ac:dyDescent="0.15">
      <c r="A13" s="1623" t="s">
        <v>1749</v>
      </c>
      <c r="B13" s="1678">
        <v>254</v>
      </c>
      <c r="C13" s="1614">
        <v>21</v>
      </c>
      <c r="D13" s="1614">
        <v>160</v>
      </c>
      <c r="E13" s="1614">
        <v>73</v>
      </c>
    </row>
    <row r="14" spans="1:5" x14ac:dyDescent="0.15">
      <c r="A14" s="1623" t="s">
        <v>1750</v>
      </c>
      <c r="B14" s="1678">
        <v>74</v>
      </c>
      <c r="C14" s="1614">
        <v>8</v>
      </c>
      <c r="D14" s="1614">
        <v>37</v>
      </c>
      <c r="E14" s="1614">
        <v>29</v>
      </c>
    </row>
    <row r="15" spans="1:5" x14ac:dyDescent="0.15">
      <c r="A15" s="1623"/>
      <c r="B15" s="1625"/>
      <c r="C15" s="1625"/>
      <c r="D15" s="1679"/>
      <c r="E15" s="1679"/>
    </row>
    <row r="16" spans="1:5" x14ac:dyDescent="0.15">
      <c r="A16" s="151" t="s">
        <v>1751</v>
      </c>
      <c r="B16" s="1625"/>
      <c r="C16" s="1625"/>
      <c r="D16" s="1679"/>
      <c r="E16" s="1679"/>
    </row>
    <row r="17" spans="1:1" x14ac:dyDescent="0.15">
      <c r="A17" s="1623" t="s">
        <v>1752</v>
      </c>
    </row>
    <row r="18" spans="1:1" x14ac:dyDescent="0.15">
      <c r="A18" s="1615" t="s">
        <v>1753</v>
      </c>
    </row>
    <row r="19" spans="1:1" x14ac:dyDescent="0.15">
      <c r="A19" s="1615" t="s">
        <v>1754</v>
      </c>
    </row>
    <row r="20" spans="1:1" x14ac:dyDescent="0.15">
      <c r="A20" s="1615" t="s">
        <v>1685</v>
      </c>
    </row>
  </sheetData>
  <conditionalFormatting sqref="B7:E7 B8:B14">
    <cfRule type="expression" dxfId="30" priority="1">
      <formula>IF(AND(#REF!="2",#REF!="2"),1)</formula>
    </cfRule>
  </conditionalFormatting>
  <pageMargins left="0.7" right="0.7" top="0.75" bottom="0.75" header="0.3" footer="0.3"/>
  <pageSetup paperSize="9"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dimension ref="A2:C22"/>
  <sheetViews>
    <sheetView workbookViewId="0"/>
  </sheetViews>
  <sheetFormatPr baseColWidth="10" defaultColWidth="9.140625" defaultRowHeight="10.5" x14ac:dyDescent="0.15"/>
  <cols>
    <col min="1" max="1" width="32.42578125" style="1598" customWidth="1"/>
    <col min="2" max="3" width="13.28515625" style="1598" customWidth="1"/>
    <col min="4" max="4" width="9.140625" style="1598"/>
    <col min="5" max="5" width="13.140625" style="1598" bestFit="1" customWidth="1"/>
    <col min="6" max="16384" width="9.140625" style="1598"/>
  </cols>
  <sheetData>
    <row r="2" spans="1:3" ht="15" customHeight="1" x14ac:dyDescent="0.15">
      <c r="A2" s="1595" t="s">
        <v>1755</v>
      </c>
      <c r="B2" s="1597"/>
      <c r="C2" s="1597"/>
    </row>
    <row r="3" spans="1:3" x14ac:dyDescent="0.15">
      <c r="A3" s="1615"/>
      <c r="B3" s="1615"/>
      <c r="C3" s="1615"/>
    </row>
    <row r="4" spans="1:3" s="1637" customFormat="1" x14ac:dyDescent="0.25">
      <c r="A4" s="1599" t="s">
        <v>1756</v>
      </c>
      <c r="B4" s="1612" t="s">
        <v>1757</v>
      </c>
      <c r="C4" s="1612"/>
    </row>
    <row r="5" spans="1:3" s="1637" customFormat="1" x14ac:dyDescent="0.25">
      <c r="A5" s="1618"/>
      <c r="B5" s="1619" t="s">
        <v>113</v>
      </c>
      <c r="C5" s="1619" t="s">
        <v>114</v>
      </c>
    </row>
    <row r="6" spans="1:3" ht="11.25" x14ac:dyDescent="0.15">
      <c r="A6" s="1597" t="s">
        <v>1</v>
      </c>
      <c r="B6" s="1678">
        <v>6556404</v>
      </c>
      <c r="C6" s="1680">
        <v>1</v>
      </c>
    </row>
    <row r="7" spans="1:3" x14ac:dyDescent="0.15">
      <c r="A7" s="1615" t="s">
        <v>1730</v>
      </c>
      <c r="B7" s="1681">
        <v>569070</v>
      </c>
      <c r="C7" s="1682">
        <v>8.6796054666551964E-2</v>
      </c>
    </row>
    <row r="8" spans="1:3" x14ac:dyDescent="0.15">
      <c r="A8" s="1615" t="s">
        <v>1731</v>
      </c>
      <c r="B8" s="1681">
        <v>216525</v>
      </c>
      <c r="C8" s="1682">
        <v>3.3024963074270594E-2</v>
      </c>
    </row>
    <row r="9" spans="1:3" x14ac:dyDescent="0.15">
      <c r="A9" s="1615" t="s">
        <v>1732</v>
      </c>
      <c r="B9" s="1681">
        <v>113583</v>
      </c>
      <c r="C9" s="1682">
        <v>1.7323978205125858E-2</v>
      </c>
    </row>
    <row r="10" spans="1:3" x14ac:dyDescent="0.15">
      <c r="A10" s="1615" t="s">
        <v>1733</v>
      </c>
      <c r="B10" s="1681">
        <v>231173</v>
      </c>
      <c r="C10" s="1682">
        <v>3.5259114600015497E-2</v>
      </c>
    </row>
    <row r="11" spans="1:3" x14ac:dyDescent="0.15">
      <c r="A11" s="1615" t="s">
        <v>235</v>
      </c>
      <c r="B11" s="1681">
        <v>3623236</v>
      </c>
      <c r="C11" s="1682">
        <v>0.55262549409706907</v>
      </c>
    </row>
    <row r="12" spans="1:3" x14ac:dyDescent="0.15">
      <c r="A12" s="1615" t="s">
        <v>1734</v>
      </c>
      <c r="B12" s="1681">
        <v>169858</v>
      </c>
      <c r="C12" s="1682">
        <v>2.5907189367830291E-2</v>
      </c>
    </row>
    <row r="13" spans="1:3" x14ac:dyDescent="0.15">
      <c r="A13" s="1615" t="s">
        <v>1735</v>
      </c>
      <c r="B13" s="1681">
        <v>469641</v>
      </c>
      <c r="C13" s="1682">
        <v>7.1630881806551278E-2</v>
      </c>
    </row>
    <row r="14" spans="1:3" x14ac:dyDescent="0.15">
      <c r="A14" s="1615" t="s">
        <v>1736</v>
      </c>
      <c r="B14" s="1681">
        <v>499643</v>
      </c>
      <c r="C14" s="1682">
        <v>7.6206865836821527E-2</v>
      </c>
    </row>
    <row r="15" spans="1:3" ht="11.25" x14ac:dyDescent="0.15">
      <c r="A15" s="1615" t="s">
        <v>3809</v>
      </c>
      <c r="B15" s="1681">
        <v>236893</v>
      </c>
      <c r="C15" s="1682">
        <v>3.6131544059823037E-2</v>
      </c>
    </row>
    <row r="16" spans="1:3" x14ac:dyDescent="0.15">
      <c r="A16" s="1615" t="s">
        <v>1737</v>
      </c>
      <c r="B16" s="1681">
        <v>309460</v>
      </c>
      <c r="C16" s="1682">
        <v>4.7199653956650628E-2</v>
      </c>
    </row>
    <row r="17" spans="1:3" x14ac:dyDescent="0.15">
      <c r="A17" s="1615" t="s">
        <v>1738</v>
      </c>
      <c r="B17" s="1681">
        <v>117322</v>
      </c>
      <c r="C17" s="1682">
        <v>1.7894260329290264E-2</v>
      </c>
    </row>
    <row r="18" spans="1:3" x14ac:dyDescent="0.15">
      <c r="A18" s="1615"/>
      <c r="B18" s="1615"/>
      <c r="C18" s="1615"/>
    </row>
    <row r="19" spans="1:3" x14ac:dyDescent="0.15">
      <c r="A19" s="1615" t="s">
        <v>1758</v>
      </c>
      <c r="B19" s="1615"/>
      <c r="C19" s="1615"/>
    </row>
    <row r="20" spans="1:3" x14ac:dyDescent="0.15">
      <c r="A20" s="1615" t="s">
        <v>1717</v>
      </c>
      <c r="B20" s="1615"/>
      <c r="C20" s="1615"/>
    </row>
    <row r="21" spans="1:3" x14ac:dyDescent="0.15">
      <c r="A21" s="1615" t="s">
        <v>1759</v>
      </c>
      <c r="B21" s="1615"/>
      <c r="C21" s="1615"/>
    </row>
    <row r="22" spans="1:3" x14ac:dyDescent="0.15">
      <c r="A22" s="1615" t="s">
        <v>1685</v>
      </c>
      <c r="B22" s="1615"/>
      <c r="C22" s="1615"/>
    </row>
  </sheetData>
  <conditionalFormatting sqref="B6:C6 C7:C17">
    <cfRule type="expression" dxfId="29" priority="1">
      <formula>IF(AND(#REF!="2",#REF!="2"),1)</formula>
    </cfRule>
  </conditionalFormatting>
  <pageMargins left="0.7" right="0.7" top="0.75" bottom="0.75" header="0.3" footer="0.3"/>
  <pageSetup paperSize="9"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dimension ref="A2:D29"/>
  <sheetViews>
    <sheetView zoomScaleNormal="100" workbookViewId="0"/>
  </sheetViews>
  <sheetFormatPr baseColWidth="10" defaultColWidth="9.140625" defaultRowHeight="10.5" x14ac:dyDescent="0.15"/>
  <cols>
    <col min="1" max="1" width="35.28515625" style="1598" customWidth="1"/>
    <col min="2" max="2" width="13.42578125" style="1598" customWidth="1"/>
    <col min="3" max="4" width="17.42578125" style="1598" customWidth="1"/>
    <col min="5" max="16384" width="9.140625" style="1598"/>
  </cols>
  <sheetData>
    <row r="2" spans="1:4" s="1596" customFormat="1" ht="15" customHeight="1" x14ac:dyDescent="0.25">
      <c r="A2" s="1595" t="s">
        <v>1760</v>
      </c>
      <c r="B2" s="1595"/>
      <c r="C2" s="1595"/>
      <c r="D2" s="1595"/>
    </row>
    <row r="3" spans="1:4" x14ac:dyDescent="0.15">
      <c r="A3" s="1615"/>
      <c r="B3" s="1615"/>
      <c r="C3" s="1615"/>
      <c r="D3" s="1615"/>
    </row>
    <row r="4" spans="1:4" s="1637" customFormat="1" ht="11.25" x14ac:dyDescent="0.25">
      <c r="A4" s="1646" t="s">
        <v>1761</v>
      </c>
      <c r="B4" s="1628" t="s">
        <v>1</v>
      </c>
      <c r="C4" s="1612" t="s">
        <v>3471</v>
      </c>
      <c r="D4" s="1612"/>
    </row>
    <row r="5" spans="1:4" s="1637" customFormat="1" x14ac:dyDescent="0.25">
      <c r="A5" s="1604"/>
      <c r="B5" s="1675"/>
      <c r="C5" s="1612" t="s">
        <v>1762</v>
      </c>
      <c r="D5" s="1612"/>
    </row>
    <row r="6" spans="1:4" s="1637" customFormat="1" ht="11.25" x14ac:dyDescent="0.25">
      <c r="A6" s="1683"/>
      <c r="B6" s="1610"/>
      <c r="C6" s="1612" t="s">
        <v>1763</v>
      </c>
      <c r="D6" s="1612" t="s">
        <v>3810</v>
      </c>
    </row>
    <row r="7" spans="1:4" x14ac:dyDescent="0.15">
      <c r="A7" s="1657" t="s">
        <v>1</v>
      </c>
      <c r="B7" s="1684">
        <v>4853</v>
      </c>
      <c r="C7" s="1684">
        <v>2776</v>
      </c>
      <c r="D7" s="1684">
        <v>2077</v>
      </c>
    </row>
    <row r="8" spans="1:4" x14ac:dyDescent="0.15">
      <c r="A8" s="1685" t="s">
        <v>1764</v>
      </c>
      <c r="B8" s="1684">
        <v>962</v>
      </c>
      <c r="C8" s="1684">
        <v>532</v>
      </c>
      <c r="D8" s="1684">
        <v>430</v>
      </c>
    </row>
    <row r="9" spans="1:4" x14ac:dyDescent="0.15">
      <c r="A9" s="1685" t="s">
        <v>1765</v>
      </c>
      <c r="B9" s="1684">
        <v>1163</v>
      </c>
      <c r="C9" s="1684">
        <v>817</v>
      </c>
      <c r="D9" s="1684">
        <v>346</v>
      </c>
    </row>
    <row r="10" spans="1:4" x14ac:dyDescent="0.15">
      <c r="A10" s="1685" t="s">
        <v>1766</v>
      </c>
      <c r="B10" s="1684">
        <v>990</v>
      </c>
      <c r="C10" s="1684">
        <v>607</v>
      </c>
      <c r="D10" s="1684">
        <v>383</v>
      </c>
    </row>
    <row r="11" spans="1:4" x14ac:dyDescent="0.15">
      <c r="A11" s="1685" t="s">
        <v>1767</v>
      </c>
      <c r="B11" s="1684">
        <v>550</v>
      </c>
      <c r="C11" s="1684">
        <v>338</v>
      </c>
      <c r="D11" s="1684">
        <v>212</v>
      </c>
    </row>
    <row r="12" spans="1:4" x14ac:dyDescent="0.15">
      <c r="A12" s="1685" t="s">
        <v>1768</v>
      </c>
      <c r="B12" s="1684">
        <v>1188</v>
      </c>
      <c r="C12" s="1684">
        <v>482</v>
      </c>
      <c r="D12" s="1684">
        <v>706</v>
      </c>
    </row>
    <row r="13" spans="1:4" x14ac:dyDescent="0.15">
      <c r="A13" s="1677" t="s">
        <v>28</v>
      </c>
      <c r="B13" s="1684">
        <v>3387</v>
      </c>
      <c r="C13" s="1684">
        <v>1952</v>
      </c>
      <c r="D13" s="1684">
        <v>1435</v>
      </c>
    </row>
    <row r="14" spans="1:4" x14ac:dyDescent="0.15">
      <c r="A14" s="1686" t="s">
        <v>1764</v>
      </c>
      <c r="B14" s="1684">
        <v>692</v>
      </c>
      <c r="C14" s="1614">
        <v>391</v>
      </c>
      <c r="D14" s="1614">
        <v>301</v>
      </c>
    </row>
    <row r="15" spans="1:4" x14ac:dyDescent="0.15">
      <c r="A15" s="1686" t="s">
        <v>1765</v>
      </c>
      <c r="B15" s="1684">
        <v>709</v>
      </c>
      <c r="C15" s="1614">
        <v>503</v>
      </c>
      <c r="D15" s="1614">
        <v>206</v>
      </c>
    </row>
    <row r="16" spans="1:4" x14ac:dyDescent="0.15">
      <c r="A16" s="1686" t="s">
        <v>1766</v>
      </c>
      <c r="B16" s="1684">
        <v>826</v>
      </c>
      <c r="C16" s="1614">
        <v>520</v>
      </c>
      <c r="D16" s="1614">
        <v>306</v>
      </c>
    </row>
    <row r="17" spans="1:4" x14ac:dyDescent="0.15">
      <c r="A17" s="1686" t="s">
        <v>1767</v>
      </c>
      <c r="B17" s="1684">
        <v>282</v>
      </c>
      <c r="C17" s="1614">
        <v>177</v>
      </c>
      <c r="D17" s="1614">
        <v>105</v>
      </c>
    </row>
    <row r="18" spans="1:4" x14ac:dyDescent="0.15">
      <c r="A18" s="1686" t="s">
        <v>1768</v>
      </c>
      <c r="B18" s="1684">
        <v>878</v>
      </c>
      <c r="C18" s="1614">
        <v>361</v>
      </c>
      <c r="D18" s="1614">
        <v>517</v>
      </c>
    </row>
    <row r="19" spans="1:4" x14ac:dyDescent="0.15">
      <c r="A19" s="1677" t="s">
        <v>27</v>
      </c>
      <c r="B19" s="1684">
        <v>1466</v>
      </c>
      <c r="C19" s="1684">
        <v>824</v>
      </c>
      <c r="D19" s="1684">
        <v>642</v>
      </c>
    </row>
    <row r="20" spans="1:4" x14ac:dyDescent="0.15">
      <c r="A20" s="1686" t="s">
        <v>1764</v>
      </c>
      <c r="B20" s="1684">
        <v>270</v>
      </c>
      <c r="C20" s="1614">
        <v>141</v>
      </c>
      <c r="D20" s="1614">
        <v>129</v>
      </c>
    </row>
    <row r="21" spans="1:4" x14ac:dyDescent="0.15">
      <c r="A21" s="1686" t="s">
        <v>1765</v>
      </c>
      <c r="B21" s="1684">
        <v>454</v>
      </c>
      <c r="C21" s="1614">
        <v>314</v>
      </c>
      <c r="D21" s="1614">
        <v>140</v>
      </c>
    </row>
    <row r="22" spans="1:4" x14ac:dyDescent="0.15">
      <c r="A22" s="1686" t="s">
        <v>1766</v>
      </c>
      <c r="B22" s="1684">
        <v>164</v>
      </c>
      <c r="C22" s="1614">
        <v>87</v>
      </c>
      <c r="D22" s="1614">
        <v>77</v>
      </c>
    </row>
    <row r="23" spans="1:4" x14ac:dyDescent="0.15">
      <c r="A23" s="1686" t="s">
        <v>1767</v>
      </c>
      <c r="B23" s="1684">
        <v>268</v>
      </c>
      <c r="C23" s="1614">
        <v>161</v>
      </c>
      <c r="D23" s="1614">
        <v>107</v>
      </c>
    </row>
    <row r="24" spans="1:4" x14ac:dyDescent="0.15">
      <c r="A24" s="1686" t="s">
        <v>1768</v>
      </c>
      <c r="B24" s="1684">
        <v>310</v>
      </c>
      <c r="C24" s="1614">
        <v>121</v>
      </c>
      <c r="D24" s="1614">
        <v>189</v>
      </c>
    </row>
    <row r="25" spans="1:4" x14ac:dyDescent="0.15">
      <c r="A25" s="1615"/>
      <c r="B25" s="1615"/>
      <c r="C25" s="1615"/>
      <c r="D25" s="1615"/>
    </row>
    <row r="26" spans="1:4" x14ac:dyDescent="0.15">
      <c r="A26" s="1615" t="s">
        <v>1769</v>
      </c>
      <c r="B26" s="1615"/>
      <c r="C26" s="1615"/>
      <c r="D26" s="1615"/>
    </row>
    <row r="27" spans="1:4" x14ac:dyDescent="0.15">
      <c r="A27" s="1597" t="s">
        <v>1770</v>
      </c>
      <c r="B27" s="1615"/>
      <c r="C27" s="1615"/>
      <c r="D27" s="1615"/>
    </row>
    <row r="28" spans="1:4" x14ac:dyDescent="0.15">
      <c r="A28" s="1615" t="s">
        <v>1771</v>
      </c>
      <c r="B28" s="1615"/>
      <c r="C28" s="1615"/>
      <c r="D28" s="1615"/>
    </row>
    <row r="29" spans="1:4" x14ac:dyDescent="0.15">
      <c r="A29" s="1615" t="s">
        <v>1685</v>
      </c>
      <c r="B29" s="1615"/>
      <c r="C29" s="1615"/>
      <c r="D29" s="1615"/>
    </row>
  </sheetData>
  <conditionalFormatting sqref="C7:D13 B7:B24 C19:D19">
    <cfRule type="expression" dxfId="28" priority="1">
      <formula>IF(AND(#REF!="2",#REF!="2"),1)</formula>
    </cfRule>
  </conditionalFormatting>
  <pageMargins left="0.7" right="0.7" top="0.75" bottom="0.75" header="0.3" footer="0.3"/>
  <pageSetup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dimension ref="A2:B13"/>
  <sheetViews>
    <sheetView workbookViewId="0"/>
  </sheetViews>
  <sheetFormatPr baseColWidth="10" defaultColWidth="9.140625" defaultRowHeight="10.5" x14ac:dyDescent="0.15"/>
  <cols>
    <col min="1" max="1" width="28.5703125" style="1598" customWidth="1"/>
    <col min="2" max="2" width="30.7109375" style="1598" customWidth="1"/>
    <col min="3" max="3" width="9.140625" style="1598"/>
    <col min="4" max="4" width="17.85546875" style="1598" bestFit="1" customWidth="1"/>
    <col min="5" max="16384" width="9.140625" style="1598"/>
  </cols>
  <sheetData>
    <row r="2" spans="1:2" s="1687" customFormat="1" ht="15" customHeight="1" x14ac:dyDescent="0.25">
      <c r="A2" s="1595" t="s">
        <v>1772</v>
      </c>
      <c r="B2" s="1595"/>
    </row>
    <row r="3" spans="1:2" x14ac:dyDescent="0.15">
      <c r="A3" s="1615"/>
      <c r="B3" s="1615"/>
    </row>
    <row r="4" spans="1:2" ht="21.75" x14ac:dyDescent="0.15">
      <c r="A4" s="1619" t="s">
        <v>1773</v>
      </c>
      <c r="B4" s="1669" t="s">
        <v>3472</v>
      </c>
    </row>
    <row r="5" spans="1:2" ht="11.25" x14ac:dyDescent="0.15">
      <c r="A5" s="1677" t="s">
        <v>1</v>
      </c>
      <c r="B5" s="1688">
        <v>98370602192</v>
      </c>
    </row>
    <row r="6" spans="1:2" x14ac:dyDescent="0.15">
      <c r="A6" s="1623" t="s">
        <v>1736</v>
      </c>
      <c r="B6" s="1689">
        <v>86157789875</v>
      </c>
    </row>
    <row r="7" spans="1:2" x14ac:dyDescent="0.15">
      <c r="A7" s="1623" t="s">
        <v>1774</v>
      </c>
      <c r="B7" s="1689">
        <v>2497980672</v>
      </c>
    </row>
    <row r="8" spans="1:2" x14ac:dyDescent="0.15">
      <c r="A8" s="1623" t="s">
        <v>1775</v>
      </c>
      <c r="B8" s="1689">
        <v>9714831645</v>
      </c>
    </row>
    <row r="9" spans="1:2" x14ac:dyDescent="0.15">
      <c r="A9" s="1623"/>
      <c r="B9" s="1689"/>
    </row>
    <row r="10" spans="1:2" x14ac:dyDescent="0.15">
      <c r="A10" s="1598" t="s">
        <v>1776</v>
      </c>
      <c r="B10" s="1690"/>
    </row>
    <row r="11" spans="1:2" x14ac:dyDescent="0.15">
      <c r="A11" s="1596" t="s">
        <v>1777</v>
      </c>
      <c r="B11" s="1596"/>
    </row>
    <row r="12" spans="1:2" x14ac:dyDescent="0.15">
      <c r="A12" s="1596" t="s">
        <v>1693</v>
      </c>
      <c r="B12" s="1596"/>
    </row>
    <row r="13" spans="1:2" x14ac:dyDescent="0.15">
      <c r="A13" s="1615" t="s">
        <v>1685</v>
      </c>
      <c r="B13" s="1596"/>
    </row>
  </sheetData>
  <conditionalFormatting sqref="B5">
    <cfRule type="expression" dxfId="27" priority="1">
      <formula>IF(AND(#REF!="2",#REF!="2"),1)</formula>
    </cfRule>
  </conditionalFormatting>
  <pageMargins left="0.7" right="0.7" top="0.75" bottom="0.75" header="0.3" footer="0.3"/>
  <pageSetup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dimension ref="A2:B17"/>
  <sheetViews>
    <sheetView workbookViewId="0"/>
  </sheetViews>
  <sheetFormatPr baseColWidth="10" defaultColWidth="9.140625" defaultRowHeight="10.5" x14ac:dyDescent="0.15"/>
  <cols>
    <col min="1" max="1" width="27.7109375" style="1598" customWidth="1"/>
    <col min="2" max="2" width="29.42578125" style="1598" customWidth="1"/>
    <col min="3" max="16384" width="9.140625" style="1598"/>
  </cols>
  <sheetData>
    <row r="2" spans="1:2" s="1596" customFormat="1" ht="15" customHeight="1" x14ac:dyDescent="0.25">
      <c r="A2" s="1595" t="s">
        <v>1778</v>
      </c>
      <c r="B2" s="1595"/>
    </row>
    <row r="3" spans="1:2" x14ac:dyDescent="0.15">
      <c r="A3" s="1615"/>
      <c r="B3" s="1615"/>
    </row>
    <row r="4" spans="1:2" ht="21.75" x14ac:dyDescent="0.15">
      <c r="A4" s="1619" t="s">
        <v>1779</v>
      </c>
      <c r="B4" s="1669" t="s">
        <v>3473</v>
      </c>
    </row>
    <row r="5" spans="1:2" ht="11.25" x14ac:dyDescent="0.15">
      <c r="A5" s="1677" t="s">
        <v>1</v>
      </c>
      <c r="B5" s="1691">
        <v>80465985136</v>
      </c>
    </row>
    <row r="6" spans="1:2" x14ac:dyDescent="0.15">
      <c r="A6" s="1623" t="s">
        <v>1780</v>
      </c>
      <c r="B6" s="1681">
        <v>41783727345</v>
      </c>
    </row>
    <row r="7" spans="1:2" x14ac:dyDescent="0.15">
      <c r="A7" s="1623" t="s">
        <v>1781</v>
      </c>
      <c r="B7" s="1681">
        <v>10562409400</v>
      </c>
    </row>
    <row r="8" spans="1:2" x14ac:dyDescent="0.15">
      <c r="A8" s="1623" t="s">
        <v>1782</v>
      </c>
      <c r="B8" s="1681">
        <v>4108602932</v>
      </c>
    </row>
    <row r="9" spans="1:2" ht="11.25" x14ac:dyDescent="0.15">
      <c r="A9" s="1623" t="s">
        <v>3886</v>
      </c>
      <c r="B9" s="1681">
        <v>6904632732</v>
      </c>
    </row>
    <row r="10" spans="1:2" x14ac:dyDescent="0.15">
      <c r="A10" s="1623" t="s">
        <v>1783</v>
      </c>
      <c r="B10" s="1681">
        <v>7513023523</v>
      </c>
    </row>
    <row r="11" spans="1:2" x14ac:dyDescent="0.15">
      <c r="A11" s="1623" t="s">
        <v>1784</v>
      </c>
      <c r="B11" s="1681">
        <v>9593589204</v>
      </c>
    </row>
    <row r="12" spans="1:2" x14ac:dyDescent="0.15">
      <c r="A12" s="1623"/>
      <c r="B12" s="1681"/>
    </row>
    <row r="13" spans="1:2" x14ac:dyDescent="0.15">
      <c r="A13" s="1598" t="s">
        <v>1776</v>
      </c>
      <c r="B13" s="1615"/>
    </row>
    <row r="14" spans="1:2" x14ac:dyDescent="0.15">
      <c r="A14" s="1615" t="s">
        <v>1777</v>
      </c>
      <c r="B14" s="1615"/>
    </row>
    <row r="15" spans="1:2" x14ac:dyDescent="0.15">
      <c r="A15" s="1615" t="s">
        <v>1740</v>
      </c>
      <c r="B15" s="1615"/>
    </row>
    <row r="16" spans="1:2" x14ac:dyDescent="0.15">
      <c r="A16" s="1615" t="s">
        <v>1785</v>
      </c>
      <c r="B16" s="1615"/>
    </row>
    <row r="17" spans="1:2" x14ac:dyDescent="0.15">
      <c r="A17" s="1615" t="s">
        <v>1685</v>
      </c>
      <c r="B17" s="1615"/>
    </row>
  </sheetData>
  <conditionalFormatting sqref="B5">
    <cfRule type="expression" dxfId="26" priority="1">
      <formula>IF(AND(#REF!="2",#REF!="2"),1)</formula>
    </cfRule>
  </conditionalFormatting>
  <pageMargins left="0.7" right="0.7" top="0.75" bottom="0.75" header="0.3" footer="0.3"/>
  <pageSetup paperSize="9"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dimension ref="A2:D15"/>
  <sheetViews>
    <sheetView workbookViewId="0"/>
  </sheetViews>
  <sheetFormatPr baseColWidth="10" defaultColWidth="9.140625" defaultRowHeight="10.5" x14ac:dyDescent="0.15"/>
  <cols>
    <col min="1" max="1" width="24.85546875" style="1598" customWidth="1"/>
    <col min="2" max="2" width="10.140625" style="1598" bestFit="1" customWidth="1"/>
    <col min="3" max="3" width="22.5703125" style="1598" customWidth="1"/>
    <col min="4" max="4" width="23.140625" style="1598" customWidth="1"/>
    <col min="5" max="7" width="9.140625" style="1598"/>
    <col min="8" max="8" width="26.7109375" style="1598" customWidth="1"/>
    <col min="9" max="9" width="14.140625" style="1598" bestFit="1" customWidth="1"/>
    <col min="10" max="16384" width="9.140625" style="1598"/>
  </cols>
  <sheetData>
    <row r="2" spans="1:4" s="1596" customFormat="1" ht="15" customHeight="1" x14ac:dyDescent="0.25">
      <c r="A2" s="1595" t="s">
        <v>1786</v>
      </c>
      <c r="B2" s="1595"/>
      <c r="C2" s="1595"/>
      <c r="D2" s="1595"/>
    </row>
    <row r="3" spans="1:4" x14ac:dyDescent="0.15">
      <c r="A3" s="1615"/>
      <c r="B3" s="1615"/>
      <c r="C3" s="1615"/>
      <c r="D3" s="1615"/>
    </row>
    <row r="4" spans="1:4" s="1637" customFormat="1" ht="32.25" x14ac:dyDescent="0.25">
      <c r="A4" s="1619" t="s">
        <v>3474</v>
      </c>
      <c r="B4" s="1669" t="s">
        <v>1787</v>
      </c>
      <c r="C4" s="1692" t="s">
        <v>3687</v>
      </c>
      <c r="D4" s="1692" t="s">
        <v>3688</v>
      </c>
    </row>
    <row r="5" spans="1:4" ht="11.25" x14ac:dyDescent="0.15">
      <c r="A5" s="1620" t="s">
        <v>1</v>
      </c>
      <c r="B5" s="1678">
        <v>813</v>
      </c>
      <c r="C5" s="1678">
        <v>98370602192</v>
      </c>
      <c r="D5" s="1678">
        <v>80465985136</v>
      </c>
    </row>
    <row r="6" spans="1:4" x14ac:dyDescent="0.15">
      <c r="A6" s="1693" t="s">
        <v>1788</v>
      </c>
      <c r="B6" s="1681">
        <v>508</v>
      </c>
      <c r="C6" s="1681">
        <v>8332807722</v>
      </c>
      <c r="D6" s="1681">
        <v>6782732913</v>
      </c>
    </row>
    <row r="7" spans="1:4" x14ac:dyDescent="0.15">
      <c r="A7" s="1693" t="s">
        <v>1789</v>
      </c>
      <c r="B7" s="1681">
        <v>193</v>
      </c>
      <c r="C7" s="1681">
        <v>7664234856</v>
      </c>
      <c r="D7" s="1681">
        <v>6500734043</v>
      </c>
    </row>
    <row r="8" spans="1:4" x14ac:dyDescent="0.15">
      <c r="A8" s="1693" t="s">
        <v>1790</v>
      </c>
      <c r="B8" s="1681">
        <v>108</v>
      </c>
      <c r="C8" s="1681">
        <v>34548024038</v>
      </c>
      <c r="D8" s="1681">
        <v>31749752830</v>
      </c>
    </row>
    <row r="9" spans="1:4" x14ac:dyDescent="0.15">
      <c r="A9" s="1693" t="s">
        <v>1791</v>
      </c>
      <c r="B9" s="1681">
        <v>4</v>
      </c>
      <c r="C9" s="1681">
        <v>47825535576</v>
      </c>
      <c r="D9" s="1681">
        <v>35432765350</v>
      </c>
    </row>
    <row r="10" spans="1:4" x14ac:dyDescent="0.15">
      <c r="A10" s="1693"/>
      <c r="B10" s="1681"/>
      <c r="C10" s="1681"/>
      <c r="D10" s="1681"/>
    </row>
    <row r="11" spans="1:4" x14ac:dyDescent="0.15">
      <c r="A11" s="1694" t="s">
        <v>1792</v>
      </c>
      <c r="B11" s="1694"/>
      <c r="C11" s="1694"/>
      <c r="D11" s="1694"/>
    </row>
    <row r="12" spans="1:4" x14ac:dyDescent="0.15">
      <c r="A12" s="1598" t="s">
        <v>1793</v>
      </c>
      <c r="B12" s="1615"/>
    </row>
    <row r="13" spans="1:4" x14ac:dyDescent="0.15">
      <c r="A13" s="1615" t="s">
        <v>1794</v>
      </c>
      <c r="B13" s="1694"/>
      <c r="C13" s="1694"/>
      <c r="D13" s="1694"/>
    </row>
    <row r="14" spans="1:4" x14ac:dyDescent="0.15">
      <c r="A14" s="1694" t="s">
        <v>1795</v>
      </c>
      <c r="B14" s="1694"/>
      <c r="C14" s="1694"/>
      <c r="D14" s="1694"/>
    </row>
    <row r="15" spans="1:4" x14ac:dyDescent="0.15">
      <c r="A15" s="1615" t="s">
        <v>1685</v>
      </c>
      <c r="B15" s="1694"/>
      <c r="C15" s="1694"/>
      <c r="D15" s="1694"/>
    </row>
  </sheetData>
  <conditionalFormatting sqref="B5:D5">
    <cfRule type="expression" dxfId="25" priority="1">
      <formula>IF(AND(#REF!="2",#REF!="2"),1)</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2:B25"/>
  <sheetViews>
    <sheetView workbookViewId="0"/>
  </sheetViews>
  <sheetFormatPr baseColWidth="10" defaultColWidth="13" defaultRowHeight="10.5" x14ac:dyDescent="0.25"/>
  <cols>
    <col min="1" max="1" width="31.85546875" style="105" customWidth="1"/>
    <col min="2" max="2" width="23.42578125" style="105" customWidth="1"/>
    <col min="3" max="16384" width="13" style="105"/>
  </cols>
  <sheetData>
    <row r="2" spans="1:2" ht="11.25" x14ac:dyDescent="0.25">
      <c r="A2" s="28" t="s">
        <v>3629</v>
      </c>
      <c r="B2" s="37"/>
    </row>
    <row r="3" spans="1:2" x14ac:dyDescent="0.25">
      <c r="A3" s="41"/>
      <c r="B3" s="41"/>
    </row>
    <row r="4" spans="1:2" ht="15" customHeight="1" x14ac:dyDescent="0.25">
      <c r="A4" s="106" t="s">
        <v>78</v>
      </c>
      <c r="B4" s="106" t="s">
        <v>79</v>
      </c>
    </row>
    <row r="5" spans="1:2" ht="10.5" customHeight="1" x14ac:dyDescent="0.25">
      <c r="A5" s="107" t="s">
        <v>1</v>
      </c>
      <c r="B5" s="108">
        <v>695</v>
      </c>
    </row>
    <row r="6" spans="1:2" ht="10.5" customHeight="1" x14ac:dyDescent="0.25">
      <c r="A6" s="109" t="s">
        <v>126</v>
      </c>
      <c r="B6" s="110">
        <v>7</v>
      </c>
    </row>
    <row r="7" spans="1:2" ht="10.5" customHeight="1" x14ac:dyDescent="0.25">
      <c r="A7" s="109" t="s">
        <v>127</v>
      </c>
      <c r="B7" s="110">
        <v>403</v>
      </c>
    </row>
    <row r="8" spans="1:2" ht="10.5" customHeight="1" x14ac:dyDescent="0.25">
      <c r="A8" s="109" t="s">
        <v>128</v>
      </c>
      <c r="B8" s="110">
        <v>54</v>
      </c>
    </row>
    <row r="9" spans="1:2" ht="10.5" customHeight="1" x14ac:dyDescent="0.25">
      <c r="A9" s="109" t="s">
        <v>129</v>
      </c>
      <c r="B9" s="110">
        <v>30</v>
      </c>
    </row>
    <row r="10" spans="1:2" ht="10.5" customHeight="1" x14ac:dyDescent="0.25">
      <c r="A10" s="109" t="s">
        <v>130</v>
      </c>
      <c r="B10" s="110">
        <v>61</v>
      </c>
    </row>
    <row r="11" spans="1:2" ht="10.5" customHeight="1" x14ac:dyDescent="0.25">
      <c r="A11" s="109" t="s">
        <v>131</v>
      </c>
      <c r="B11" s="110">
        <v>33</v>
      </c>
    </row>
    <row r="12" spans="1:2" ht="10.5" customHeight="1" x14ac:dyDescent="0.25">
      <c r="A12" s="109" t="s">
        <v>132</v>
      </c>
      <c r="B12" s="110">
        <v>82</v>
      </c>
    </row>
    <row r="13" spans="1:2" ht="10.5" customHeight="1" x14ac:dyDescent="0.25">
      <c r="A13" s="109" t="s">
        <v>133</v>
      </c>
      <c r="B13" s="110">
        <v>13</v>
      </c>
    </row>
    <row r="14" spans="1:2" ht="10.5" customHeight="1" x14ac:dyDescent="0.25">
      <c r="A14" s="109" t="s">
        <v>134</v>
      </c>
      <c r="B14" s="110">
        <v>12</v>
      </c>
    </row>
    <row r="15" spans="1:2" ht="10.5" customHeight="1" x14ac:dyDescent="0.25">
      <c r="A15" s="111"/>
      <c r="B15" s="112"/>
    </row>
    <row r="16" spans="1:2" x14ac:dyDescent="0.25">
      <c r="A16" s="113" t="s">
        <v>80</v>
      </c>
      <c r="B16" s="41"/>
    </row>
    <row r="17" spans="1:2" x14ac:dyDescent="0.25">
      <c r="A17" s="114" t="s">
        <v>81</v>
      </c>
      <c r="B17" s="112"/>
    </row>
    <row r="18" spans="1:2" x14ac:dyDescent="0.25">
      <c r="A18" s="115" t="s">
        <v>82</v>
      </c>
      <c r="B18" s="41"/>
    </row>
    <row r="19" spans="1:2" x14ac:dyDescent="0.25">
      <c r="A19" s="115" t="s">
        <v>83</v>
      </c>
    </row>
    <row r="20" spans="1:2" x14ac:dyDescent="0.25">
      <c r="A20" s="115" t="s">
        <v>84</v>
      </c>
    </row>
    <row r="21" spans="1:2" x14ac:dyDescent="0.25">
      <c r="A21" s="116" t="s">
        <v>85</v>
      </c>
    </row>
    <row r="22" spans="1:2" x14ac:dyDescent="0.25">
      <c r="A22" s="115" t="s">
        <v>86</v>
      </c>
    </row>
    <row r="23" spans="1:2" x14ac:dyDescent="0.25">
      <c r="A23" s="115" t="s">
        <v>87</v>
      </c>
    </row>
    <row r="24" spans="1:2" x14ac:dyDescent="0.25">
      <c r="A24" s="115" t="s">
        <v>88</v>
      </c>
    </row>
    <row r="25" spans="1:2" x14ac:dyDescent="0.25">
      <c r="A25" s="116" t="s">
        <v>18</v>
      </c>
    </row>
  </sheetData>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9"/>
  <dimension ref="A1:K27"/>
  <sheetViews>
    <sheetView workbookViewId="0"/>
  </sheetViews>
  <sheetFormatPr baseColWidth="10" defaultColWidth="11.42578125" defaultRowHeight="10.5" x14ac:dyDescent="0.25"/>
  <cols>
    <col min="1" max="1" width="17.140625" style="402" customWidth="1"/>
    <col min="2" max="11" width="10.7109375" style="402" customWidth="1"/>
    <col min="12" max="16384" width="11.42578125" style="402"/>
  </cols>
  <sheetData>
    <row r="1" spans="1:11" x14ac:dyDescent="0.25">
      <c r="A1" s="695"/>
    </row>
    <row r="2" spans="1:11" ht="11.25" x14ac:dyDescent="0.25">
      <c r="A2" s="406" t="s">
        <v>3689</v>
      </c>
      <c r="B2" s="695"/>
      <c r="C2" s="695"/>
      <c r="D2" s="695"/>
      <c r="E2" s="695"/>
    </row>
    <row r="3" spans="1:11" x14ac:dyDescent="0.25">
      <c r="A3" s="1855"/>
    </row>
    <row r="4" spans="1:11" ht="11.25" customHeight="1" x14ac:dyDescent="0.25">
      <c r="A4" s="1856" t="s">
        <v>0</v>
      </c>
      <c r="B4" s="1857">
        <v>2019</v>
      </c>
      <c r="C4" s="1857"/>
      <c r="D4" s="1857">
        <v>2020</v>
      </c>
      <c r="E4" s="1858"/>
      <c r="F4" s="1857">
        <v>2021</v>
      </c>
      <c r="G4" s="1858"/>
      <c r="H4" s="1857" t="s">
        <v>1873</v>
      </c>
      <c r="I4" s="1858"/>
      <c r="J4" s="1859">
        <v>2023</v>
      </c>
      <c r="K4" s="1857"/>
    </row>
    <row r="5" spans="1:11" ht="11.25" customHeight="1" x14ac:dyDescent="0.25">
      <c r="A5" s="1860"/>
      <c r="B5" s="1861" t="s">
        <v>1874</v>
      </c>
      <c r="C5" s="1861" t="s">
        <v>1</v>
      </c>
      <c r="D5" s="1861" t="s">
        <v>1874</v>
      </c>
      <c r="E5" s="1862" t="s">
        <v>1</v>
      </c>
      <c r="F5" s="1861" t="s">
        <v>1874</v>
      </c>
      <c r="G5" s="1862" t="s">
        <v>1</v>
      </c>
      <c r="H5" s="1861" t="s">
        <v>1874</v>
      </c>
      <c r="I5" s="1862" t="s">
        <v>1</v>
      </c>
      <c r="J5" s="1861" t="s">
        <v>1874</v>
      </c>
      <c r="K5" s="1862" t="s">
        <v>1</v>
      </c>
    </row>
    <row r="6" spans="1:11" x14ac:dyDescent="0.25">
      <c r="A6" s="1863" t="s">
        <v>1</v>
      </c>
      <c r="B6" s="1864">
        <v>88</v>
      </c>
      <c r="C6" s="1864">
        <v>984</v>
      </c>
      <c r="D6" s="1864">
        <v>114</v>
      </c>
      <c r="E6" s="1864">
        <v>1098</v>
      </c>
      <c r="F6" s="1864">
        <v>161</v>
      </c>
      <c r="G6" s="1864">
        <v>1259</v>
      </c>
      <c r="H6" s="1864">
        <v>162</v>
      </c>
      <c r="I6" s="1864">
        <v>1421</v>
      </c>
      <c r="J6" s="1865">
        <v>55</v>
      </c>
      <c r="K6" s="1864">
        <v>1476</v>
      </c>
    </row>
    <row r="7" spans="1:11" x14ac:dyDescent="0.25">
      <c r="A7" s="96" t="s">
        <v>2</v>
      </c>
      <c r="B7" s="1866">
        <v>0</v>
      </c>
      <c r="C7" s="1866">
        <v>8</v>
      </c>
      <c r="D7" s="1866">
        <v>2</v>
      </c>
      <c r="E7" s="1866">
        <v>10</v>
      </c>
      <c r="F7" s="1866">
        <v>1</v>
      </c>
      <c r="G7" s="1866">
        <v>11</v>
      </c>
      <c r="H7" s="1866">
        <v>1</v>
      </c>
      <c r="I7" s="1866">
        <v>12</v>
      </c>
      <c r="J7" s="1867">
        <v>1</v>
      </c>
      <c r="K7" s="1866">
        <v>13</v>
      </c>
    </row>
    <row r="8" spans="1:11" x14ac:dyDescent="0.25">
      <c r="A8" s="96" t="s">
        <v>3</v>
      </c>
      <c r="B8" s="1866">
        <v>0</v>
      </c>
      <c r="C8" s="1866">
        <v>15</v>
      </c>
      <c r="D8" s="1866">
        <v>2</v>
      </c>
      <c r="E8" s="1866">
        <v>17</v>
      </c>
      <c r="F8" s="1866">
        <v>1</v>
      </c>
      <c r="G8" s="1866">
        <v>18</v>
      </c>
      <c r="H8" s="1866">
        <v>2</v>
      </c>
      <c r="I8" s="1866">
        <v>20</v>
      </c>
      <c r="J8" s="1867">
        <v>0</v>
      </c>
      <c r="K8" s="1866">
        <v>20</v>
      </c>
    </row>
    <row r="9" spans="1:11" x14ac:dyDescent="0.25">
      <c r="A9" s="96" t="s">
        <v>145</v>
      </c>
      <c r="B9" s="1866">
        <v>1</v>
      </c>
      <c r="C9" s="1866">
        <v>15</v>
      </c>
      <c r="D9" s="1866">
        <v>1</v>
      </c>
      <c r="E9" s="1866">
        <v>16</v>
      </c>
      <c r="F9" s="1866">
        <v>1</v>
      </c>
      <c r="G9" s="1866">
        <v>17</v>
      </c>
      <c r="H9" s="1866">
        <v>0</v>
      </c>
      <c r="I9" s="1866">
        <v>17</v>
      </c>
      <c r="J9" s="1867">
        <v>2</v>
      </c>
      <c r="K9" s="1866">
        <v>19</v>
      </c>
    </row>
    <row r="10" spans="1:11" x14ac:dyDescent="0.25">
      <c r="A10" s="96" t="s">
        <v>146</v>
      </c>
      <c r="B10" s="1866">
        <v>0</v>
      </c>
      <c r="C10" s="1866">
        <v>22</v>
      </c>
      <c r="D10" s="1866">
        <v>0</v>
      </c>
      <c r="E10" s="1866">
        <v>22</v>
      </c>
      <c r="F10" s="1866">
        <v>3</v>
      </c>
      <c r="G10" s="1866">
        <v>25</v>
      </c>
      <c r="H10" s="1866">
        <v>3</v>
      </c>
      <c r="I10" s="1866">
        <v>28</v>
      </c>
      <c r="J10" s="1867">
        <v>4</v>
      </c>
      <c r="K10" s="1866">
        <v>32</v>
      </c>
    </row>
    <row r="11" spans="1:11" x14ac:dyDescent="0.25">
      <c r="A11" s="96" t="s">
        <v>147</v>
      </c>
      <c r="B11" s="1866">
        <v>2</v>
      </c>
      <c r="C11" s="1866">
        <v>54</v>
      </c>
      <c r="D11" s="1866">
        <v>11</v>
      </c>
      <c r="E11" s="1866">
        <v>65</v>
      </c>
      <c r="F11" s="1866">
        <v>9</v>
      </c>
      <c r="G11" s="1866">
        <v>74</v>
      </c>
      <c r="H11" s="1866">
        <v>9</v>
      </c>
      <c r="I11" s="1866">
        <v>83</v>
      </c>
      <c r="J11" s="1867">
        <v>9</v>
      </c>
      <c r="K11" s="1866">
        <v>92</v>
      </c>
    </row>
    <row r="12" spans="1:11" x14ac:dyDescent="0.25">
      <c r="A12" s="96" t="s">
        <v>148</v>
      </c>
      <c r="B12" s="1866">
        <v>0</v>
      </c>
      <c r="C12" s="1866">
        <v>109</v>
      </c>
      <c r="D12" s="1866">
        <v>22</v>
      </c>
      <c r="E12" s="1866">
        <v>131</v>
      </c>
      <c r="F12" s="1866">
        <v>31</v>
      </c>
      <c r="G12" s="1866">
        <v>162</v>
      </c>
      <c r="H12" s="1866">
        <v>20</v>
      </c>
      <c r="I12" s="1866">
        <v>182</v>
      </c>
      <c r="J12" s="1867">
        <v>2</v>
      </c>
      <c r="K12" s="1866">
        <v>184</v>
      </c>
    </row>
    <row r="13" spans="1:11" x14ac:dyDescent="0.25">
      <c r="A13" s="96" t="s">
        <v>149</v>
      </c>
      <c r="B13" s="1866">
        <v>46</v>
      </c>
      <c r="C13" s="1866">
        <v>193</v>
      </c>
      <c r="D13" s="1866">
        <v>29</v>
      </c>
      <c r="E13" s="1866">
        <v>222</v>
      </c>
      <c r="F13" s="1866">
        <v>40</v>
      </c>
      <c r="G13" s="1866">
        <v>262</v>
      </c>
      <c r="H13" s="1866">
        <v>31</v>
      </c>
      <c r="I13" s="1866">
        <v>293</v>
      </c>
      <c r="J13" s="1867">
        <v>14</v>
      </c>
      <c r="K13" s="1866">
        <v>307</v>
      </c>
    </row>
    <row r="14" spans="1:11" x14ac:dyDescent="0.25">
      <c r="A14" s="96" t="s">
        <v>5</v>
      </c>
      <c r="B14" s="1866">
        <v>5</v>
      </c>
      <c r="C14" s="1866">
        <v>81</v>
      </c>
      <c r="D14" s="1866">
        <v>8</v>
      </c>
      <c r="E14" s="1866">
        <v>89</v>
      </c>
      <c r="F14" s="1866">
        <v>12</v>
      </c>
      <c r="G14" s="1866">
        <v>101</v>
      </c>
      <c r="H14" s="1866">
        <v>20</v>
      </c>
      <c r="I14" s="1866">
        <v>121</v>
      </c>
      <c r="J14" s="1867">
        <v>8</v>
      </c>
      <c r="K14" s="1866">
        <v>129</v>
      </c>
    </row>
    <row r="15" spans="1:11" x14ac:dyDescent="0.25">
      <c r="A15" s="96" t="s">
        <v>150</v>
      </c>
      <c r="B15" s="1866">
        <v>8</v>
      </c>
      <c r="C15" s="1866">
        <v>86</v>
      </c>
      <c r="D15" s="1866">
        <v>5</v>
      </c>
      <c r="E15" s="1866">
        <v>91</v>
      </c>
      <c r="F15" s="1866">
        <v>13</v>
      </c>
      <c r="G15" s="1866">
        <v>104</v>
      </c>
      <c r="H15" s="1866">
        <v>15</v>
      </c>
      <c r="I15" s="1866">
        <v>119</v>
      </c>
      <c r="J15" s="1867">
        <v>4</v>
      </c>
      <c r="K15" s="1866">
        <v>123</v>
      </c>
    </row>
    <row r="16" spans="1:11" x14ac:dyDescent="0.25">
      <c r="A16" s="96" t="s">
        <v>6</v>
      </c>
      <c r="B16" s="1866">
        <v>5</v>
      </c>
      <c r="C16" s="1866">
        <v>72</v>
      </c>
      <c r="D16" s="1866">
        <v>8</v>
      </c>
      <c r="E16" s="1866">
        <v>80</v>
      </c>
      <c r="F16" s="1866">
        <v>11</v>
      </c>
      <c r="G16" s="1866">
        <v>91</v>
      </c>
      <c r="H16" s="1866">
        <v>10</v>
      </c>
      <c r="I16" s="1866">
        <v>101</v>
      </c>
      <c r="J16" s="1867">
        <v>2</v>
      </c>
      <c r="K16" s="1866">
        <v>103</v>
      </c>
    </row>
    <row r="17" spans="1:11" x14ac:dyDescent="0.25">
      <c r="A17" s="96" t="s">
        <v>7</v>
      </c>
      <c r="B17" s="1866">
        <v>8</v>
      </c>
      <c r="C17" s="1866">
        <v>100</v>
      </c>
      <c r="D17" s="1866">
        <v>5</v>
      </c>
      <c r="E17" s="1866">
        <v>105</v>
      </c>
      <c r="F17" s="1866">
        <v>9</v>
      </c>
      <c r="G17" s="1866">
        <v>114</v>
      </c>
      <c r="H17" s="1867">
        <v>8</v>
      </c>
      <c r="I17" s="1866">
        <v>122</v>
      </c>
      <c r="J17" s="1867">
        <v>0</v>
      </c>
      <c r="K17" s="1866">
        <v>122</v>
      </c>
    </row>
    <row r="18" spans="1:11" x14ac:dyDescent="0.25">
      <c r="A18" s="96" t="s">
        <v>8</v>
      </c>
      <c r="B18" s="1866">
        <v>8</v>
      </c>
      <c r="C18" s="1866">
        <v>81</v>
      </c>
      <c r="D18" s="1866">
        <v>14</v>
      </c>
      <c r="E18" s="1866">
        <v>95</v>
      </c>
      <c r="F18" s="1866">
        <v>22</v>
      </c>
      <c r="G18" s="1866">
        <v>117</v>
      </c>
      <c r="H18" s="1866">
        <v>17</v>
      </c>
      <c r="I18" s="1866">
        <v>134</v>
      </c>
      <c r="J18" s="1867">
        <v>4</v>
      </c>
      <c r="K18" s="1866">
        <v>138</v>
      </c>
    </row>
    <row r="19" spans="1:11" x14ac:dyDescent="0.25">
      <c r="A19" s="96" t="s">
        <v>265</v>
      </c>
      <c r="B19" s="1866">
        <v>1</v>
      </c>
      <c r="C19" s="1866">
        <v>39</v>
      </c>
      <c r="D19" s="1866">
        <v>3</v>
      </c>
      <c r="E19" s="1866">
        <v>42</v>
      </c>
      <c r="F19" s="1866">
        <v>5</v>
      </c>
      <c r="G19" s="1866">
        <v>47</v>
      </c>
      <c r="H19" s="1866">
        <v>10</v>
      </c>
      <c r="I19" s="1866">
        <v>57</v>
      </c>
      <c r="J19" s="1867">
        <v>1</v>
      </c>
      <c r="K19" s="1866">
        <v>58</v>
      </c>
    </row>
    <row r="20" spans="1:11" x14ac:dyDescent="0.25">
      <c r="A20" s="96" t="s">
        <v>266</v>
      </c>
      <c r="B20" s="1866">
        <v>4</v>
      </c>
      <c r="C20" s="1866">
        <v>76</v>
      </c>
      <c r="D20" s="1866">
        <v>2</v>
      </c>
      <c r="E20" s="1866">
        <v>78</v>
      </c>
      <c r="F20" s="1866">
        <v>3</v>
      </c>
      <c r="G20" s="1866">
        <v>81</v>
      </c>
      <c r="H20" s="1866">
        <v>13</v>
      </c>
      <c r="I20" s="1866">
        <v>94</v>
      </c>
      <c r="J20" s="1867">
        <v>2</v>
      </c>
      <c r="K20" s="1866">
        <v>96</v>
      </c>
    </row>
    <row r="21" spans="1:11" x14ac:dyDescent="0.25">
      <c r="A21" s="96" t="s">
        <v>11</v>
      </c>
      <c r="B21" s="1866">
        <v>0</v>
      </c>
      <c r="C21" s="1866">
        <v>21</v>
      </c>
      <c r="D21" s="1866">
        <v>2</v>
      </c>
      <c r="E21" s="1866">
        <v>23</v>
      </c>
      <c r="F21" s="1866">
        <v>0</v>
      </c>
      <c r="G21" s="1866">
        <v>23</v>
      </c>
      <c r="H21" s="1866">
        <v>2</v>
      </c>
      <c r="I21" s="1866">
        <v>25</v>
      </c>
      <c r="J21" s="1867">
        <v>0</v>
      </c>
      <c r="K21" s="1866">
        <v>25</v>
      </c>
    </row>
    <row r="22" spans="1:11" x14ac:dyDescent="0.25">
      <c r="A22" s="96" t="s">
        <v>12</v>
      </c>
      <c r="B22" s="1866">
        <v>0</v>
      </c>
      <c r="C22" s="1866">
        <v>12</v>
      </c>
      <c r="D22" s="1866">
        <v>0</v>
      </c>
      <c r="E22" s="1866">
        <v>12</v>
      </c>
      <c r="F22" s="1866">
        <v>0</v>
      </c>
      <c r="G22" s="1866">
        <v>12</v>
      </c>
      <c r="H22" s="1866">
        <v>1</v>
      </c>
      <c r="I22" s="1866">
        <v>13</v>
      </c>
      <c r="J22" s="1867">
        <v>2</v>
      </c>
      <c r="K22" s="1866">
        <v>15</v>
      </c>
    </row>
    <row r="23" spans="1:11" x14ac:dyDescent="0.25">
      <c r="A23" s="96"/>
      <c r="B23" s="1866"/>
      <c r="C23" s="1866"/>
      <c r="D23" s="1866"/>
      <c r="E23" s="1866"/>
      <c r="F23" s="1866"/>
      <c r="G23" s="1866"/>
      <c r="H23" s="1866"/>
      <c r="I23" s="1866"/>
      <c r="J23" s="1867"/>
      <c r="K23" s="1866"/>
    </row>
    <row r="24" spans="1:11" x14ac:dyDescent="0.25">
      <c r="A24" s="409" t="s">
        <v>1156</v>
      </c>
      <c r="D24" s="895"/>
      <c r="E24" s="895"/>
    </row>
    <row r="25" spans="1:11" x14ac:dyDescent="0.25">
      <c r="A25" s="406" t="s">
        <v>1875</v>
      </c>
      <c r="D25" s="895"/>
      <c r="E25" s="895"/>
    </row>
    <row r="26" spans="1:11" x14ac:dyDescent="0.25">
      <c r="A26" s="409" t="s">
        <v>1876</v>
      </c>
      <c r="D26" s="895"/>
      <c r="E26" s="895"/>
    </row>
    <row r="27" spans="1:11" ht="11.25" customHeight="1" x14ac:dyDescent="0.25">
      <c r="A27" s="1304" t="s">
        <v>1877</v>
      </c>
      <c r="B27" s="1305"/>
      <c r="C27" s="1305"/>
    </row>
  </sheetData>
  <pageMargins left="0.7" right="0.7" top="0.75" bottom="0.75" header="0.3" footer="0.3"/>
  <pageSetup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0"/>
  <dimension ref="A1:E15"/>
  <sheetViews>
    <sheetView zoomScaleNormal="100" workbookViewId="0">
      <selection activeCell="A2" sqref="A2"/>
    </sheetView>
  </sheetViews>
  <sheetFormatPr baseColWidth="10" defaultColWidth="11.42578125" defaultRowHeight="10.5" x14ac:dyDescent="0.25"/>
  <cols>
    <col min="1" max="1" width="22.28515625" style="402" customWidth="1"/>
    <col min="2" max="2" width="18.85546875" style="402" bestFit="1" customWidth="1"/>
    <col min="3" max="3" width="23.28515625" style="402" customWidth="1"/>
    <col min="4" max="4" width="11.42578125" style="402"/>
    <col min="5" max="5" width="17.7109375" style="402" customWidth="1"/>
    <col min="6" max="16384" width="11.42578125" style="402"/>
  </cols>
  <sheetData>
    <row r="1" spans="1:5" x14ac:dyDescent="0.25">
      <c r="A1" s="695"/>
    </row>
    <row r="2" spans="1:5" ht="15" customHeight="1" x14ac:dyDescent="0.25">
      <c r="A2" s="1695" t="s">
        <v>1796</v>
      </c>
      <c r="B2" s="722"/>
      <c r="C2" s="722"/>
    </row>
    <row r="3" spans="1:5" x14ac:dyDescent="0.25">
      <c r="A3" s="1696"/>
      <c r="B3" s="1696"/>
      <c r="C3" s="1696"/>
    </row>
    <row r="4" spans="1:5" ht="15" customHeight="1" x14ac:dyDescent="0.25">
      <c r="A4" s="1697" t="s">
        <v>1797</v>
      </c>
      <c r="B4" s="1697" t="s">
        <v>1798</v>
      </c>
      <c r="C4" s="1697" t="s">
        <v>1799</v>
      </c>
    </row>
    <row r="5" spans="1:5" ht="11.25" customHeight="1" x14ac:dyDescent="0.25">
      <c r="A5" s="1698" t="s">
        <v>1</v>
      </c>
      <c r="B5" s="1699"/>
      <c r="C5" s="1700">
        <v>885</v>
      </c>
      <c r="E5" s="1367"/>
    </row>
    <row r="6" spans="1:5" ht="11.25" customHeight="1" x14ac:dyDescent="0.25">
      <c r="A6" s="1701" t="s">
        <v>1840</v>
      </c>
      <c r="B6" s="1702" t="s">
        <v>1800</v>
      </c>
      <c r="C6" s="1703">
        <v>727</v>
      </c>
      <c r="E6" s="1367"/>
    </row>
    <row r="7" spans="1:5" ht="11.25" customHeight="1" x14ac:dyDescent="0.25">
      <c r="A7" s="1701" t="s">
        <v>3690</v>
      </c>
      <c r="B7" s="1702" t="s">
        <v>1800</v>
      </c>
      <c r="C7" s="1703">
        <v>85</v>
      </c>
      <c r="E7" s="1367"/>
    </row>
    <row r="8" spans="1:5" ht="11.25" customHeight="1" x14ac:dyDescent="0.25">
      <c r="A8" s="1701" t="s">
        <v>3811</v>
      </c>
      <c r="B8" s="1702" t="s">
        <v>1800</v>
      </c>
      <c r="C8" s="1703">
        <v>68</v>
      </c>
      <c r="E8" s="1367"/>
    </row>
    <row r="9" spans="1:5" ht="11.25" x14ac:dyDescent="0.25">
      <c r="A9" s="1701" t="s">
        <v>3887</v>
      </c>
      <c r="B9" s="1702" t="s">
        <v>1800</v>
      </c>
      <c r="C9" s="1703">
        <v>5</v>
      </c>
      <c r="E9" s="1367"/>
    </row>
    <row r="10" spans="1:5" x14ac:dyDescent="0.25">
      <c r="C10" s="1704"/>
    </row>
    <row r="11" spans="1:5" x14ac:dyDescent="0.25">
      <c r="A11" s="1701" t="s">
        <v>1801</v>
      </c>
    </row>
    <row r="12" spans="1:5" x14ac:dyDescent="0.25">
      <c r="A12" s="1701" t="s">
        <v>1802</v>
      </c>
    </row>
    <row r="13" spans="1:5" x14ac:dyDescent="0.25">
      <c r="A13" s="1701" t="s">
        <v>1803</v>
      </c>
    </row>
    <row r="14" spans="1:5" x14ac:dyDescent="0.25">
      <c r="A14" s="1701" t="s">
        <v>1804</v>
      </c>
    </row>
    <row r="15" spans="1:5" x14ac:dyDescent="0.25">
      <c r="A15" s="1705" t="s">
        <v>1805</v>
      </c>
    </row>
  </sheetData>
  <pageMargins left="0.7" right="0.7" top="0.75" bottom="0.75" header="0.3" footer="0.3"/>
  <pageSetup paperSize="14" scale="90" orientation="landscape"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dimension ref="A1:F17"/>
  <sheetViews>
    <sheetView zoomScaleNormal="100" workbookViewId="0"/>
  </sheetViews>
  <sheetFormatPr baseColWidth="10" defaultColWidth="11.42578125" defaultRowHeight="10.5" x14ac:dyDescent="0.25"/>
  <cols>
    <col min="1" max="1" width="19.5703125" style="402" customWidth="1"/>
    <col min="2" max="2" width="18.85546875" style="402" bestFit="1" customWidth="1"/>
    <col min="3" max="3" width="26.140625" style="402" bestFit="1" customWidth="1"/>
    <col min="4" max="16384" width="11.42578125" style="402"/>
  </cols>
  <sheetData>
    <row r="1" spans="1:6" x14ac:dyDescent="0.25">
      <c r="C1" s="1235"/>
    </row>
    <row r="2" spans="1:6" ht="15" customHeight="1" x14ac:dyDescent="0.25">
      <c r="A2" s="1706" t="s">
        <v>3475</v>
      </c>
      <c r="B2" s="1707"/>
      <c r="C2" s="1707"/>
    </row>
    <row r="3" spans="1:6" ht="11.25" customHeight="1" x14ac:dyDescent="0.25">
      <c r="A3" s="1707"/>
      <c r="B3" s="1707"/>
      <c r="C3" s="1707"/>
    </row>
    <row r="4" spans="1:6" ht="15" customHeight="1" x14ac:dyDescent="0.25">
      <c r="A4" s="1708" t="s">
        <v>1797</v>
      </c>
      <c r="B4" s="1708" t="s">
        <v>1798</v>
      </c>
      <c r="C4" s="1709" t="s">
        <v>1806</v>
      </c>
    </row>
    <row r="5" spans="1:6" ht="11.25" customHeight="1" x14ac:dyDescent="0.25">
      <c r="A5" s="745" t="s">
        <v>1</v>
      </c>
      <c r="B5" s="1710"/>
      <c r="C5" s="1711">
        <v>104</v>
      </c>
      <c r="F5" s="1704"/>
    </row>
    <row r="6" spans="1:6" ht="11.25" customHeight="1" x14ac:dyDescent="0.25">
      <c r="A6" s="749" t="s">
        <v>1840</v>
      </c>
      <c r="B6" s="1712" t="s">
        <v>1800</v>
      </c>
      <c r="C6" s="1703">
        <v>8</v>
      </c>
    </row>
    <row r="7" spans="1:6" ht="11.25" customHeight="1" x14ac:dyDescent="0.25">
      <c r="A7" s="749" t="s">
        <v>3690</v>
      </c>
      <c r="B7" s="1712" t="s">
        <v>1800</v>
      </c>
      <c r="C7" s="1703">
        <v>29</v>
      </c>
    </row>
    <row r="8" spans="1:6" ht="11.25" customHeight="1" x14ac:dyDescent="0.25">
      <c r="A8" s="749" t="s">
        <v>3811</v>
      </c>
      <c r="B8" s="1712" t="s">
        <v>1800</v>
      </c>
      <c r="C8" s="1703">
        <v>62</v>
      </c>
    </row>
    <row r="9" spans="1:6" ht="11.25" customHeight="1" x14ac:dyDescent="0.25">
      <c r="A9" s="749" t="s">
        <v>3887</v>
      </c>
      <c r="B9" s="1712" t="s">
        <v>1800</v>
      </c>
      <c r="C9" s="1703">
        <v>5</v>
      </c>
    </row>
    <row r="10" spans="1:6" x14ac:dyDescent="0.25">
      <c r="A10" s="750"/>
      <c r="B10" s="1713"/>
      <c r="C10" s="1714"/>
    </row>
    <row r="11" spans="1:6" x14ac:dyDescent="0.25">
      <c r="A11" s="96" t="s">
        <v>1807</v>
      </c>
      <c r="B11" s="750"/>
      <c r="C11" s="750"/>
    </row>
    <row r="12" spans="1:6" x14ac:dyDescent="0.25">
      <c r="A12" s="96" t="s">
        <v>1808</v>
      </c>
      <c r="B12" s="750"/>
      <c r="C12" s="750"/>
    </row>
    <row r="13" spans="1:6" x14ac:dyDescent="0.25">
      <c r="A13" s="749" t="s">
        <v>1809</v>
      </c>
      <c r="B13" s="750"/>
      <c r="C13" s="750"/>
    </row>
    <row r="14" spans="1:6" x14ac:dyDescent="0.25">
      <c r="A14" s="1701" t="s">
        <v>1810</v>
      </c>
      <c r="B14" s="750"/>
      <c r="C14" s="750"/>
    </row>
    <row r="15" spans="1:6" x14ac:dyDescent="0.25">
      <c r="A15" s="1701" t="s">
        <v>1811</v>
      </c>
      <c r="B15" s="750"/>
      <c r="C15" s="750"/>
    </row>
    <row r="16" spans="1:6" x14ac:dyDescent="0.25">
      <c r="A16" s="749" t="s">
        <v>1812</v>
      </c>
      <c r="B16" s="750"/>
      <c r="C16" s="750"/>
    </row>
    <row r="17" spans="1:3" x14ac:dyDescent="0.25">
      <c r="A17" s="749" t="s">
        <v>1805</v>
      </c>
      <c r="B17" s="750"/>
      <c r="C17" s="750"/>
    </row>
  </sheetData>
  <pageMargins left="0.7" right="0.7" top="0.75" bottom="0.75" header="0.3" footer="0.3"/>
  <pageSetup paperSize="14" scale="90" orientation="landscape"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dimension ref="A1:E15"/>
  <sheetViews>
    <sheetView zoomScaleNormal="100" workbookViewId="0"/>
  </sheetViews>
  <sheetFormatPr baseColWidth="10" defaultColWidth="11.42578125" defaultRowHeight="10.5" x14ac:dyDescent="0.15"/>
  <cols>
    <col min="1" max="1" width="26.28515625" style="1397" customWidth="1"/>
    <col min="2" max="3" width="21.42578125" style="1397" customWidth="1"/>
    <col min="4" max="16384" width="11.42578125" style="1397"/>
  </cols>
  <sheetData>
    <row r="1" spans="1:5" x14ac:dyDescent="0.15">
      <c r="A1" s="1396"/>
    </row>
    <row r="2" spans="1:5" s="1717" customFormat="1" ht="15" customHeight="1" x14ac:dyDescent="0.15">
      <c r="A2" s="1715" t="s">
        <v>1813</v>
      </c>
      <c r="B2" s="1716"/>
      <c r="C2" s="1716"/>
    </row>
    <row r="3" spans="1:5" s="1717" customFormat="1" ht="10.5" customHeight="1" x14ac:dyDescent="0.15">
      <c r="A3" s="1718"/>
      <c r="B3" s="1719"/>
      <c r="C3" s="1719"/>
    </row>
    <row r="4" spans="1:5" s="1717" customFormat="1" x14ac:dyDescent="0.15">
      <c r="A4" s="1720" t="s">
        <v>1814</v>
      </c>
      <c r="B4" s="1721" t="s">
        <v>1815</v>
      </c>
      <c r="C4" s="1722"/>
    </row>
    <row r="5" spans="1:5" s="1717" customFormat="1" ht="11.25" x14ac:dyDescent="0.15">
      <c r="A5" s="1723"/>
      <c r="B5" s="1724" t="s">
        <v>1757</v>
      </c>
      <c r="C5" s="1724" t="s">
        <v>114</v>
      </c>
    </row>
    <row r="6" spans="1:5" s="1717" customFormat="1" ht="12" customHeight="1" x14ac:dyDescent="0.15">
      <c r="A6" s="1725" t="s">
        <v>1</v>
      </c>
      <c r="B6" s="1726">
        <v>58742.633333333331</v>
      </c>
      <c r="C6" s="1482">
        <v>1</v>
      </c>
      <c r="D6" s="587"/>
      <c r="E6" s="1727"/>
    </row>
    <row r="7" spans="1:5" s="1717" customFormat="1" ht="12" customHeight="1" x14ac:dyDescent="0.15">
      <c r="A7" s="1728" t="s">
        <v>1816</v>
      </c>
      <c r="B7" s="1729">
        <v>1216.2166666666667</v>
      </c>
      <c r="C7" s="1317">
        <v>2.0704156379324729E-2</v>
      </c>
      <c r="D7" s="587"/>
      <c r="E7" s="1727"/>
    </row>
    <row r="8" spans="1:5" s="1717" customFormat="1" ht="12" customHeight="1" x14ac:dyDescent="0.15">
      <c r="A8" s="1728" t="s">
        <v>1817</v>
      </c>
      <c r="B8" s="1729">
        <v>3560.8166666666666</v>
      </c>
      <c r="C8" s="1317">
        <v>6.0617246190869889E-2</v>
      </c>
      <c r="D8" s="587"/>
      <c r="E8" s="1727"/>
    </row>
    <row r="9" spans="1:5" s="1717" customFormat="1" ht="12" customHeight="1" x14ac:dyDescent="0.15">
      <c r="A9" s="1728" t="s">
        <v>1818</v>
      </c>
      <c r="B9" s="835">
        <v>105.63333333333334</v>
      </c>
      <c r="C9" s="1317">
        <v>1.7982396657963923E-3</v>
      </c>
      <c r="D9" s="587"/>
      <c r="E9" s="1727"/>
    </row>
    <row r="10" spans="1:5" s="1717" customFormat="1" ht="12" customHeight="1" x14ac:dyDescent="0.15">
      <c r="A10" s="1728" t="s">
        <v>1819</v>
      </c>
      <c r="B10" s="1729">
        <v>53859.966666666667</v>
      </c>
      <c r="C10" s="1317">
        <v>0.916880357764009</v>
      </c>
      <c r="D10" s="587"/>
      <c r="E10" s="1727"/>
    </row>
    <row r="11" spans="1:5" s="1717" customFormat="1" ht="10.5" customHeight="1" x14ac:dyDescent="0.15">
      <c r="A11" s="1730"/>
      <c r="B11" s="1731"/>
      <c r="C11" s="1731"/>
    </row>
    <row r="12" spans="1:5" s="1717" customFormat="1" x14ac:dyDescent="0.15">
      <c r="A12" s="1705" t="s">
        <v>1820</v>
      </c>
      <c r="B12" s="1732"/>
      <c r="C12" s="1732"/>
    </row>
    <row r="13" spans="1:5" s="1717" customFormat="1" x14ac:dyDescent="0.15">
      <c r="A13" s="1705" t="s">
        <v>1805</v>
      </c>
      <c r="B13" s="1732"/>
      <c r="C13" s="1732"/>
    </row>
    <row r="14" spans="1:5" s="1717" customFormat="1" x14ac:dyDescent="0.15">
      <c r="A14" s="1705"/>
      <c r="B14" s="1732"/>
      <c r="C14" s="1732"/>
    </row>
    <row r="15" spans="1:5" s="1717" customFormat="1" x14ac:dyDescent="0.15">
      <c r="A15" s="1705"/>
      <c r="B15" s="1732"/>
      <c r="C15" s="1732"/>
    </row>
  </sheetData>
  <pageMargins left="0.7" right="0.7" top="0.75" bottom="0.75" header="0.3" footer="0.3"/>
  <pageSetup paperSize="14" scale="90" orientation="landscape"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3"/>
  <dimension ref="A2:I29"/>
  <sheetViews>
    <sheetView zoomScaleNormal="100" workbookViewId="0"/>
  </sheetViews>
  <sheetFormatPr baseColWidth="10" defaultColWidth="11.42578125" defaultRowHeight="10.5" x14ac:dyDescent="0.25"/>
  <cols>
    <col min="1" max="1" width="28.5703125" style="1396" customWidth="1"/>
    <col min="2" max="7" width="14.28515625" style="1396" customWidth="1"/>
    <col min="8" max="16384" width="11.42578125" style="1396"/>
  </cols>
  <sheetData>
    <row r="2" spans="1:9" s="1735" customFormat="1" ht="15" customHeight="1" x14ac:dyDescent="0.25">
      <c r="A2" s="1715" t="s">
        <v>3476</v>
      </c>
      <c r="B2" s="1733"/>
      <c r="C2" s="1733"/>
      <c r="D2" s="1733"/>
      <c r="E2" s="1733"/>
      <c r="F2" s="1734"/>
    </row>
    <row r="3" spans="1:9" s="1735" customFormat="1" x14ac:dyDescent="0.25">
      <c r="A3" s="1736"/>
      <c r="B3" s="1737"/>
      <c r="C3" s="1737"/>
      <c r="D3" s="1737"/>
      <c r="E3" s="1737"/>
    </row>
    <row r="4" spans="1:9" s="1739" customFormat="1" ht="11.25" x14ac:dyDescent="0.25">
      <c r="A4" s="1720" t="s">
        <v>1821</v>
      </c>
      <c r="B4" s="1738" t="s">
        <v>1815</v>
      </c>
      <c r="C4" s="1738"/>
      <c r="D4" s="1738" t="s">
        <v>3692</v>
      </c>
      <c r="E4" s="1738"/>
      <c r="F4" s="1738" t="s">
        <v>3812</v>
      </c>
      <c r="G4" s="1738"/>
    </row>
    <row r="5" spans="1:9" s="1739" customFormat="1" x14ac:dyDescent="0.25">
      <c r="A5" s="1740"/>
      <c r="B5" s="1724" t="s">
        <v>1757</v>
      </c>
      <c r="C5" s="1724" t="s">
        <v>114</v>
      </c>
      <c r="D5" s="1741" t="s">
        <v>1757</v>
      </c>
      <c r="E5" s="1724" t="s">
        <v>114</v>
      </c>
      <c r="F5" s="1741" t="s">
        <v>1757</v>
      </c>
      <c r="G5" s="1724" t="s">
        <v>114</v>
      </c>
    </row>
    <row r="6" spans="1:9" s="1735" customFormat="1" ht="11.25" customHeight="1" x14ac:dyDescent="0.25">
      <c r="A6" s="1725" t="s">
        <v>1</v>
      </c>
      <c r="B6" s="1742">
        <v>58743.000000000007</v>
      </c>
      <c r="C6" s="1482">
        <v>0.99999999999999967</v>
      </c>
      <c r="D6" s="1742">
        <v>658.02944444444438</v>
      </c>
      <c r="E6" s="1482">
        <v>1.0000000000000002</v>
      </c>
      <c r="F6" s="1742">
        <v>20701.316366666662</v>
      </c>
      <c r="G6" s="1482">
        <v>1</v>
      </c>
      <c r="I6" s="1743"/>
    </row>
    <row r="7" spans="1:9" s="1735" customFormat="1" x14ac:dyDescent="0.25">
      <c r="A7" s="1744" t="s">
        <v>1822</v>
      </c>
      <c r="B7" s="1745">
        <v>7738.7483043263865</v>
      </c>
      <c r="C7" s="1317">
        <v>0.131739071963066</v>
      </c>
      <c r="D7" s="1745">
        <v>55.942500000000003</v>
      </c>
      <c r="E7" s="1317">
        <v>8.5015192666994824E-2</v>
      </c>
      <c r="F7" s="1745">
        <v>2311.5711111111109</v>
      </c>
      <c r="G7" s="1317">
        <v>0.11166300104631083</v>
      </c>
      <c r="I7" s="1746"/>
    </row>
    <row r="8" spans="1:9" s="1735" customFormat="1" x14ac:dyDescent="0.25">
      <c r="A8" s="1744" t="s">
        <v>1823</v>
      </c>
      <c r="B8" s="1745">
        <v>254.86825752335469</v>
      </c>
      <c r="C8" s="1317">
        <v>4.3387000582768105E-3</v>
      </c>
      <c r="D8" s="1745">
        <v>0.63861111111111113</v>
      </c>
      <c r="E8" s="1317">
        <v>9.7049017563381594E-4</v>
      </c>
      <c r="F8" s="1745">
        <v>68.956944444444446</v>
      </c>
      <c r="G8" s="1317">
        <v>3.3310415252374567E-3</v>
      </c>
      <c r="I8" s="1746"/>
    </row>
    <row r="9" spans="1:9" s="1735" customFormat="1" x14ac:dyDescent="0.25">
      <c r="A9" s="1744" t="s">
        <v>1824</v>
      </c>
      <c r="B9" s="1745">
        <v>2578.6327621789742</v>
      </c>
      <c r="C9" s="1317">
        <v>4.3896851747084312E-2</v>
      </c>
      <c r="D9" s="1745">
        <v>34.900555555555556</v>
      </c>
      <c r="E9" s="1317">
        <v>5.3037984622437535E-2</v>
      </c>
      <c r="F9" s="1745">
        <v>671.83916666666664</v>
      </c>
      <c r="G9" s="1317">
        <v>3.2453934559855555E-2</v>
      </c>
      <c r="I9" s="1746"/>
    </row>
    <row r="10" spans="1:9" s="1735" customFormat="1" x14ac:dyDescent="0.25">
      <c r="A10" s="1744" t="s">
        <v>1825</v>
      </c>
      <c r="B10" s="1745">
        <v>14581.641016831047</v>
      </c>
      <c r="C10" s="1317">
        <v>0.24822772103622637</v>
      </c>
      <c r="D10" s="1745">
        <v>205.84972222222223</v>
      </c>
      <c r="E10" s="1317">
        <v>0.31282752460418439</v>
      </c>
      <c r="F10" s="1745">
        <v>5001.4091666666664</v>
      </c>
      <c r="G10" s="1317">
        <v>0.2415986055224949</v>
      </c>
      <c r="I10" s="1746"/>
    </row>
    <row r="11" spans="1:9" s="1735" customFormat="1" x14ac:dyDescent="0.25">
      <c r="A11" s="1744" t="s">
        <v>1826</v>
      </c>
      <c r="B11" s="1745">
        <v>1571.7098104216191</v>
      </c>
      <c r="C11" s="1317">
        <v>2.6755695324066166E-2</v>
      </c>
      <c r="D11" s="1745">
        <v>0.64666666666666661</v>
      </c>
      <c r="E11" s="1317">
        <v>9.8273211347347676E-4</v>
      </c>
      <c r="F11" s="1745">
        <v>510.77027777777778</v>
      </c>
      <c r="G11" s="1317">
        <v>2.4673323605653504E-2</v>
      </c>
      <c r="I11" s="1746"/>
    </row>
    <row r="12" spans="1:9" s="1735" customFormat="1" x14ac:dyDescent="0.25">
      <c r="A12" s="1744" t="s">
        <v>1827</v>
      </c>
      <c r="B12" s="1745">
        <v>10824.717566571466</v>
      </c>
      <c r="C12" s="1317">
        <v>0.18427246763991395</v>
      </c>
      <c r="D12" s="1745">
        <v>135.5</v>
      </c>
      <c r="E12" s="1317">
        <v>0.20591783717884968</v>
      </c>
      <c r="F12" s="1745">
        <v>3402.9897000000001</v>
      </c>
      <c r="G12" s="1317">
        <v>0.16438518400112501</v>
      </c>
      <c r="I12" s="1746"/>
    </row>
    <row r="13" spans="1:9" s="1735" customFormat="1" x14ac:dyDescent="0.25">
      <c r="A13" s="1744" t="s">
        <v>1594</v>
      </c>
      <c r="B13" s="1745">
        <v>782.83821971435862</v>
      </c>
      <c r="C13" s="1317">
        <v>1.3326493705026275E-2</v>
      </c>
      <c r="D13" s="1745">
        <v>11.469722222222222</v>
      </c>
      <c r="E13" s="1317">
        <v>1.7430408804739405E-2</v>
      </c>
      <c r="F13" s="1745">
        <v>264.30444444444447</v>
      </c>
      <c r="G13" s="1317">
        <v>1.2767518729873067E-2</v>
      </c>
      <c r="I13" s="1746"/>
    </row>
    <row r="14" spans="1:9" s="1735" customFormat="1" ht="11.25" x14ac:dyDescent="0.25">
      <c r="A14" s="1728" t="s">
        <v>1736</v>
      </c>
      <c r="B14" s="1745">
        <v>2094.9130761928163</v>
      </c>
      <c r="C14" s="1317">
        <v>3.5662344044274485E-2</v>
      </c>
      <c r="D14" s="1745">
        <v>3.1991666666666667</v>
      </c>
      <c r="E14" s="1317">
        <v>4.861737865495719E-3</v>
      </c>
      <c r="F14" s="1745">
        <v>335.82749999999999</v>
      </c>
      <c r="G14" s="1317">
        <v>1.6222519092590204E-2</v>
      </c>
      <c r="I14" s="1746"/>
    </row>
    <row r="15" spans="1:9" s="1735" customFormat="1" x14ac:dyDescent="0.25">
      <c r="A15" s="1728" t="s">
        <v>1828</v>
      </c>
      <c r="B15" s="1745">
        <v>4283.5767375653913</v>
      </c>
      <c r="C15" s="1317">
        <v>7.2920632885031256E-2</v>
      </c>
      <c r="D15" s="1745">
        <v>15.729444444444445</v>
      </c>
      <c r="E15" s="1317">
        <v>2.3903861107194634E-2</v>
      </c>
      <c r="F15" s="1745">
        <v>1466.4761111111111</v>
      </c>
      <c r="G15" s="1317">
        <v>7.0839751691947297E-2</v>
      </c>
      <c r="I15" s="1746"/>
    </row>
    <row r="16" spans="1:9" s="1735" customFormat="1" ht="11.25" x14ac:dyDescent="0.25">
      <c r="A16" s="1744" t="s">
        <v>3888</v>
      </c>
      <c r="B16" s="1745">
        <v>3010.385457126823</v>
      </c>
      <c r="C16" s="1317">
        <v>5.1246709516484051E-2</v>
      </c>
      <c r="D16" s="1745">
        <v>43.977777777777774</v>
      </c>
      <c r="E16" s="1317">
        <v>6.6832537888797616E-2</v>
      </c>
      <c r="F16" s="1745">
        <v>1232.0111111111112</v>
      </c>
      <c r="G16" s="1317">
        <v>5.9513660353256573E-2</v>
      </c>
      <c r="I16" s="1746"/>
    </row>
    <row r="17" spans="1:9" s="1735" customFormat="1" x14ac:dyDescent="0.25">
      <c r="A17" s="1744" t="s">
        <v>1829</v>
      </c>
      <c r="B17" s="1745">
        <v>5064.9149479168736</v>
      </c>
      <c r="C17" s="1317">
        <v>8.6221591473313805E-2</v>
      </c>
      <c r="D17" s="1745">
        <v>15.303333333333333</v>
      </c>
      <c r="E17" s="1317">
        <v>2.3256304809055321E-2</v>
      </c>
      <c r="F17" s="1745">
        <v>2053.3088888888888</v>
      </c>
      <c r="G17" s="1317">
        <v>9.9187358548615517E-2</v>
      </c>
      <c r="I17" s="1746"/>
    </row>
    <row r="18" spans="1:9" s="1735" customFormat="1" x14ac:dyDescent="0.25">
      <c r="A18" s="1744" t="s">
        <v>1830</v>
      </c>
      <c r="B18" s="1745">
        <v>5937.6537287796082</v>
      </c>
      <c r="C18" s="1317">
        <v>0.10107848984184681</v>
      </c>
      <c r="D18" s="1745">
        <v>134.87055555555557</v>
      </c>
      <c r="E18" s="1317">
        <v>0.20496127748420584</v>
      </c>
      <c r="F18" s="1745">
        <v>3375.4319444444445</v>
      </c>
      <c r="G18" s="1317">
        <v>0.1630539761171699</v>
      </c>
      <c r="I18" s="1746"/>
    </row>
    <row r="19" spans="1:9" s="1735" customFormat="1" x14ac:dyDescent="0.25">
      <c r="A19" s="1744" t="s">
        <v>1831</v>
      </c>
      <c r="B19" s="1745">
        <v>18.400114851280641</v>
      </c>
      <c r="C19" s="1317">
        <v>3.1323076538958923E-4</v>
      </c>
      <c r="D19" s="1747">
        <v>1.3888888888888889E-3</v>
      </c>
      <c r="E19" s="1317">
        <v>2.110678937872588E-6</v>
      </c>
      <c r="F19" s="1745">
        <v>6.42</v>
      </c>
      <c r="G19" s="1317">
        <v>3.1012520587036233E-4</v>
      </c>
      <c r="I19" s="1746"/>
    </row>
    <row r="20" spans="1:9" s="1735" customFormat="1" x14ac:dyDescent="0.25">
      <c r="A20" s="1728"/>
      <c r="B20" s="835"/>
      <c r="C20" s="835"/>
      <c r="D20" s="835"/>
      <c r="E20" s="835"/>
      <c r="F20" s="835"/>
      <c r="G20" s="835"/>
    </row>
    <row r="21" spans="1:9" s="1735" customFormat="1" x14ac:dyDescent="0.25">
      <c r="A21" s="1748" t="s">
        <v>1832</v>
      </c>
      <c r="B21" s="835"/>
      <c r="C21" s="1749"/>
      <c r="D21" s="835"/>
      <c r="E21" s="835"/>
      <c r="F21" s="835"/>
      <c r="G21" s="835"/>
    </row>
    <row r="22" spans="1:9" s="1735" customFormat="1" x14ac:dyDescent="0.25">
      <c r="A22" s="1750" t="s">
        <v>1833</v>
      </c>
      <c r="B22" s="1751"/>
      <c r="C22" s="1751"/>
      <c r="D22" s="1751"/>
      <c r="E22" s="1751"/>
      <c r="F22" s="1748"/>
    </row>
    <row r="23" spans="1:9" s="1735" customFormat="1" x14ac:dyDescent="0.25">
      <c r="A23" s="1750" t="s">
        <v>1834</v>
      </c>
      <c r="B23" s="1751"/>
      <c r="C23" s="1751"/>
      <c r="D23" s="1751"/>
      <c r="E23" s="1751"/>
      <c r="F23" s="1748"/>
    </row>
    <row r="24" spans="1:9" s="1735" customFormat="1" x14ac:dyDescent="0.25">
      <c r="A24" s="1750" t="s">
        <v>1835</v>
      </c>
      <c r="B24" s="1751"/>
      <c r="C24" s="1751"/>
      <c r="D24" s="1751"/>
      <c r="E24" s="1751"/>
      <c r="F24" s="1748"/>
    </row>
    <row r="25" spans="1:9" s="1735" customFormat="1" x14ac:dyDescent="0.25">
      <c r="A25" s="1750" t="s">
        <v>1836</v>
      </c>
      <c r="B25" s="1751"/>
      <c r="C25" s="1751"/>
      <c r="D25" s="1751"/>
      <c r="E25" s="1751"/>
      <c r="F25" s="1748"/>
    </row>
    <row r="26" spans="1:9" s="1735" customFormat="1" x14ac:dyDescent="0.25">
      <c r="A26" s="1750" t="s">
        <v>1837</v>
      </c>
      <c r="B26" s="1751"/>
      <c r="C26" s="1751"/>
      <c r="D26" s="1751"/>
      <c r="E26" s="1751"/>
      <c r="F26" s="1748"/>
    </row>
    <row r="27" spans="1:9" s="1735" customFormat="1" x14ac:dyDescent="0.25">
      <c r="A27" s="1748" t="s">
        <v>1838</v>
      </c>
    </row>
    <row r="28" spans="1:9" s="1735" customFormat="1" x14ac:dyDescent="0.25">
      <c r="A28" s="1748"/>
    </row>
    <row r="29" spans="1:9" s="1735" customFormat="1" x14ac:dyDescent="0.25">
      <c r="A29" s="1748"/>
    </row>
  </sheetData>
  <pageMargins left="0.7" right="0.7" top="0.75" bottom="0.75" header="0.3" footer="0.3"/>
  <pageSetup paperSize="14" scale="90" orientation="landscape"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4"/>
  <dimension ref="A1:H19"/>
  <sheetViews>
    <sheetView zoomScaleNormal="100" workbookViewId="0"/>
  </sheetViews>
  <sheetFormatPr baseColWidth="10" defaultColWidth="11.42578125" defaultRowHeight="10.5" x14ac:dyDescent="0.15"/>
  <cols>
    <col min="1" max="1" width="24.5703125" style="1397" customWidth="1"/>
    <col min="2" max="2" width="12.28515625" style="1397" customWidth="1"/>
    <col min="3" max="3" width="11.140625" style="1397" bestFit="1" customWidth="1"/>
    <col min="4" max="4" width="13.85546875" style="1397" customWidth="1"/>
    <col min="5" max="5" width="11.140625" style="1397" bestFit="1" customWidth="1"/>
    <col min="6" max="16384" width="11.42578125" style="1397"/>
  </cols>
  <sheetData>
    <row r="1" spans="1:7" x14ac:dyDescent="0.15">
      <c r="A1" s="1396"/>
    </row>
    <row r="2" spans="1:7" s="1717" customFormat="1" ht="15" customHeight="1" x14ac:dyDescent="0.15">
      <c r="A2" s="1715" t="s">
        <v>3477</v>
      </c>
      <c r="B2" s="1734"/>
      <c r="C2" s="1734"/>
      <c r="D2" s="1734"/>
      <c r="E2" s="1734"/>
    </row>
    <row r="3" spans="1:7" s="1717" customFormat="1" ht="11.25" customHeight="1" x14ac:dyDescent="0.15">
      <c r="A3" s="1752"/>
      <c r="B3" s="1752"/>
      <c r="C3" s="1752"/>
      <c r="D3" s="1752"/>
      <c r="E3" s="1752"/>
    </row>
    <row r="4" spans="1:7" s="1739" customFormat="1" ht="11.25" x14ac:dyDescent="0.25">
      <c r="A4" s="1753" t="s">
        <v>1839</v>
      </c>
      <c r="B4" s="1722" t="s">
        <v>1815</v>
      </c>
      <c r="C4" s="1738"/>
      <c r="D4" s="1738" t="s">
        <v>3692</v>
      </c>
      <c r="E4" s="1738"/>
      <c r="F4" s="1738" t="s">
        <v>3812</v>
      </c>
      <c r="G4" s="1738"/>
    </row>
    <row r="5" spans="1:7" s="1739" customFormat="1" x14ac:dyDescent="0.25">
      <c r="A5" s="1740"/>
      <c r="B5" s="1754" t="s">
        <v>1757</v>
      </c>
      <c r="C5" s="1724" t="s">
        <v>114</v>
      </c>
      <c r="D5" s="1724" t="s">
        <v>1757</v>
      </c>
      <c r="E5" s="1724" t="s">
        <v>114</v>
      </c>
      <c r="F5" s="1724" t="s">
        <v>1757</v>
      </c>
      <c r="G5" s="1724" t="s">
        <v>114</v>
      </c>
    </row>
    <row r="6" spans="1:7" s="1717" customFormat="1" x14ac:dyDescent="0.15">
      <c r="A6" s="1725" t="s">
        <v>1</v>
      </c>
      <c r="B6" s="1726">
        <v>58742.633333333331</v>
      </c>
      <c r="C6" s="1755">
        <v>1</v>
      </c>
      <c r="D6" s="1726">
        <v>658.10611111111109</v>
      </c>
      <c r="E6" s="1756">
        <v>1</v>
      </c>
      <c r="F6" s="1726">
        <v>20700.71638888889</v>
      </c>
      <c r="G6" s="1756">
        <v>0.99999999999999989</v>
      </c>
    </row>
    <row r="7" spans="1:7" s="1717" customFormat="1" x14ac:dyDescent="0.15">
      <c r="A7" s="1705" t="s">
        <v>1840</v>
      </c>
      <c r="B7" s="1757">
        <v>49798.716666666667</v>
      </c>
      <c r="C7" s="1419">
        <v>0.8477440291803966</v>
      </c>
      <c r="D7" s="1757">
        <v>546.4325</v>
      </c>
      <c r="E7" s="1419">
        <v>0.83031063042011977</v>
      </c>
      <c r="F7" s="1757">
        <v>16447.016388888889</v>
      </c>
      <c r="G7" s="1419">
        <v>0.7945143578565631</v>
      </c>
    </row>
    <row r="8" spans="1:7" s="1717" customFormat="1" x14ac:dyDescent="0.15">
      <c r="A8" s="1705" t="s">
        <v>1841</v>
      </c>
      <c r="B8" s="1757">
        <v>8943.9166666666661</v>
      </c>
      <c r="C8" s="1419">
        <v>0.15225597081960349</v>
      </c>
      <c r="D8" s="1757">
        <v>111.67361111111111</v>
      </c>
      <c r="E8" s="1419">
        <v>0.16968936957988032</v>
      </c>
      <c r="F8" s="1757">
        <v>4253.7</v>
      </c>
      <c r="G8" s="1419">
        <v>0.20548564214343681</v>
      </c>
    </row>
    <row r="9" spans="1:7" s="1717" customFormat="1" ht="10.5" customHeight="1" x14ac:dyDescent="0.15">
      <c r="A9" s="1735"/>
      <c r="B9" s="1758"/>
      <c r="C9" s="1758"/>
      <c r="D9" s="1758"/>
      <c r="E9" s="1758"/>
      <c r="F9" s="1758"/>
      <c r="G9" s="1758"/>
    </row>
    <row r="10" spans="1:7" s="1717" customFormat="1" x14ac:dyDescent="0.15">
      <c r="A10" s="1748" t="s">
        <v>1832</v>
      </c>
      <c r="B10" s="1735"/>
      <c r="C10" s="1735"/>
      <c r="D10" s="1759"/>
      <c r="E10" s="1735"/>
    </row>
    <row r="11" spans="1:7" s="1717" customFormat="1" x14ac:dyDescent="0.15">
      <c r="A11" s="1701" t="s">
        <v>1833</v>
      </c>
      <c r="B11" s="1735"/>
      <c r="C11" s="1735"/>
      <c r="D11" s="1759"/>
      <c r="E11" s="1735"/>
    </row>
    <row r="12" spans="1:7" s="1717" customFormat="1" x14ac:dyDescent="0.15">
      <c r="A12" s="1750" t="s">
        <v>1834</v>
      </c>
      <c r="B12" s="1735"/>
      <c r="C12" s="1735"/>
      <c r="D12" s="1759"/>
      <c r="E12" s="1735"/>
    </row>
    <row r="13" spans="1:7" s="1717" customFormat="1" x14ac:dyDescent="0.15">
      <c r="A13" s="1750" t="s">
        <v>1835</v>
      </c>
      <c r="B13" s="1735"/>
      <c r="C13" s="1735"/>
      <c r="D13" s="1759"/>
      <c r="E13" s="1735"/>
    </row>
    <row r="14" spans="1:7" s="1717" customFormat="1" ht="12.75" customHeight="1" x14ac:dyDescent="0.15">
      <c r="A14" s="1748" t="s">
        <v>1838</v>
      </c>
      <c r="B14" s="1735"/>
      <c r="C14" s="1735"/>
      <c r="D14" s="1735"/>
      <c r="E14" s="1735"/>
    </row>
    <row r="17" spans="3:8" x14ac:dyDescent="0.15">
      <c r="C17" s="587"/>
      <c r="D17" s="1760"/>
      <c r="E17" s="587"/>
      <c r="F17" s="1760"/>
      <c r="G17" s="587"/>
      <c r="H17" s="1760"/>
    </row>
    <row r="18" spans="3:8" x14ac:dyDescent="0.15">
      <c r="C18" s="587"/>
      <c r="D18" s="1760"/>
      <c r="E18" s="587"/>
      <c r="F18" s="1760"/>
      <c r="G18" s="587"/>
      <c r="H18" s="1760"/>
    </row>
    <row r="19" spans="3:8" x14ac:dyDescent="0.15">
      <c r="C19" s="587"/>
      <c r="D19" s="1760"/>
      <c r="E19" s="587"/>
      <c r="F19" s="1760"/>
      <c r="G19" s="587"/>
      <c r="H19" s="1760"/>
    </row>
  </sheetData>
  <pageMargins left="0.7" right="0.7" top="0.75" bottom="0.75" header="0.3" footer="0.3"/>
  <pageSetup paperSize="14" scale="90" orientation="landscape"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5"/>
  <dimension ref="A1:G29"/>
  <sheetViews>
    <sheetView zoomScaleNormal="100" workbookViewId="0"/>
  </sheetViews>
  <sheetFormatPr baseColWidth="10" defaultColWidth="11.42578125" defaultRowHeight="10.5" x14ac:dyDescent="0.25"/>
  <cols>
    <col min="1" max="1" width="31.7109375" style="1396" customWidth="1"/>
    <col min="2" max="7" width="14.28515625" style="1396" customWidth="1"/>
    <col min="8" max="16384" width="11.42578125" style="1396"/>
  </cols>
  <sheetData>
    <row r="1" spans="1:7" x14ac:dyDescent="0.25">
      <c r="B1" s="1761"/>
    </row>
    <row r="2" spans="1:7" s="1735" customFormat="1" ht="15" customHeight="1" x14ac:dyDescent="0.25">
      <c r="A2" s="1715" t="s">
        <v>3478</v>
      </c>
      <c r="C2" s="1734"/>
      <c r="D2" s="1734"/>
      <c r="E2" s="1734"/>
      <c r="F2" s="1762"/>
    </row>
    <row r="3" spans="1:7" s="1735" customFormat="1" x14ac:dyDescent="0.25">
      <c r="A3" s="1752"/>
      <c r="B3" s="1752"/>
      <c r="C3" s="1752"/>
      <c r="D3" s="1752"/>
      <c r="E3" s="1752"/>
      <c r="F3" s="1763"/>
    </row>
    <row r="4" spans="1:7" s="1735" customFormat="1" ht="11.25" x14ac:dyDescent="0.25">
      <c r="A4" s="1764" t="s">
        <v>1821</v>
      </c>
      <c r="B4" s="1738" t="s">
        <v>1815</v>
      </c>
      <c r="C4" s="1738"/>
      <c r="D4" s="1738" t="s">
        <v>3692</v>
      </c>
      <c r="E4" s="1738"/>
      <c r="F4" s="1738" t="s">
        <v>3812</v>
      </c>
      <c r="G4" s="1738"/>
    </row>
    <row r="5" spans="1:7" s="1735" customFormat="1" x14ac:dyDescent="0.25">
      <c r="A5" s="1765"/>
      <c r="B5" s="1724" t="s">
        <v>1757</v>
      </c>
      <c r="C5" s="1724" t="s">
        <v>114</v>
      </c>
      <c r="D5" s="1724" t="s">
        <v>1842</v>
      </c>
      <c r="E5" s="1724" t="s">
        <v>114</v>
      </c>
      <c r="F5" s="1724" t="s">
        <v>1842</v>
      </c>
      <c r="G5" s="1724" t="s">
        <v>114</v>
      </c>
    </row>
    <row r="6" spans="1:7" s="1735" customFormat="1" x14ac:dyDescent="0.25">
      <c r="A6" s="1725" t="s">
        <v>1</v>
      </c>
      <c r="B6" s="1766">
        <v>49798.71666666666</v>
      </c>
      <c r="C6" s="1415">
        <v>1.0000000000000002</v>
      </c>
      <c r="D6" s="1766">
        <v>546.45055500000001</v>
      </c>
      <c r="E6" s="1415">
        <v>1</v>
      </c>
      <c r="F6" s="1766">
        <v>16447.016388888886</v>
      </c>
      <c r="G6" s="1415">
        <v>1.0000000000000002</v>
      </c>
    </row>
    <row r="7" spans="1:7" s="1735" customFormat="1" x14ac:dyDescent="0.25">
      <c r="A7" s="1705" t="s">
        <v>1822</v>
      </c>
      <c r="B7" s="1767">
        <v>7738.7</v>
      </c>
      <c r="C7" s="1419">
        <v>0.15539958693714664</v>
      </c>
      <c r="D7" s="1767">
        <v>55.942500000000003</v>
      </c>
      <c r="E7" s="1419">
        <v>0.10237431271343479</v>
      </c>
      <c r="F7" s="1767">
        <v>2311.5711111111109</v>
      </c>
      <c r="G7" s="1419">
        <v>0.14054653175105605</v>
      </c>
    </row>
    <row r="8" spans="1:7" s="1735" customFormat="1" x14ac:dyDescent="0.25">
      <c r="A8" s="1705" t="s">
        <v>1823</v>
      </c>
      <c r="B8" s="1767">
        <v>223.01666666666668</v>
      </c>
      <c r="C8" s="1419">
        <v>4.4783617248503405E-3</v>
      </c>
      <c r="D8" s="1767">
        <v>0.59944444444444445</v>
      </c>
      <c r="E8" s="1419">
        <v>1.0969783797629127E-3</v>
      </c>
      <c r="F8" s="1767">
        <v>63.359722222222224</v>
      </c>
      <c r="G8" s="1419">
        <v>3.8523535651746638E-3</v>
      </c>
    </row>
    <row r="9" spans="1:7" s="1735" customFormat="1" x14ac:dyDescent="0.25">
      <c r="A9" s="1705" t="s">
        <v>1824</v>
      </c>
      <c r="B9" s="1767">
        <v>2564.7333333333331</v>
      </c>
      <c r="C9" s="1419">
        <v>5.150199653739404E-2</v>
      </c>
      <c r="D9" s="1767">
        <v>34.872777777777777</v>
      </c>
      <c r="E9" s="1419">
        <v>6.3816895158570711E-2</v>
      </c>
      <c r="F9" s="1767">
        <v>669.4419444444444</v>
      </c>
      <c r="G9" s="1419">
        <v>4.0702941409889969E-2</v>
      </c>
    </row>
    <row r="10" spans="1:7" s="1735" customFormat="1" x14ac:dyDescent="0.25">
      <c r="A10" s="1705" t="s">
        <v>1825</v>
      </c>
      <c r="B10" s="1767">
        <v>14581.55</v>
      </c>
      <c r="C10" s="1419">
        <v>0.29280975446823765</v>
      </c>
      <c r="D10" s="1767">
        <v>205.84972222222223</v>
      </c>
      <c r="E10" s="1419">
        <v>0.37670329060645247</v>
      </c>
      <c r="F10" s="1767">
        <v>5001.4091666666664</v>
      </c>
      <c r="G10" s="1419">
        <v>0.30409218598733018</v>
      </c>
    </row>
    <row r="11" spans="1:7" s="1735" customFormat="1" x14ac:dyDescent="0.25">
      <c r="A11" s="1705" t="s">
        <v>1826</v>
      </c>
      <c r="B11" s="1767">
        <v>1408.0666666666666</v>
      </c>
      <c r="C11" s="1419">
        <v>2.8275159701237285E-2</v>
      </c>
      <c r="D11" s="1767">
        <v>0.57527777777777778</v>
      </c>
      <c r="E11" s="1419">
        <v>1.0527535794666323E-3</v>
      </c>
      <c r="F11" s="1767">
        <v>443.01444444444445</v>
      </c>
      <c r="G11" s="1419">
        <v>2.6935854745285707E-2</v>
      </c>
    </row>
    <row r="12" spans="1:7" s="1735" customFormat="1" x14ac:dyDescent="0.25">
      <c r="A12" s="1705" t="s">
        <v>1827</v>
      </c>
      <c r="B12" s="1767">
        <v>10820.7</v>
      </c>
      <c r="C12" s="1419">
        <v>0.21728873200547677</v>
      </c>
      <c r="D12" s="1767">
        <v>135.56555499999999</v>
      </c>
      <c r="E12" s="1419">
        <v>0.24808384539018355</v>
      </c>
      <c r="F12" s="1767">
        <v>3401.242777777778</v>
      </c>
      <c r="G12" s="1419">
        <v>0.20679998714390266</v>
      </c>
    </row>
    <row r="13" spans="1:7" s="1735" customFormat="1" x14ac:dyDescent="0.25">
      <c r="A13" s="1705" t="s">
        <v>1594</v>
      </c>
      <c r="B13" s="1767">
        <v>57.133333333333333</v>
      </c>
      <c r="C13" s="1419">
        <v>1.1472852546735644E-3</v>
      </c>
      <c r="D13" s="1767">
        <v>0.67194444444444446</v>
      </c>
      <c r="E13" s="1419">
        <v>1.2296527806517543E-3</v>
      </c>
      <c r="F13" s="1767">
        <v>15.281111111111111</v>
      </c>
      <c r="G13" s="1419">
        <v>9.2911144184391848E-4</v>
      </c>
    </row>
    <row r="14" spans="1:7" s="1735" customFormat="1" ht="11.25" x14ac:dyDescent="0.25">
      <c r="A14" s="1768" t="s">
        <v>1736</v>
      </c>
      <c r="B14" s="1767">
        <v>2094.9</v>
      </c>
      <c r="C14" s="1419">
        <v>4.2067349125128065E-2</v>
      </c>
      <c r="D14" s="1767">
        <v>3.1991666666666667</v>
      </c>
      <c r="E14" s="1419">
        <v>5.8544485633593452E-3</v>
      </c>
      <c r="F14" s="1767">
        <v>335.82749999999999</v>
      </c>
      <c r="G14" s="1419">
        <v>2.0418749033829325E-2</v>
      </c>
    </row>
    <row r="15" spans="1:7" s="1735" customFormat="1" x14ac:dyDescent="0.25">
      <c r="A15" s="1705" t="s">
        <v>1828</v>
      </c>
      <c r="B15" s="1767">
        <v>3968.1833333333334</v>
      </c>
      <c r="C15" s="1419">
        <v>7.9684449699674337E-2</v>
      </c>
      <c r="D15" s="1767">
        <v>15.328888888888889</v>
      </c>
      <c r="E15" s="1419">
        <v>2.805173999482696E-2</v>
      </c>
      <c r="F15" s="1767">
        <v>1378.4883333333332</v>
      </c>
      <c r="G15" s="1419">
        <v>8.3813884581801654E-2</v>
      </c>
    </row>
    <row r="16" spans="1:7" s="1735" customFormat="1" ht="11.25" x14ac:dyDescent="0.25">
      <c r="A16" s="1705" t="s">
        <v>3888</v>
      </c>
      <c r="B16" s="1767">
        <v>2716.4833333333331</v>
      </c>
      <c r="C16" s="1419">
        <v>5.4549263819716913E-2</v>
      </c>
      <c r="D16" s="1767">
        <v>42.74666666666667</v>
      </c>
      <c r="E16" s="1419">
        <v>7.8226046758551965E-2</v>
      </c>
      <c r="F16" s="1767">
        <v>1113.1694444444445</v>
      </c>
      <c r="G16" s="1419">
        <v>6.7682150860898307E-2</v>
      </c>
    </row>
    <row r="17" spans="1:7" s="1735" customFormat="1" x14ac:dyDescent="0.25">
      <c r="A17" s="1705" t="s">
        <v>1829</v>
      </c>
      <c r="B17" s="1767">
        <v>2351.6</v>
      </c>
      <c r="C17" s="1419">
        <v>4.7222100435653801E-2</v>
      </c>
      <c r="D17" s="1767">
        <v>10.186944444444444</v>
      </c>
      <c r="E17" s="1419">
        <v>1.8642024152476969E-2</v>
      </c>
      <c r="F17" s="1767">
        <v>967.70194444444439</v>
      </c>
      <c r="G17" s="1419">
        <v>5.8837537554726038E-2</v>
      </c>
    </row>
    <row r="18" spans="1:7" s="1735" customFormat="1" x14ac:dyDescent="0.25">
      <c r="A18" s="1705" t="s">
        <v>1830</v>
      </c>
      <c r="B18" s="1767">
        <v>1255.25</v>
      </c>
      <c r="C18" s="1419">
        <v>2.5206472857566949E-2</v>
      </c>
      <c r="D18" s="1767">
        <v>40.910277777777779</v>
      </c>
      <c r="E18" s="1419">
        <v>7.486547026707252E-2</v>
      </c>
      <c r="F18" s="1767">
        <v>740.08888888888885</v>
      </c>
      <c r="G18" s="1419">
        <v>4.4998367569504635E-2</v>
      </c>
    </row>
    <row r="19" spans="1:7" s="1735" customFormat="1" x14ac:dyDescent="0.25">
      <c r="A19" s="1705" t="s">
        <v>1831</v>
      </c>
      <c r="B19" s="1767">
        <v>18.399999999999999</v>
      </c>
      <c r="C19" s="1419">
        <v>3.6948743324376166E-4</v>
      </c>
      <c r="D19" s="1767">
        <v>1.3888888888888889E-3</v>
      </c>
      <c r="E19" s="1419">
        <v>2.5416551894414106E-6</v>
      </c>
      <c r="F19" s="1767">
        <v>6.42</v>
      </c>
      <c r="G19" s="1419">
        <v>3.9034435475708291E-4</v>
      </c>
    </row>
    <row r="20" spans="1:7" s="1735" customFormat="1" x14ac:dyDescent="0.25">
      <c r="A20" s="1769"/>
      <c r="B20" s="835"/>
      <c r="C20" s="835"/>
      <c r="D20" s="835"/>
      <c r="E20" s="835"/>
      <c r="F20" s="835"/>
      <c r="G20" s="835"/>
    </row>
    <row r="21" spans="1:7" s="1735" customFormat="1" x14ac:dyDescent="0.25">
      <c r="A21" s="1748" t="s">
        <v>1832</v>
      </c>
      <c r="B21" s="835"/>
      <c r="C21" s="1770"/>
      <c r="D21" s="1729"/>
      <c r="E21" s="1317"/>
      <c r="F21" s="1729"/>
      <c r="G21" s="1317"/>
    </row>
    <row r="22" spans="1:7" s="1735" customFormat="1" x14ac:dyDescent="0.25">
      <c r="A22" s="1701" t="s">
        <v>1833</v>
      </c>
      <c r="F22" s="1771"/>
    </row>
    <row r="23" spans="1:7" s="1735" customFormat="1" x14ac:dyDescent="0.25">
      <c r="A23" s="1750" t="s">
        <v>1834</v>
      </c>
      <c r="F23" s="1771"/>
    </row>
    <row r="24" spans="1:7" s="1735" customFormat="1" x14ac:dyDescent="0.25">
      <c r="A24" s="1750" t="s">
        <v>1835</v>
      </c>
      <c r="F24" s="1771"/>
    </row>
    <row r="25" spans="1:7" s="1735" customFormat="1" x14ac:dyDescent="0.25">
      <c r="A25" s="1750" t="s">
        <v>1836</v>
      </c>
      <c r="B25" s="1751"/>
      <c r="C25" s="1751"/>
      <c r="D25" s="1751"/>
      <c r="E25" s="1751"/>
      <c r="F25" s="1772"/>
    </row>
    <row r="26" spans="1:7" s="1735" customFormat="1" x14ac:dyDescent="0.25">
      <c r="A26" s="1701" t="s">
        <v>1843</v>
      </c>
      <c r="B26" s="1751"/>
      <c r="C26" s="1751"/>
      <c r="D26" s="1751"/>
      <c r="E26" s="1751"/>
      <c r="F26" s="1772"/>
    </row>
    <row r="27" spans="1:7" s="1735" customFormat="1" x14ac:dyDescent="0.25">
      <c r="A27" s="1748" t="s">
        <v>1838</v>
      </c>
      <c r="F27" s="1771"/>
    </row>
    <row r="28" spans="1:7" s="1735" customFormat="1" x14ac:dyDescent="0.25">
      <c r="A28" s="1748"/>
      <c r="F28" s="1771"/>
    </row>
    <row r="29" spans="1:7" s="1735" customFormat="1" x14ac:dyDescent="0.25">
      <c r="A29" s="1748"/>
      <c r="F29" s="1771"/>
    </row>
  </sheetData>
  <pageMargins left="0.7" right="0.7" top="0.75" bottom="0.75" header="0.3" footer="0.3"/>
  <pageSetup paperSize="14" scale="90" orientation="landscape"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6"/>
  <dimension ref="A1:G27"/>
  <sheetViews>
    <sheetView zoomScaleNormal="100" workbookViewId="0"/>
  </sheetViews>
  <sheetFormatPr baseColWidth="10" defaultColWidth="11.42578125" defaultRowHeight="10.5" x14ac:dyDescent="0.25"/>
  <cols>
    <col min="1" max="1" width="32.28515625" style="1735" customWidth="1"/>
    <col min="2" max="7" width="13.7109375" style="1735" customWidth="1"/>
    <col min="8" max="16384" width="11.42578125" style="1735"/>
  </cols>
  <sheetData>
    <row r="1" spans="1:7" x14ac:dyDescent="0.25">
      <c r="A1" s="1396" t="s">
        <v>1237</v>
      </c>
    </row>
    <row r="2" spans="1:7" ht="15" customHeight="1" x14ac:dyDescent="0.25">
      <c r="A2" s="1715" t="s">
        <v>3479</v>
      </c>
      <c r="B2" s="1734"/>
      <c r="C2" s="1734"/>
      <c r="D2" s="1734"/>
      <c r="E2" s="1734"/>
    </row>
    <row r="3" spans="1:7" ht="10.5" customHeight="1" x14ac:dyDescent="0.25">
      <c r="A3" s="1773"/>
      <c r="B3" s="1773"/>
      <c r="C3" s="1773"/>
      <c r="D3" s="1773"/>
      <c r="E3" s="1773"/>
      <c r="F3" s="1774"/>
      <c r="G3" s="1774"/>
    </row>
    <row r="4" spans="1:7" s="1739" customFormat="1" ht="11.25" x14ac:dyDescent="0.25">
      <c r="A4" s="1764" t="s">
        <v>1821</v>
      </c>
      <c r="B4" s="1738" t="s">
        <v>1815</v>
      </c>
      <c r="C4" s="1738"/>
      <c r="D4" s="1738" t="s">
        <v>3692</v>
      </c>
      <c r="E4" s="1738"/>
      <c r="F4" s="1738" t="s">
        <v>3812</v>
      </c>
      <c r="G4" s="1738"/>
    </row>
    <row r="5" spans="1:7" s="1739" customFormat="1" x14ac:dyDescent="0.25">
      <c r="A5" s="1765"/>
      <c r="B5" s="1724" t="s">
        <v>1757</v>
      </c>
      <c r="C5" s="1724" t="s">
        <v>114</v>
      </c>
      <c r="D5" s="1724" t="s">
        <v>1842</v>
      </c>
      <c r="E5" s="1724" t="s">
        <v>114</v>
      </c>
      <c r="F5" s="1724" t="s">
        <v>1842</v>
      </c>
      <c r="G5" s="1724" t="s">
        <v>114</v>
      </c>
    </row>
    <row r="6" spans="1:7" x14ac:dyDescent="0.25">
      <c r="A6" s="1725" t="s">
        <v>1</v>
      </c>
      <c r="B6" s="1766">
        <v>8943.9166666666661</v>
      </c>
      <c r="C6" s="1775">
        <v>1</v>
      </c>
      <c r="D6" s="1766">
        <v>111.67361111111111</v>
      </c>
      <c r="E6" s="1775">
        <v>1</v>
      </c>
      <c r="F6" s="1766">
        <v>4253.7</v>
      </c>
      <c r="G6" s="1775">
        <v>1</v>
      </c>
    </row>
    <row r="7" spans="1:7" x14ac:dyDescent="0.25">
      <c r="A7" s="1705" t="s">
        <v>1822</v>
      </c>
      <c r="B7" s="1767">
        <v>0</v>
      </c>
      <c r="C7" s="1317">
        <v>0</v>
      </c>
      <c r="D7" s="1767">
        <v>0</v>
      </c>
      <c r="E7" s="1317">
        <v>0</v>
      </c>
      <c r="F7" s="1767">
        <v>0</v>
      </c>
      <c r="G7" s="1317">
        <v>0</v>
      </c>
    </row>
    <row r="8" spans="1:7" x14ac:dyDescent="0.25">
      <c r="A8" s="1705" t="s">
        <v>1823</v>
      </c>
      <c r="B8" s="1767">
        <v>31.85</v>
      </c>
      <c r="C8" s="1317">
        <v>3.5610796910376702E-3</v>
      </c>
      <c r="D8" s="1776">
        <v>3.9166666666666669E-2</v>
      </c>
      <c r="E8" s="1777">
        <v>3.5072445743423915E-4</v>
      </c>
      <c r="F8" s="1767">
        <v>5.5972222222222223</v>
      </c>
      <c r="G8" s="1317">
        <v>1.3158479023490661E-3</v>
      </c>
    </row>
    <row r="9" spans="1:7" x14ac:dyDescent="0.25">
      <c r="A9" s="1705" t="s">
        <v>1824</v>
      </c>
      <c r="B9" s="1767">
        <v>13.883333333333333</v>
      </c>
      <c r="C9" s="1317">
        <v>1.5522655063497535E-3</v>
      </c>
      <c r="D9" s="1776">
        <v>2.7777777777777776E-2</v>
      </c>
      <c r="E9" s="1777">
        <v>2.4874074995336108E-4</v>
      </c>
      <c r="F9" s="1767">
        <v>2.3972222222222221</v>
      </c>
      <c r="G9" s="1317">
        <v>5.6356165743287547E-4</v>
      </c>
    </row>
    <row r="10" spans="1:7" x14ac:dyDescent="0.25">
      <c r="A10" s="1705" t="s">
        <v>1825</v>
      </c>
      <c r="B10" s="1767">
        <v>0</v>
      </c>
      <c r="C10" s="1317">
        <v>0</v>
      </c>
      <c r="D10" s="1767">
        <v>0</v>
      </c>
      <c r="E10" s="1317">
        <v>0</v>
      </c>
      <c r="F10" s="1767">
        <v>0</v>
      </c>
      <c r="G10" s="1317">
        <v>0</v>
      </c>
    </row>
    <row r="11" spans="1:7" x14ac:dyDescent="0.25">
      <c r="A11" s="1705" t="s">
        <v>1826</v>
      </c>
      <c r="B11" s="1767">
        <v>163.63333333333333</v>
      </c>
      <c r="C11" s="1317">
        <v>1.829548948540442E-2</v>
      </c>
      <c r="D11" s="1776">
        <v>7.1388888888888891E-2</v>
      </c>
      <c r="E11" s="1777">
        <v>6.3926372738013805E-4</v>
      </c>
      <c r="F11" s="1767">
        <v>67.755833333333328</v>
      </c>
      <c r="G11" s="1317">
        <v>1.5928681696718933E-2</v>
      </c>
    </row>
    <row r="12" spans="1:7" x14ac:dyDescent="0.25">
      <c r="A12" s="1705" t="s">
        <v>1827</v>
      </c>
      <c r="B12" s="1767">
        <v>3.95</v>
      </c>
      <c r="C12" s="1317">
        <v>4.4164096639242694E-4</v>
      </c>
      <c r="D12" s="1776">
        <v>2.9166666666666667E-2</v>
      </c>
      <c r="E12" s="1777">
        <v>2.6117778745102916E-4</v>
      </c>
      <c r="F12" s="1767">
        <v>1.1469444444444445</v>
      </c>
      <c r="G12" s="1317">
        <v>2.6963454038706175E-4</v>
      </c>
    </row>
    <row r="13" spans="1:7" x14ac:dyDescent="0.25">
      <c r="A13" s="1705" t="s">
        <v>1594</v>
      </c>
      <c r="B13" s="1767">
        <v>725.7</v>
      </c>
      <c r="C13" s="1317">
        <v>8.1138949192654242E-2</v>
      </c>
      <c r="D13" s="1767">
        <v>10.797777777777778</v>
      </c>
      <c r="E13" s="1317">
        <v>9.6690504321870527E-2</v>
      </c>
      <c r="F13" s="1767">
        <v>249.02333333333334</v>
      </c>
      <c r="G13" s="1317">
        <v>5.8542758853076936E-2</v>
      </c>
    </row>
    <row r="14" spans="1:7" ht="11.25" x14ac:dyDescent="0.25">
      <c r="A14" s="1768" t="s">
        <v>1736</v>
      </c>
      <c r="B14" s="1767">
        <v>0</v>
      </c>
      <c r="C14" s="1317">
        <v>0</v>
      </c>
      <c r="D14" s="1778">
        <v>0</v>
      </c>
      <c r="E14" s="1317">
        <v>0</v>
      </c>
      <c r="F14" s="1778">
        <v>0</v>
      </c>
      <c r="G14" s="1317">
        <v>0</v>
      </c>
    </row>
    <row r="15" spans="1:7" x14ac:dyDescent="0.25">
      <c r="A15" s="1705" t="s">
        <v>1828</v>
      </c>
      <c r="B15" s="1767">
        <v>315.36666666666667</v>
      </c>
      <c r="C15" s="1317">
        <v>3.5260465679651909E-2</v>
      </c>
      <c r="D15" s="1779">
        <v>0.40055555555555555</v>
      </c>
      <c r="E15" s="1317">
        <v>3.5868416143274673E-3</v>
      </c>
      <c r="F15" s="1767">
        <v>87.987777777777779</v>
      </c>
      <c r="G15" s="1317">
        <v>2.0684998419676467E-2</v>
      </c>
    </row>
    <row r="16" spans="1:7" ht="11.25" x14ac:dyDescent="0.25">
      <c r="A16" s="1705" t="s">
        <v>3888</v>
      </c>
      <c r="B16" s="1767">
        <v>293.88333333333333</v>
      </c>
      <c r="C16" s="1317">
        <v>3.2858460592395201E-2</v>
      </c>
      <c r="D16" s="1767">
        <v>1.231111111111111</v>
      </c>
      <c r="E16" s="1317">
        <v>1.1024190037932964E-2</v>
      </c>
      <c r="F16" s="1767">
        <v>118.84166666666667</v>
      </c>
      <c r="G16" s="1317">
        <v>2.793842223632759E-2</v>
      </c>
    </row>
    <row r="17" spans="1:7" x14ac:dyDescent="0.25">
      <c r="A17" s="1705" t="s">
        <v>1829</v>
      </c>
      <c r="B17" s="1767">
        <v>2713.2833333333333</v>
      </c>
      <c r="C17" s="1317">
        <v>0.30336634770374649</v>
      </c>
      <c r="D17" s="1767">
        <v>5.1163888888888893</v>
      </c>
      <c r="E17" s="1317">
        <v>4.5815558733909585E-2</v>
      </c>
      <c r="F17" s="1767">
        <v>1085.6069444444445</v>
      </c>
      <c r="G17" s="1317">
        <v>0.25521474115345333</v>
      </c>
    </row>
    <row r="18" spans="1:7" x14ac:dyDescent="0.25">
      <c r="A18" s="1705" t="s">
        <v>1830</v>
      </c>
      <c r="B18" s="1767">
        <v>4682.3666666666668</v>
      </c>
      <c r="C18" s="1317">
        <v>0.52352530118236795</v>
      </c>
      <c r="D18" s="1767">
        <v>93.960277777777776</v>
      </c>
      <c r="E18" s="1317">
        <v>0.84138299856974064</v>
      </c>
      <c r="F18" s="1767">
        <v>2635.3430555555556</v>
      </c>
      <c r="G18" s="1317">
        <v>0.61954135354057782</v>
      </c>
    </row>
    <row r="19" spans="1:7" x14ac:dyDescent="0.25">
      <c r="A19" s="1705" t="s">
        <v>1831</v>
      </c>
      <c r="B19" s="1767">
        <v>0</v>
      </c>
      <c r="C19" s="1317">
        <v>0</v>
      </c>
      <c r="D19" s="1767">
        <v>0</v>
      </c>
      <c r="E19" s="1317">
        <v>0</v>
      </c>
      <c r="F19" s="1767">
        <v>0</v>
      </c>
      <c r="G19" s="1317">
        <v>0</v>
      </c>
    </row>
    <row r="20" spans="1:7" x14ac:dyDescent="0.25">
      <c r="A20" s="1768"/>
      <c r="B20" s="1780"/>
      <c r="C20" s="1780"/>
      <c r="D20" s="1780"/>
      <c r="E20" s="1780"/>
      <c r="F20" s="1780"/>
      <c r="G20" s="1780"/>
    </row>
    <row r="21" spans="1:7" x14ac:dyDescent="0.25">
      <c r="A21" s="1748" t="s">
        <v>1832</v>
      </c>
      <c r="B21" s="1780"/>
      <c r="C21" s="1780"/>
      <c r="D21" s="1780"/>
      <c r="E21" s="1780"/>
      <c r="F21" s="1780"/>
      <c r="G21" s="1780"/>
    </row>
    <row r="22" spans="1:7" x14ac:dyDescent="0.25">
      <c r="A22" s="1701" t="s">
        <v>1833</v>
      </c>
      <c r="B22" s="1781"/>
      <c r="C22" s="1782"/>
      <c r="D22" s="1782"/>
      <c r="E22" s="1782"/>
    </row>
    <row r="23" spans="1:7" x14ac:dyDescent="0.25">
      <c r="A23" s="1750" t="s">
        <v>1834</v>
      </c>
    </row>
    <row r="24" spans="1:7" x14ac:dyDescent="0.25">
      <c r="A24" s="1750" t="s">
        <v>1835</v>
      </c>
    </row>
    <row r="25" spans="1:7" x14ac:dyDescent="0.25">
      <c r="A25" s="1701" t="s">
        <v>1844</v>
      </c>
    </row>
    <row r="26" spans="1:7" x14ac:dyDescent="0.25">
      <c r="A26" s="1701" t="s">
        <v>1843</v>
      </c>
    </row>
    <row r="27" spans="1:7" x14ac:dyDescent="0.25">
      <c r="A27" s="1748" t="s">
        <v>1838</v>
      </c>
      <c r="C27" s="1783"/>
    </row>
  </sheetData>
  <pageMargins left="0.7" right="0.7" top="0.75" bottom="0.75" header="0.3" footer="0.3"/>
  <pageSetup paperSize="14" scale="90" orientation="landscape"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7"/>
  <dimension ref="A2:G16"/>
  <sheetViews>
    <sheetView zoomScaleNormal="100" workbookViewId="0"/>
  </sheetViews>
  <sheetFormatPr baseColWidth="10" defaultColWidth="11.42578125" defaultRowHeight="10.5" x14ac:dyDescent="0.25"/>
  <cols>
    <col min="1" max="1" width="32.140625" style="1396" customWidth="1"/>
    <col min="2" max="7" width="12.5703125" style="1396" customWidth="1"/>
    <col min="8" max="16384" width="11.42578125" style="1396"/>
  </cols>
  <sheetData>
    <row r="2" spans="1:7" ht="15" customHeight="1" x14ac:dyDescent="0.25">
      <c r="A2" s="1784" t="s">
        <v>3480</v>
      </c>
      <c r="B2" s="1399"/>
      <c r="C2" s="1399"/>
      <c r="D2" s="1399"/>
      <c r="E2" s="1399"/>
    </row>
    <row r="3" spans="1:7" x14ac:dyDescent="0.25">
      <c r="A3" s="1785"/>
      <c r="B3" s="1786"/>
      <c r="C3" s="1786"/>
      <c r="D3" s="1786"/>
      <c r="E3" s="1786"/>
      <c r="F3" s="1787"/>
      <c r="G3" s="1787"/>
    </row>
    <row r="4" spans="1:7" ht="11.25" x14ac:dyDescent="0.25">
      <c r="A4" s="1788" t="s">
        <v>337</v>
      </c>
      <c r="B4" s="1738" t="s">
        <v>1815</v>
      </c>
      <c r="C4" s="1738"/>
      <c r="D4" s="1738" t="s">
        <v>3692</v>
      </c>
      <c r="E4" s="1738"/>
      <c r="F4" s="1738" t="s">
        <v>3812</v>
      </c>
      <c r="G4" s="1738"/>
    </row>
    <row r="5" spans="1:7" x14ac:dyDescent="0.25">
      <c r="A5" s="1789"/>
      <c r="B5" s="1724" t="s">
        <v>1757</v>
      </c>
      <c r="C5" s="1724" t="s">
        <v>114</v>
      </c>
      <c r="D5" s="1724" t="s">
        <v>1757</v>
      </c>
      <c r="E5" s="1724" t="s">
        <v>114</v>
      </c>
      <c r="F5" s="1724" t="s">
        <v>1757</v>
      </c>
      <c r="G5" s="1724" t="s">
        <v>114</v>
      </c>
    </row>
    <row r="6" spans="1:7" x14ac:dyDescent="0.25">
      <c r="A6" s="1725" t="s">
        <v>1</v>
      </c>
      <c r="B6" s="1766">
        <v>58473</v>
      </c>
      <c r="C6" s="1415">
        <v>1</v>
      </c>
      <c r="D6" s="1766">
        <v>658.10611111111109</v>
      </c>
      <c r="E6" s="1415">
        <v>0.99999999999999989</v>
      </c>
      <c r="F6" s="1766">
        <v>20700.71638888889</v>
      </c>
      <c r="G6" s="1415">
        <v>1</v>
      </c>
    </row>
    <row r="7" spans="1:7" ht="11.25" x14ac:dyDescent="0.25">
      <c r="A7" s="1790" t="s">
        <v>3910</v>
      </c>
      <c r="B7" s="1767">
        <v>4777</v>
      </c>
      <c r="C7" s="1791">
        <v>8.1695825423699825E-2</v>
      </c>
      <c r="D7" s="1767">
        <v>1.9108333333333334</v>
      </c>
      <c r="E7" s="1791">
        <v>2.9035337935202953E-3</v>
      </c>
      <c r="F7" s="1767">
        <v>1697.6430555555555</v>
      </c>
      <c r="G7" s="1791">
        <v>8.2008903637111108E-2</v>
      </c>
    </row>
    <row r="8" spans="1:7" ht="11.25" x14ac:dyDescent="0.25">
      <c r="A8" s="1790" t="s">
        <v>3926</v>
      </c>
      <c r="B8" s="1767">
        <v>53696</v>
      </c>
      <c r="C8" s="1791">
        <v>0.9183041745763002</v>
      </c>
      <c r="D8" s="1767">
        <v>656.19527777777773</v>
      </c>
      <c r="E8" s="1791">
        <v>0.99709646620647963</v>
      </c>
      <c r="F8" s="1767">
        <v>19003.073333333334</v>
      </c>
      <c r="G8" s="1791">
        <v>0.91799109636288889</v>
      </c>
    </row>
    <row r="9" spans="1:7" x14ac:dyDescent="0.25">
      <c r="A9" s="1790"/>
      <c r="B9" s="1729"/>
      <c r="C9" s="1729"/>
      <c r="D9" s="1729"/>
      <c r="E9" s="1729"/>
      <c r="F9" s="1729"/>
      <c r="G9" s="1729"/>
    </row>
    <row r="10" spans="1:7" x14ac:dyDescent="0.25">
      <c r="A10" s="1769" t="s">
        <v>1832</v>
      </c>
      <c r="B10" s="1729"/>
      <c r="C10" s="1791"/>
      <c r="D10" s="1729"/>
      <c r="E10" s="1791"/>
      <c r="F10" s="1729"/>
      <c r="G10" s="1791"/>
    </row>
    <row r="11" spans="1:7" x14ac:dyDescent="0.25">
      <c r="A11" s="1701" t="s">
        <v>1833</v>
      </c>
    </row>
    <row r="12" spans="1:7" x14ac:dyDescent="0.25">
      <c r="A12" s="1750" t="s">
        <v>1834</v>
      </c>
    </row>
    <row r="13" spans="1:7" x14ac:dyDescent="0.25">
      <c r="A13" s="1750" t="s">
        <v>1835</v>
      </c>
    </row>
    <row r="14" spans="1:7" x14ac:dyDescent="0.25">
      <c r="A14" s="1790" t="s">
        <v>1845</v>
      </c>
    </row>
    <row r="15" spans="1:7" x14ac:dyDescent="0.25">
      <c r="A15" s="1790" t="s">
        <v>1846</v>
      </c>
    </row>
    <row r="16" spans="1:7" x14ac:dyDescent="0.25">
      <c r="A16" s="1748" t="s">
        <v>1838</v>
      </c>
      <c r="B16" s="1735"/>
      <c r="C16" s="1735"/>
      <c r="D16" s="1735"/>
      <c r="E16" s="1735"/>
    </row>
  </sheetData>
  <pageMargins left="0.7" right="0.7" top="0.75" bottom="0.75" header="0.3" footer="0.3"/>
  <pageSetup paperSize="14" scale="90" orientation="landscape"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8"/>
  <dimension ref="A2:F20"/>
  <sheetViews>
    <sheetView zoomScaleNormal="100" workbookViewId="0"/>
  </sheetViews>
  <sheetFormatPr baseColWidth="10" defaultColWidth="11.42578125" defaultRowHeight="10.5" x14ac:dyDescent="0.25"/>
  <cols>
    <col min="1" max="1" width="34.7109375" style="1396" customWidth="1"/>
    <col min="2" max="3" width="11.85546875" style="1396" customWidth="1"/>
    <col min="4" max="16384" width="11.42578125" style="1396"/>
  </cols>
  <sheetData>
    <row r="2" spans="1:6" ht="15" customHeight="1" x14ac:dyDescent="0.25">
      <c r="A2" s="1784" t="s">
        <v>3691</v>
      </c>
      <c r="B2" s="1785"/>
      <c r="C2" s="1785"/>
    </row>
    <row r="3" spans="1:6" x14ac:dyDescent="0.25">
      <c r="A3" s="1792"/>
      <c r="B3" s="1792"/>
      <c r="C3" s="1792"/>
    </row>
    <row r="4" spans="1:6" ht="15" customHeight="1" x14ac:dyDescent="0.25">
      <c r="A4" s="1793" t="s">
        <v>1821</v>
      </c>
      <c r="B4" s="1794" t="s">
        <v>1757</v>
      </c>
      <c r="C4" s="1794" t="s">
        <v>114</v>
      </c>
    </row>
    <row r="5" spans="1:6" ht="11.25" x14ac:dyDescent="0.25">
      <c r="A5" s="1784" t="s">
        <v>1815</v>
      </c>
      <c r="B5" s="1795">
        <v>43559.433333333334</v>
      </c>
      <c r="C5" s="1775">
        <v>1</v>
      </c>
      <c r="E5" s="1796"/>
      <c r="F5" s="1367"/>
    </row>
    <row r="6" spans="1:6" x14ac:dyDescent="0.25">
      <c r="A6" s="1790" t="s">
        <v>1847</v>
      </c>
      <c r="B6" s="1797">
        <v>3880.8166666666666</v>
      </c>
      <c r="C6" s="1791">
        <v>8.9092450697629208E-2</v>
      </c>
      <c r="E6" s="1796"/>
      <c r="F6" s="1367"/>
    </row>
    <row r="7" spans="1:6" x14ac:dyDescent="0.25">
      <c r="A7" s="1790" t="s">
        <v>1848</v>
      </c>
      <c r="B7" s="1797">
        <v>39678.616666666669</v>
      </c>
      <c r="C7" s="1791">
        <v>0.91090754930237083</v>
      </c>
      <c r="E7" s="1796"/>
      <c r="F7" s="1367"/>
    </row>
    <row r="8" spans="1:6" ht="11.25" x14ac:dyDescent="0.25">
      <c r="A8" s="1784" t="s">
        <v>3692</v>
      </c>
      <c r="B8" s="1795">
        <v>648.84499999999991</v>
      </c>
      <c r="C8" s="1775">
        <v>1</v>
      </c>
      <c r="D8" s="1798"/>
      <c r="F8" s="1367"/>
    </row>
    <row r="9" spans="1:6" x14ac:dyDescent="0.25">
      <c r="A9" s="1790" t="s">
        <v>1847</v>
      </c>
      <c r="B9" s="1799">
        <v>43.186944444444443</v>
      </c>
      <c r="C9" s="1791">
        <v>6.6559724501914094E-2</v>
      </c>
      <c r="F9" s="1367"/>
    </row>
    <row r="10" spans="1:6" x14ac:dyDescent="0.25">
      <c r="A10" s="1790" t="s">
        <v>1848</v>
      </c>
      <c r="B10" s="1799">
        <v>605.65805555555551</v>
      </c>
      <c r="C10" s="1791">
        <v>0.93344027549808595</v>
      </c>
      <c r="F10" s="1367"/>
    </row>
    <row r="11" spans="1:6" ht="11.25" x14ac:dyDescent="0.25">
      <c r="A11" s="1784" t="s">
        <v>3812</v>
      </c>
      <c r="B11" s="1795">
        <v>16596.059166666666</v>
      </c>
      <c r="C11" s="1775">
        <v>1</v>
      </c>
      <c r="D11" s="1798"/>
      <c r="E11" s="1796"/>
      <c r="F11" s="1367"/>
    </row>
    <row r="12" spans="1:6" x14ac:dyDescent="0.25">
      <c r="A12" s="1790" t="s">
        <v>1847</v>
      </c>
      <c r="B12" s="1799">
        <v>1525.2608333333333</v>
      </c>
      <c r="C12" s="1791">
        <v>9.1905000941237505E-2</v>
      </c>
      <c r="E12" s="1796"/>
      <c r="F12" s="1367"/>
    </row>
    <row r="13" spans="1:6" x14ac:dyDescent="0.25">
      <c r="A13" s="1790" t="s">
        <v>1848</v>
      </c>
      <c r="B13" s="1799">
        <v>15070.798333333334</v>
      </c>
      <c r="C13" s="1791">
        <v>0.90809499905876256</v>
      </c>
      <c r="E13" s="1796"/>
      <c r="F13" s="1367"/>
    </row>
    <row r="14" spans="1:6" x14ac:dyDescent="0.25">
      <c r="A14" s="1790"/>
      <c r="B14" s="1759"/>
      <c r="C14" s="1791"/>
      <c r="D14" s="1798"/>
    </row>
    <row r="15" spans="1:6" x14ac:dyDescent="0.25">
      <c r="A15" s="1769" t="s">
        <v>1832</v>
      </c>
      <c r="B15" s="1759"/>
      <c r="C15" s="1791"/>
    </row>
    <row r="16" spans="1:6" x14ac:dyDescent="0.25">
      <c r="A16" s="1790" t="s">
        <v>1849</v>
      </c>
    </row>
    <row r="17" spans="1:3" x14ac:dyDescent="0.25">
      <c r="A17" s="1701" t="s">
        <v>1850</v>
      </c>
    </row>
    <row r="18" spans="1:3" x14ac:dyDescent="0.25">
      <c r="A18" s="1750" t="s">
        <v>1851</v>
      </c>
    </row>
    <row r="19" spans="1:3" x14ac:dyDescent="0.25">
      <c r="A19" s="1750" t="s">
        <v>1852</v>
      </c>
    </row>
    <row r="20" spans="1:3" x14ac:dyDescent="0.25">
      <c r="A20" s="1748" t="s">
        <v>1838</v>
      </c>
      <c r="B20" s="1735"/>
      <c r="C20" s="1735"/>
    </row>
  </sheetData>
  <pageMargins left="0.7" right="0.7" top="0.75" bottom="0.75" header="0.3" footer="0.3"/>
  <pageSetup paperSize="14" scale="9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2:C12"/>
  <sheetViews>
    <sheetView workbookViewId="0"/>
  </sheetViews>
  <sheetFormatPr baseColWidth="10" defaultColWidth="12.5703125" defaultRowHeight="10.5" x14ac:dyDescent="0.25"/>
  <cols>
    <col min="1" max="1" width="13.5703125" style="119" customWidth="1"/>
    <col min="2" max="2" width="25.140625" style="118" bestFit="1" customWidth="1"/>
    <col min="3" max="16384" width="12.5703125" style="119"/>
  </cols>
  <sheetData>
    <row r="2" spans="1:3" ht="11.25" x14ac:dyDescent="0.25">
      <c r="A2" s="117" t="s">
        <v>3369</v>
      </c>
    </row>
    <row r="3" spans="1:3" ht="10.5" customHeight="1" x14ac:dyDescent="0.25"/>
    <row r="4" spans="1:3" ht="15" customHeight="1" x14ac:dyDescent="0.25">
      <c r="A4" s="120" t="s">
        <v>89</v>
      </c>
      <c r="B4" s="120" t="s">
        <v>90</v>
      </c>
    </row>
    <row r="5" spans="1:3" ht="10.5" customHeight="1" x14ac:dyDescent="0.25">
      <c r="A5" s="116">
        <v>2019</v>
      </c>
      <c r="B5" s="121">
        <v>44</v>
      </c>
    </row>
    <row r="6" spans="1:3" ht="10.5" customHeight="1" x14ac:dyDescent="0.25">
      <c r="A6" s="116">
        <v>2020</v>
      </c>
      <c r="B6" s="121">
        <v>45</v>
      </c>
    </row>
    <row r="7" spans="1:3" ht="10.5" customHeight="1" x14ac:dyDescent="0.25">
      <c r="A7" s="116">
        <v>2021</v>
      </c>
      <c r="B7" s="121">
        <v>45</v>
      </c>
    </row>
    <row r="8" spans="1:3" ht="10.5" customHeight="1" x14ac:dyDescent="0.25">
      <c r="A8" s="116">
        <v>2022</v>
      </c>
      <c r="B8" s="121">
        <v>54</v>
      </c>
    </row>
    <row r="9" spans="1:3" ht="10.5" customHeight="1" x14ac:dyDescent="0.25">
      <c r="A9" s="122">
        <v>2023</v>
      </c>
      <c r="B9" s="121">
        <v>61</v>
      </c>
      <c r="C9" s="123"/>
    </row>
    <row r="10" spans="1:3" ht="10.5" customHeight="1" x14ac:dyDescent="0.25"/>
    <row r="11" spans="1:3" s="125" customFormat="1" ht="10.5" customHeight="1" x14ac:dyDescent="0.25">
      <c r="A11" s="113" t="s">
        <v>91</v>
      </c>
      <c r="B11" s="124"/>
    </row>
    <row r="12" spans="1:3" ht="10.5" customHeight="1" x14ac:dyDescent="0.25">
      <c r="A12" s="116" t="s">
        <v>18</v>
      </c>
    </row>
  </sheetData>
  <pageMargins left="0.7" right="0.7" top="0.75" bottom="0.75" header="0.3" footer="0.3"/>
  <pageSetup paperSize="9"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9"/>
  <dimension ref="A2:D26"/>
  <sheetViews>
    <sheetView workbookViewId="0"/>
  </sheetViews>
  <sheetFormatPr baseColWidth="10" defaultColWidth="11.42578125" defaultRowHeight="10.5" x14ac:dyDescent="0.25"/>
  <cols>
    <col min="1" max="1" width="19.28515625" style="1396" customWidth="1"/>
    <col min="2" max="2" width="18.85546875" style="1396" bestFit="1" customWidth="1"/>
    <col min="3" max="3" width="19.140625" style="1396" bestFit="1" customWidth="1"/>
    <col min="4" max="16384" width="11.42578125" style="1396"/>
  </cols>
  <sheetData>
    <row r="2" spans="1:4" ht="15" customHeight="1" x14ac:dyDescent="0.25">
      <c r="A2" s="1800" t="s">
        <v>3481</v>
      </c>
      <c r="B2" s="1801"/>
      <c r="D2" s="1802"/>
    </row>
    <row r="4" spans="1:4" ht="15" customHeight="1" x14ac:dyDescent="0.25">
      <c r="A4" s="1803" t="s">
        <v>1853</v>
      </c>
      <c r="B4" s="1804" t="s">
        <v>3692</v>
      </c>
      <c r="C4" s="1804" t="s">
        <v>3812</v>
      </c>
    </row>
    <row r="5" spans="1:4" x14ac:dyDescent="0.25">
      <c r="A5" s="1805" t="s">
        <v>1854</v>
      </c>
      <c r="B5" s="1806">
        <v>8.1442000000000001E-2</v>
      </c>
      <c r="C5" s="1806">
        <v>9.8553240740740747E-2</v>
      </c>
    </row>
    <row r="6" spans="1:4" x14ac:dyDescent="0.25">
      <c r="A6" s="1807" t="s">
        <v>1855</v>
      </c>
      <c r="B6" s="1808">
        <v>8.9129E-2</v>
      </c>
      <c r="C6" s="1808">
        <v>0.11562499999999999</v>
      </c>
    </row>
    <row r="7" spans="1:4" x14ac:dyDescent="0.25">
      <c r="A7" s="1807" t="s">
        <v>1856</v>
      </c>
      <c r="B7" s="1808">
        <v>7.8364000000000003E-2</v>
      </c>
      <c r="C7" s="1808">
        <v>0.11849537037037038</v>
      </c>
    </row>
    <row r="8" spans="1:4" x14ac:dyDescent="0.25">
      <c r="A8" s="1807" t="s">
        <v>1857</v>
      </c>
      <c r="B8" s="1808">
        <v>0.10364</v>
      </c>
      <c r="C8" s="1808">
        <v>0.13093750000000001</v>
      </c>
    </row>
    <row r="9" spans="1:4" x14ac:dyDescent="0.25">
      <c r="A9" s="1807" t="s">
        <v>1858</v>
      </c>
      <c r="B9" s="1808">
        <v>0.15066099999999999</v>
      </c>
      <c r="C9" s="1808">
        <v>0.14688657407407407</v>
      </c>
    </row>
    <row r="10" spans="1:4" x14ac:dyDescent="0.25">
      <c r="A10" s="1807" t="s">
        <v>1859</v>
      </c>
      <c r="B10" s="1808">
        <v>0.18577299999999999</v>
      </c>
      <c r="C10" s="1808">
        <v>0.17675925925925925</v>
      </c>
    </row>
    <row r="11" spans="1:4" x14ac:dyDescent="0.25">
      <c r="A11" s="1807" t="s">
        <v>1860</v>
      </c>
      <c r="B11" s="1808">
        <v>0.24457499999999999</v>
      </c>
      <c r="C11" s="1808">
        <v>0.24280092592592592</v>
      </c>
    </row>
    <row r="12" spans="1:4" x14ac:dyDescent="0.25">
      <c r="A12" s="1790"/>
      <c r="B12" s="1808"/>
      <c r="C12" s="1808"/>
    </row>
    <row r="13" spans="1:4" x14ac:dyDescent="0.25">
      <c r="A13" s="513" t="s">
        <v>1861</v>
      </c>
      <c r="B13" s="1809"/>
    </row>
    <row r="14" spans="1:4" x14ac:dyDescent="0.25">
      <c r="A14" s="1750" t="s">
        <v>1862</v>
      </c>
      <c r="B14" s="1809"/>
    </row>
    <row r="15" spans="1:4" x14ac:dyDescent="0.25">
      <c r="A15" s="1750" t="s">
        <v>1863</v>
      </c>
      <c r="B15" s="1809"/>
    </row>
    <row r="16" spans="1:4" x14ac:dyDescent="0.25">
      <c r="A16" s="1748" t="s">
        <v>1838</v>
      </c>
      <c r="B16" s="1810"/>
    </row>
    <row r="20" spans="2:3" x14ac:dyDescent="0.25">
      <c r="B20" s="1808"/>
      <c r="C20" s="1808"/>
    </row>
    <row r="21" spans="2:3" x14ac:dyDescent="0.25">
      <c r="B21" s="1808"/>
      <c r="C21" s="1808"/>
    </row>
    <row r="22" spans="2:3" x14ac:dyDescent="0.25">
      <c r="B22" s="1808"/>
      <c r="C22" s="1808"/>
    </row>
    <row r="23" spans="2:3" x14ac:dyDescent="0.25">
      <c r="B23" s="1808"/>
      <c r="C23" s="1808"/>
    </row>
    <row r="24" spans="2:3" x14ac:dyDescent="0.25">
      <c r="B24" s="1808"/>
      <c r="C24" s="1808"/>
    </row>
    <row r="25" spans="2:3" x14ac:dyDescent="0.25">
      <c r="B25" s="1808"/>
      <c r="C25" s="1808"/>
    </row>
    <row r="26" spans="2:3" x14ac:dyDescent="0.25">
      <c r="B26" s="1808"/>
      <c r="C26" s="1808"/>
    </row>
  </sheetData>
  <pageMargins left="0.7" right="0.7" top="0.75" bottom="0.75" header="0.3" footer="0.3"/>
  <pageSetup paperSize="9"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0"/>
  <dimension ref="A2:E26"/>
  <sheetViews>
    <sheetView zoomScaleNormal="100" workbookViewId="0"/>
  </sheetViews>
  <sheetFormatPr baseColWidth="10" defaultColWidth="11.42578125" defaultRowHeight="10.5" x14ac:dyDescent="0.25"/>
  <cols>
    <col min="1" max="1" width="31" style="1396" customWidth="1"/>
    <col min="2" max="5" width="16" style="1396" customWidth="1"/>
    <col min="6" max="6" width="14.5703125" style="1396" bestFit="1" customWidth="1"/>
    <col min="7" max="16384" width="11.42578125" style="1396"/>
  </cols>
  <sheetData>
    <row r="2" spans="1:5" ht="15" customHeight="1" x14ac:dyDescent="0.25">
      <c r="A2" s="1398" t="s">
        <v>3482</v>
      </c>
      <c r="B2" s="1399"/>
      <c r="C2" s="1399"/>
    </row>
    <row r="3" spans="1:5" ht="11.25" customHeight="1" x14ac:dyDescent="0.25">
      <c r="A3" s="1811"/>
    </row>
    <row r="4" spans="1:5" ht="11.25" customHeight="1" x14ac:dyDescent="0.25">
      <c r="A4" s="1812" t="s">
        <v>1821</v>
      </c>
      <c r="B4" s="1813" t="s">
        <v>1864</v>
      </c>
      <c r="C4" s="1814"/>
      <c r="D4" s="1815"/>
      <c r="E4" s="1816"/>
    </row>
    <row r="5" spans="1:5" ht="21.75" x14ac:dyDescent="0.25">
      <c r="A5" s="1817"/>
      <c r="B5" s="1818" t="s">
        <v>3693</v>
      </c>
      <c r="C5" s="1819" t="s">
        <v>114</v>
      </c>
      <c r="D5" s="1818" t="s">
        <v>3813</v>
      </c>
      <c r="E5" s="1819" t="s">
        <v>114</v>
      </c>
    </row>
    <row r="6" spans="1:5" x14ac:dyDescent="0.25">
      <c r="A6" s="1820" t="s">
        <v>1</v>
      </c>
      <c r="B6" s="1821">
        <v>193.0313888888889</v>
      </c>
      <c r="C6" s="1415">
        <v>0.99999999999999978</v>
      </c>
      <c r="D6" s="1821">
        <v>12372.0275</v>
      </c>
      <c r="E6" s="1415">
        <v>0.99999999999999989</v>
      </c>
    </row>
    <row r="7" spans="1:5" x14ac:dyDescent="0.25">
      <c r="A7" s="1402" t="s">
        <v>1822</v>
      </c>
      <c r="B7" s="1797">
        <v>14.065555555555555</v>
      </c>
      <c r="C7" s="1419">
        <v>7.2866675396776284E-2</v>
      </c>
      <c r="D7" s="1797">
        <v>1048.0897222222222</v>
      </c>
      <c r="E7" s="1419">
        <v>8.4714467553699033E-2</v>
      </c>
    </row>
    <row r="8" spans="1:5" x14ac:dyDescent="0.25">
      <c r="A8" s="1402" t="s">
        <v>1823</v>
      </c>
      <c r="B8" s="1822">
        <v>0.19583333333333333</v>
      </c>
      <c r="C8" s="1419">
        <v>1.0145154861112111E-3</v>
      </c>
      <c r="D8" s="1797">
        <v>23.230833333333333</v>
      </c>
      <c r="E8" s="1419">
        <v>1.8776900821901126E-3</v>
      </c>
    </row>
    <row r="9" spans="1:5" x14ac:dyDescent="0.25">
      <c r="A9" s="1402" t="s">
        <v>1824</v>
      </c>
      <c r="B9" s="1797">
        <v>10.924166666666666</v>
      </c>
      <c r="C9" s="1419">
        <v>5.659269577630581E-2</v>
      </c>
      <c r="D9" s="1797">
        <v>459.86388888888888</v>
      </c>
      <c r="E9" s="1419">
        <v>3.7169646518235504E-2</v>
      </c>
    </row>
    <row r="10" spans="1:5" x14ac:dyDescent="0.25">
      <c r="A10" s="1402" t="s">
        <v>1825</v>
      </c>
      <c r="B10" s="1797">
        <v>60.18611111111111</v>
      </c>
      <c r="C10" s="1419">
        <v>0.31179442606484553</v>
      </c>
      <c r="D10" s="1797">
        <v>3072.3377777777778</v>
      </c>
      <c r="E10" s="1419">
        <v>0.24832936863240707</v>
      </c>
    </row>
    <row r="11" spans="1:5" x14ac:dyDescent="0.25">
      <c r="A11" s="1402" t="s">
        <v>1826</v>
      </c>
      <c r="B11" s="1797">
        <v>1.1936111111111112</v>
      </c>
      <c r="C11" s="1419">
        <v>6.1835078635742889E-3</v>
      </c>
      <c r="D11" s="1797">
        <v>208.75722222222223</v>
      </c>
      <c r="E11" s="1419">
        <v>1.6873323488993393E-2</v>
      </c>
    </row>
    <row r="12" spans="1:5" x14ac:dyDescent="0.25">
      <c r="A12" s="1402" t="s">
        <v>1827</v>
      </c>
      <c r="B12" s="1797">
        <v>34.604999999999997</v>
      </c>
      <c r="C12" s="1419">
        <v>0.17927136202661337</v>
      </c>
      <c r="D12" s="1797">
        <v>2281.3919444444446</v>
      </c>
      <c r="E12" s="1419">
        <v>0.18439919766137317</v>
      </c>
    </row>
    <row r="13" spans="1:5" x14ac:dyDescent="0.25">
      <c r="A13" s="1402" t="s">
        <v>1594</v>
      </c>
      <c r="B13" s="1797">
        <v>3.3122222222222222</v>
      </c>
      <c r="C13" s="1419">
        <v>1.7158982491333446E-2</v>
      </c>
      <c r="D13" s="1797">
        <v>238.81805555555556</v>
      </c>
      <c r="E13" s="1419">
        <v>1.9303065367059325E-2</v>
      </c>
    </row>
    <row r="14" spans="1:5" x14ac:dyDescent="0.25">
      <c r="A14" s="1402" t="s">
        <v>1865</v>
      </c>
      <c r="B14" s="1797">
        <v>1.0922222222222222</v>
      </c>
      <c r="C14" s="1419">
        <v>5.6582622572897614E-3</v>
      </c>
      <c r="D14" s="1797">
        <v>119.89861111111111</v>
      </c>
      <c r="E14" s="1419">
        <v>9.6911044783170031E-3</v>
      </c>
    </row>
    <row r="15" spans="1:5" x14ac:dyDescent="0.25">
      <c r="A15" s="1402" t="s">
        <v>1828</v>
      </c>
      <c r="B15" s="1797">
        <v>5.0411111111111113</v>
      </c>
      <c r="C15" s="1419">
        <v>2.611549935027838E-2</v>
      </c>
      <c r="D15" s="1797">
        <v>580.82777777777778</v>
      </c>
      <c r="E15" s="1419">
        <v>4.6946854731593331E-2</v>
      </c>
    </row>
    <row r="16" spans="1:5" ht="11.25" x14ac:dyDescent="0.25">
      <c r="A16" s="1402" t="s">
        <v>3888</v>
      </c>
      <c r="B16" s="1797">
        <v>11.818333333333333</v>
      </c>
      <c r="C16" s="1419">
        <v>6.1224930315017849E-2</v>
      </c>
      <c r="D16" s="1797">
        <v>765.7116666666667</v>
      </c>
      <c r="E16" s="1419">
        <v>6.1890556472386331E-2</v>
      </c>
    </row>
    <row r="17" spans="1:5" x14ac:dyDescent="0.25">
      <c r="A17" s="1402" t="s">
        <v>1866</v>
      </c>
      <c r="B17" s="1797">
        <v>7.9066666666666663</v>
      </c>
      <c r="C17" s="1419">
        <v>4.0960523115843271E-2</v>
      </c>
      <c r="D17" s="1797">
        <v>910.02111111111117</v>
      </c>
      <c r="E17" s="1419">
        <v>7.355472747786175E-2</v>
      </c>
    </row>
    <row r="18" spans="1:5" x14ac:dyDescent="0.25">
      <c r="A18" s="1402" t="s">
        <v>1830</v>
      </c>
      <c r="B18" s="1797">
        <v>42.68333333333333</v>
      </c>
      <c r="C18" s="1419">
        <v>0.22112120510049457</v>
      </c>
      <c r="D18" s="1797">
        <v>2661.5955555555556</v>
      </c>
      <c r="E18" s="1419">
        <v>0.21513010341720915</v>
      </c>
    </row>
    <row r="19" spans="1:5" x14ac:dyDescent="0.25">
      <c r="A19" s="1402" t="s">
        <v>1831</v>
      </c>
      <c r="B19" s="1823">
        <v>7.2222222222222219E-3</v>
      </c>
      <c r="C19" s="1824">
        <v>3.7414755516158137E-5</v>
      </c>
      <c r="D19" s="1797">
        <v>1.4833333333333334</v>
      </c>
      <c r="E19" s="1825">
        <v>1.1989411867483591E-4</v>
      </c>
    </row>
    <row r="20" spans="1:5" x14ac:dyDescent="0.25">
      <c r="B20" s="1823"/>
      <c r="C20" s="1419"/>
      <c r="D20" s="1797"/>
      <c r="E20" s="1419"/>
    </row>
    <row r="21" spans="1:5" x14ac:dyDescent="0.25">
      <c r="A21" s="1769" t="s">
        <v>1832</v>
      </c>
      <c r="B21" s="1826"/>
      <c r="C21" s="1419"/>
      <c r="D21" s="1826"/>
      <c r="E21" s="1419"/>
    </row>
    <row r="22" spans="1:5" ht="10.5" customHeight="1" x14ac:dyDescent="0.25">
      <c r="A22" s="1750" t="s">
        <v>1862</v>
      </c>
    </row>
    <row r="23" spans="1:5" ht="10.5" customHeight="1" x14ac:dyDescent="0.25">
      <c r="A23" s="1750" t="s">
        <v>1863</v>
      </c>
    </row>
    <row r="24" spans="1:5" ht="10.5" customHeight="1" x14ac:dyDescent="0.25">
      <c r="A24" s="1701" t="s">
        <v>1867</v>
      </c>
    </row>
    <row r="25" spans="1:5" x14ac:dyDescent="0.25">
      <c r="A25" s="1748" t="s">
        <v>1838</v>
      </c>
      <c r="B25" s="1735"/>
      <c r="C25" s="1735"/>
    </row>
    <row r="26" spans="1:5" x14ac:dyDescent="0.25">
      <c r="C26" s="1761"/>
    </row>
  </sheetData>
  <pageMargins left="0.7" right="0.7" top="0.75" bottom="0.75" header="0.3" footer="0.3"/>
  <pageSetup paperSize="14" scale="90" orientation="landscape"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1"/>
  <dimension ref="A2:G17"/>
  <sheetViews>
    <sheetView zoomScaleNormal="100" workbookViewId="0"/>
  </sheetViews>
  <sheetFormatPr baseColWidth="10" defaultColWidth="11.42578125" defaultRowHeight="10.5" x14ac:dyDescent="0.25"/>
  <cols>
    <col min="1" max="1" width="27" style="1396" customWidth="1"/>
    <col min="2" max="3" width="11" style="1396" customWidth="1"/>
    <col min="4" max="7" width="10.85546875" style="1396" customWidth="1"/>
    <col min="8" max="16384" width="11.42578125" style="1396"/>
  </cols>
  <sheetData>
    <row r="2" spans="1:7" ht="15" customHeight="1" x14ac:dyDescent="0.25">
      <c r="A2" s="1827" t="s">
        <v>3483</v>
      </c>
      <c r="B2" s="1734"/>
      <c r="C2" s="1734"/>
      <c r="D2" s="1734"/>
      <c r="E2" s="1734"/>
    </row>
    <row r="3" spans="1:7" x14ac:dyDescent="0.25">
      <c r="A3" s="1828"/>
      <c r="B3" s="1399"/>
      <c r="C3" s="1399"/>
      <c r="D3" s="1399"/>
      <c r="E3" s="1399"/>
    </row>
    <row r="4" spans="1:7" x14ac:dyDescent="0.25">
      <c r="A4" s="1829" t="s">
        <v>1839</v>
      </c>
      <c r="B4" s="1830" t="s">
        <v>1868</v>
      </c>
      <c r="C4" s="1830"/>
      <c r="D4" s="1814" t="s">
        <v>1869</v>
      </c>
      <c r="E4" s="1830"/>
      <c r="F4" s="1815"/>
      <c r="G4" s="1816"/>
    </row>
    <row r="5" spans="1:7" ht="11.25" x14ac:dyDescent="0.25">
      <c r="A5" s="1831"/>
      <c r="B5" s="1832" t="s">
        <v>1815</v>
      </c>
      <c r="C5" s="1832"/>
      <c r="D5" s="1833" t="s">
        <v>3692</v>
      </c>
      <c r="E5" s="1832"/>
      <c r="F5" s="1832" t="s">
        <v>3812</v>
      </c>
      <c r="G5" s="1832"/>
    </row>
    <row r="6" spans="1:7" x14ac:dyDescent="0.25">
      <c r="A6" s="1817"/>
      <c r="B6" s="1834" t="s">
        <v>1842</v>
      </c>
      <c r="C6" s="1834" t="s">
        <v>114</v>
      </c>
      <c r="D6" s="1835" t="s">
        <v>1842</v>
      </c>
      <c r="E6" s="1834" t="s">
        <v>114</v>
      </c>
      <c r="F6" s="1836" t="s">
        <v>1842</v>
      </c>
      <c r="G6" s="1834" t="s">
        <v>114</v>
      </c>
    </row>
    <row r="7" spans="1:7" x14ac:dyDescent="0.25">
      <c r="A7" s="1837" t="s">
        <v>1</v>
      </c>
      <c r="B7" s="1795">
        <v>4777.0333333333328</v>
      </c>
      <c r="C7" s="1838">
        <v>1</v>
      </c>
      <c r="D7" s="1839">
        <v>4.4883333333333333</v>
      </c>
      <c r="E7" s="1415">
        <v>1</v>
      </c>
      <c r="F7" s="1795">
        <v>749.12055555555548</v>
      </c>
      <c r="G7" s="1415">
        <v>1</v>
      </c>
    </row>
    <row r="8" spans="1:7" x14ac:dyDescent="0.25">
      <c r="A8" s="1840" t="s">
        <v>1840</v>
      </c>
      <c r="B8" s="1797">
        <v>2918.0666666666666</v>
      </c>
      <c r="C8" s="1841">
        <v>0.61085331900551953</v>
      </c>
      <c r="D8" s="1822">
        <v>2.5572222222222223</v>
      </c>
      <c r="E8" s="1791">
        <v>0.56974873127862358</v>
      </c>
      <c r="F8" s="1797">
        <v>424.36583333333334</v>
      </c>
      <c r="G8" s="1791">
        <v>0.56648536765703794</v>
      </c>
    </row>
    <row r="9" spans="1:7" x14ac:dyDescent="0.25">
      <c r="A9" s="1840" t="s">
        <v>1841</v>
      </c>
      <c r="B9" s="1797">
        <v>1858.9666666666667</v>
      </c>
      <c r="C9" s="1841">
        <v>0.38914668099448058</v>
      </c>
      <c r="D9" s="1822">
        <v>1.931111111111111</v>
      </c>
      <c r="E9" s="1791">
        <v>0.43025126872137637</v>
      </c>
      <c r="F9" s="1797">
        <v>324.7547222222222</v>
      </c>
      <c r="G9" s="1791">
        <v>0.43351463234296217</v>
      </c>
    </row>
    <row r="10" spans="1:7" x14ac:dyDescent="0.25">
      <c r="A10" s="1840"/>
      <c r="B10" s="1797"/>
      <c r="C10" s="1791"/>
      <c r="D10" s="1797"/>
      <c r="E10" s="1791"/>
      <c r="F10" s="1797"/>
      <c r="G10" s="1791"/>
    </row>
    <row r="11" spans="1:7" x14ac:dyDescent="0.25">
      <c r="A11" s="1769" t="s">
        <v>1832</v>
      </c>
      <c r="B11" s="1759"/>
      <c r="C11" s="1791"/>
      <c r="D11" s="1842"/>
      <c r="E11" s="1791"/>
      <c r="F11" s="1843"/>
      <c r="G11" s="1791"/>
    </row>
    <row r="12" spans="1:7" x14ac:dyDescent="0.25">
      <c r="A12" s="1750" t="s">
        <v>1833</v>
      </c>
      <c r="B12" s="1759"/>
      <c r="C12" s="1791"/>
      <c r="D12" s="1842"/>
      <c r="E12" s="1791"/>
      <c r="F12" s="1843"/>
      <c r="G12" s="1791"/>
    </row>
    <row r="13" spans="1:7" x14ac:dyDescent="0.25">
      <c r="A13" s="1750" t="s">
        <v>1834</v>
      </c>
      <c r="B13" s="1759"/>
      <c r="C13" s="1791"/>
      <c r="D13" s="1842"/>
      <c r="E13" s="1791"/>
      <c r="F13" s="1843"/>
      <c r="G13" s="1791"/>
    </row>
    <row r="14" spans="1:7" x14ac:dyDescent="0.25">
      <c r="A14" s="1750" t="s">
        <v>1835</v>
      </c>
      <c r="B14" s="1759"/>
      <c r="C14" s="1791"/>
      <c r="D14" s="1842"/>
      <c r="E14" s="1791"/>
      <c r="F14" s="1843"/>
      <c r="G14" s="1791"/>
    </row>
    <row r="15" spans="1:7" x14ac:dyDescent="0.25">
      <c r="A15" s="1748" t="s">
        <v>1838</v>
      </c>
      <c r="B15" s="1735"/>
      <c r="C15" s="1735"/>
      <c r="D15" s="1735"/>
      <c r="E15" s="1735"/>
    </row>
    <row r="16" spans="1:7" x14ac:dyDescent="0.25">
      <c r="A16" s="1748"/>
      <c r="B16" s="1735"/>
      <c r="C16" s="1735"/>
      <c r="D16" s="1735"/>
      <c r="E16" s="1735"/>
    </row>
    <row r="17" spans="1:5" x14ac:dyDescent="0.25">
      <c r="A17" s="1748"/>
      <c r="B17" s="1735"/>
      <c r="C17" s="1735"/>
      <c r="D17" s="1735"/>
      <c r="E17" s="1735"/>
    </row>
  </sheetData>
  <pageMargins left="0.7" right="0.7" top="0.75" bottom="0.75" header="0.3" footer="0.3"/>
  <pageSetup paperSize="14" scale="90" orientation="landscape"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2"/>
  <dimension ref="A2:G17"/>
  <sheetViews>
    <sheetView zoomScaleNormal="100" workbookViewId="0"/>
  </sheetViews>
  <sheetFormatPr baseColWidth="10" defaultColWidth="11.42578125" defaultRowHeight="10.5" x14ac:dyDescent="0.25"/>
  <cols>
    <col min="1" max="1" width="36.85546875" style="1396" customWidth="1"/>
    <col min="2" max="7" width="11.5703125" style="1396" customWidth="1"/>
    <col min="8" max="16384" width="11.42578125" style="1396"/>
  </cols>
  <sheetData>
    <row r="2" spans="1:7" ht="15" customHeight="1" x14ac:dyDescent="0.25">
      <c r="A2" s="1398" t="s">
        <v>3484</v>
      </c>
      <c r="C2" s="1399"/>
      <c r="D2" s="1399"/>
      <c r="E2" s="1399"/>
    </row>
    <row r="3" spans="1:7" x14ac:dyDescent="0.25">
      <c r="A3" s="1811"/>
      <c r="B3" s="1811"/>
      <c r="C3" s="1811"/>
      <c r="D3" s="1811"/>
      <c r="E3" s="1811"/>
    </row>
    <row r="4" spans="1:7" ht="11.25" customHeight="1" x14ac:dyDescent="0.25">
      <c r="A4" s="1844" t="s">
        <v>1870</v>
      </c>
      <c r="B4" s="1830" t="s">
        <v>1815</v>
      </c>
      <c r="C4" s="1830"/>
      <c r="D4" s="1830" t="s">
        <v>3692</v>
      </c>
      <c r="E4" s="1830"/>
      <c r="F4" s="1830" t="s">
        <v>3812</v>
      </c>
      <c r="G4" s="1830"/>
    </row>
    <row r="5" spans="1:7" ht="11.25" customHeight="1" x14ac:dyDescent="0.25">
      <c r="A5" s="1817"/>
      <c r="B5" s="1845" t="s">
        <v>1757</v>
      </c>
      <c r="C5" s="1845" t="s">
        <v>114</v>
      </c>
      <c r="D5" s="1845" t="s">
        <v>1757</v>
      </c>
      <c r="E5" s="1845" t="s">
        <v>114</v>
      </c>
      <c r="F5" s="1845" t="s">
        <v>1757</v>
      </c>
      <c r="G5" s="1845" t="s">
        <v>114</v>
      </c>
    </row>
    <row r="6" spans="1:7" x14ac:dyDescent="0.25">
      <c r="A6" s="1846" t="s">
        <v>1</v>
      </c>
      <c r="B6" s="1795">
        <v>58742.666666666672</v>
      </c>
      <c r="C6" s="1415">
        <v>1</v>
      </c>
      <c r="D6" s="1795">
        <v>658.10611111111109</v>
      </c>
      <c r="E6" s="1415">
        <v>1</v>
      </c>
      <c r="F6" s="1795">
        <v>20700.71638888889</v>
      </c>
      <c r="G6" s="1415">
        <v>1</v>
      </c>
    </row>
    <row r="7" spans="1:7" x14ac:dyDescent="0.25">
      <c r="A7" s="1847" t="s">
        <v>1871</v>
      </c>
      <c r="B7" s="1797">
        <v>57268.366666666669</v>
      </c>
      <c r="C7" s="1453">
        <v>0.97490239916471844</v>
      </c>
      <c r="D7" s="1848">
        <v>654.18888888888887</v>
      </c>
      <c r="E7" s="1849">
        <v>0.99404773461895291</v>
      </c>
      <c r="F7" s="1848">
        <v>20195.151666666668</v>
      </c>
      <c r="G7" s="1453">
        <v>0.97557742868775388</v>
      </c>
    </row>
    <row r="8" spans="1:7" x14ac:dyDescent="0.25">
      <c r="A8" s="1847" t="s">
        <v>1872</v>
      </c>
      <c r="B8" s="1797">
        <v>1474.3</v>
      </c>
      <c r="C8" s="1453">
        <v>2.5097600835281564E-2</v>
      </c>
      <c r="D8" s="1848">
        <v>3.9172222222222222</v>
      </c>
      <c r="E8" s="1849">
        <v>5.9522653810471296E-3</v>
      </c>
      <c r="F8" s="1848">
        <v>505.5647222222222</v>
      </c>
      <c r="G8" s="1453">
        <v>2.4422571312246184E-2</v>
      </c>
    </row>
    <row r="9" spans="1:7" x14ac:dyDescent="0.25">
      <c r="A9" s="1847"/>
      <c r="B9" s="1797"/>
      <c r="C9" s="1453"/>
      <c r="D9" s="1850"/>
      <c r="E9" s="1849"/>
      <c r="F9" s="1848"/>
      <c r="G9" s="1453"/>
    </row>
    <row r="10" spans="1:7" x14ac:dyDescent="0.25">
      <c r="A10" s="1769" t="s">
        <v>1832</v>
      </c>
      <c r="B10" s="1797"/>
      <c r="C10" s="1453"/>
      <c r="D10" s="1850"/>
      <c r="E10" s="1849"/>
      <c r="F10" s="1848"/>
      <c r="G10" s="1453"/>
    </row>
    <row r="11" spans="1:7" x14ac:dyDescent="0.25">
      <c r="A11" s="1750" t="s">
        <v>1833</v>
      </c>
      <c r="B11" s="1851"/>
      <c r="C11" s="1453"/>
      <c r="D11" s="1852"/>
      <c r="E11" s="1453"/>
      <c r="F11" s="1852"/>
      <c r="G11" s="1453"/>
    </row>
    <row r="12" spans="1:7" x14ac:dyDescent="0.25">
      <c r="A12" s="1750" t="s">
        <v>1834</v>
      </c>
      <c r="B12" s="1851"/>
      <c r="C12" s="1453"/>
      <c r="D12" s="1852"/>
      <c r="E12" s="1453"/>
      <c r="F12" s="1852"/>
      <c r="G12" s="1453"/>
    </row>
    <row r="13" spans="1:7" x14ac:dyDescent="0.25">
      <c r="A13" s="1750" t="s">
        <v>1835</v>
      </c>
      <c r="B13" s="1853"/>
      <c r="C13" s="1453"/>
      <c r="D13" s="1854"/>
      <c r="E13" s="1453"/>
    </row>
    <row r="14" spans="1:7" s="1761" customFormat="1" ht="12.75" customHeight="1" x14ac:dyDescent="0.25">
      <c r="A14" s="1748" t="s">
        <v>1838</v>
      </c>
      <c r="B14" s="1735"/>
      <c r="C14" s="1735"/>
      <c r="D14" s="1735"/>
      <c r="E14" s="1735"/>
    </row>
    <row r="15" spans="1:7" s="1761" customFormat="1" ht="12.75" customHeight="1" x14ac:dyDescent="0.25">
      <c r="A15" s="1748"/>
      <c r="B15" s="1735"/>
      <c r="C15" s="1735"/>
      <c r="D15" s="1735"/>
      <c r="E15" s="1735"/>
    </row>
    <row r="16" spans="1:7" s="1761" customFormat="1" ht="12.75" customHeight="1" x14ac:dyDescent="0.25">
      <c r="A16" s="1748"/>
      <c r="B16" s="1735"/>
      <c r="C16" s="1735"/>
      <c r="D16" s="1735"/>
      <c r="E16" s="1735"/>
    </row>
    <row r="17" spans="1:5" s="1761" customFormat="1" ht="12.75" customHeight="1" x14ac:dyDescent="0.25">
      <c r="A17" s="1748"/>
      <c r="B17" s="1735"/>
      <c r="C17" s="1735"/>
      <c r="D17" s="1735"/>
      <c r="E17" s="1735"/>
    </row>
  </sheetData>
  <pageMargins left="0.7" right="0.7" top="0.75" bottom="0.75" header="0.3" footer="0.3"/>
  <pageSetup paperSize="14" scale="90" orientation="landscape"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3">
    <pageSetUpPr fitToPage="1"/>
  </sheetPr>
  <dimension ref="A2:H37"/>
  <sheetViews>
    <sheetView zoomScaleNormal="100" workbookViewId="0"/>
  </sheetViews>
  <sheetFormatPr baseColWidth="10" defaultColWidth="11.42578125" defaultRowHeight="10.5" x14ac:dyDescent="0.15"/>
  <cols>
    <col min="1" max="1" width="40" style="363" customWidth="1"/>
    <col min="2" max="2" width="22.85546875" style="363" customWidth="1"/>
    <col min="3" max="3" width="20.42578125" style="363" customWidth="1"/>
    <col min="4" max="4" width="22.85546875" style="363" customWidth="1"/>
    <col min="5" max="5" width="20.7109375" style="363" customWidth="1"/>
    <col min="6" max="16384" width="11.42578125" style="363"/>
  </cols>
  <sheetData>
    <row r="2" spans="1:8" ht="15" customHeight="1" x14ac:dyDescent="0.15">
      <c r="A2" s="252" t="s">
        <v>3694</v>
      </c>
      <c r="B2" s="682"/>
      <c r="C2" s="682"/>
      <c r="D2" s="682"/>
      <c r="E2" s="682"/>
    </row>
    <row r="3" spans="1:8" ht="11.25" customHeight="1" x14ac:dyDescent="0.15"/>
    <row r="4" spans="1:8" ht="31.5" x14ac:dyDescent="0.15">
      <c r="A4" s="1868" t="s">
        <v>1878</v>
      </c>
      <c r="B4" s="1869" t="s">
        <v>1879</v>
      </c>
      <c r="C4" s="1869" t="s">
        <v>1880</v>
      </c>
      <c r="D4" s="1869" t="s">
        <v>1881</v>
      </c>
      <c r="E4" s="1869" t="s">
        <v>1882</v>
      </c>
    </row>
    <row r="5" spans="1:8" ht="11.25" x14ac:dyDescent="0.15">
      <c r="A5" s="549" t="s">
        <v>3814</v>
      </c>
      <c r="B5" s="1870">
        <v>96399317230</v>
      </c>
      <c r="C5" s="1871">
        <v>1</v>
      </c>
      <c r="D5" s="1870">
        <v>98764771670</v>
      </c>
      <c r="E5" s="1871">
        <v>1</v>
      </c>
    </row>
    <row r="6" spans="1:8" x14ac:dyDescent="0.15">
      <c r="A6" s="1877" t="s">
        <v>1883</v>
      </c>
      <c r="B6" s="1870">
        <v>109458693</v>
      </c>
      <c r="C6" s="1872">
        <v>1.1354716625102388E-3</v>
      </c>
      <c r="D6" s="1870">
        <v>1775833731</v>
      </c>
      <c r="E6" s="1872">
        <v>1.7980436758701212E-2</v>
      </c>
      <c r="H6" s="1873"/>
    </row>
    <row r="7" spans="1:8" x14ac:dyDescent="0.15">
      <c r="A7" s="666" t="s">
        <v>1884</v>
      </c>
      <c r="B7" s="1874">
        <v>11694516</v>
      </c>
      <c r="C7" s="1875">
        <v>1.2131326586160303E-4</v>
      </c>
      <c r="D7" s="1874">
        <v>22921908</v>
      </c>
      <c r="E7" s="1875">
        <v>2.3208587042137187E-4</v>
      </c>
      <c r="H7" s="1873"/>
    </row>
    <row r="8" spans="1:8" x14ac:dyDescent="0.15">
      <c r="A8" s="666" t="s">
        <v>1885</v>
      </c>
      <c r="B8" s="1874">
        <v>45176</v>
      </c>
      <c r="C8" s="1875">
        <v>4.6863402457731285E-7</v>
      </c>
      <c r="D8" s="1874">
        <v>520148</v>
      </c>
      <c r="E8" s="1875">
        <v>5.2665337164749003E-6</v>
      </c>
      <c r="H8" s="1873"/>
    </row>
    <row r="9" spans="1:8" x14ac:dyDescent="0.15">
      <c r="A9" s="666" t="s">
        <v>1886</v>
      </c>
      <c r="B9" s="1874">
        <v>12518700</v>
      </c>
      <c r="C9" s="1875">
        <v>1.2986295297228633E-4</v>
      </c>
      <c r="D9" s="1874">
        <v>289714458</v>
      </c>
      <c r="E9" s="1875">
        <v>2.9333785022863709E-3</v>
      </c>
      <c r="H9" s="1873"/>
    </row>
    <row r="10" spans="1:8" x14ac:dyDescent="0.15">
      <c r="A10" s="666" t="s">
        <v>1887</v>
      </c>
      <c r="B10" s="1874">
        <v>4474638</v>
      </c>
      <c r="C10" s="1875">
        <v>4.6417735400800829E-5</v>
      </c>
      <c r="D10" s="1874">
        <v>202992982</v>
      </c>
      <c r="E10" s="1875">
        <v>2.0553176863330868E-3</v>
      </c>
      <c r="H10" s="1873"/>
    </row>
    <row r="11" spans="1:8" x14ac:dyDescent="0.15">
      <c r="A11" s="666" t="s">
        <v>1888</v>
      </c>
      <c r="B11" s="1874">
        <v>8434839</v>
      </c>
      <c r="C11" s="1875">
        <v>8.7498949602259546E-5</v>
      </c>
      <c r="D11" s="1874">
        <v>63745086</v>
      </c>
      <c r="E11" s="1875">
        <v>6.4542331159322367E-4</v>
      </c>
      <c r="H11" s="1873"/>
    </row>
    <row r="12" spans="1:8" x14ac:dyDescent="0.15">
      <c r="A12" s="666" t="s">
        <v>1889</v>
      </c>
      <c r="B12" s="1874">
        <v>40769532</v>
      </c>
      <c r="C12" s="1875">
        <v>4.2292345186146504E-4</v>
      </c>
      <c r="D12" s="1874">
        <v>180133951</v>
      </c>
      <c r="E12" s="1875">
        <v>1.8238684497937847E-3</v>
      </c>
      <c r="H12" s="1873"/>
    </row>
    <row r="13" spans="1:8" ht="10.5" customHeight="1" x14ac:dyDescent="0.15">
      <c r="A13" s="666" t="s">
        <v>1890</v>
      </c>
      <c r="B13" s="1874">
        <v>14963593</v>
      </c>
      <c r="C13" s="1875">
        <v>1.5522509318502981E-4</v>
      </c>
      <c r="D13" s="1874">
        <v>339861628</v>
      </c>
      <c r="E13" s="1875">
        <v>3.4411219937364938E-3</v>
      </c>
      <c r="H13" s="1873"/>
    </row>
    <row r="14" spans="1:8" x14ac:dyDescent="0.15">
      <c r="A14" s="666" t="s">
        <v>1891</v>
      </c>
      <c r="B14" s="1874">
        <v>16221976</v>
      </c>
      <c r="C14" s="1875">
        <v>1.6827895120144723E-4</v>
      </c>
      <c r="D14" s="1874">
        <v>655340803</v>
      </c>
      <c r="E14" s="1875">
        <v>6.6353700000408257E-3</v>
      </c>
      <c r="H14" s="1873"/>
    </row>
    <row r="15" spans="1:8" x14ac:dyDescent="0.15">
      <c r="A15" s="666" t="s">
        <v>1892</v>
      </c>
      <c r="B15" s="1874">
        <v>335723</v>
      </c>
      <c r="C15" s="1875">
        <v>3.4826284007696391E-6</v>
      </c>
      <c r="D15" s="1874">
        <v>20602767</v>
      </c>
      <c r="E15" s="1875">
        <v>2.0860441077957893E-4</v>
      </c>
      <c r="H15" s="1873"/>
    </row>
    <row r="16" spans="1:8" ht="11.25" x14ac:dyDescent="0.15">
      <c r="A16" s="549" t="s">
        <v>3815</v>
      </c>
      <c r="B16" s="1870">
        <v>1606924526</v>
      </c>
      <c r="C16" s="1871">
        <v>1</v>
      </c>
      <c r="D16" s="1876" t="s">
        <v>4</v>
      </c>
      <c r="E16" s="1876" t="s">
        <v>4</v>
      </c>
    </row>
    <row r="17" spans="1:5" x14ac:dyDescent="0.15">
      <c r="A17" s="1877" t="s">
        <v>1893</v>
      </c>
      <c r="B17" s="1870">
        <v>968070243</v>
      </c>
      <c r="C17" s="1872">
        <v>0.60243665918134104</v>
      </c>
      <c r="D17" s="1876" t="s">
        <v>4</v>
      </c>
      <c r="E17" s="1876" t="s">
        <v>4</v>
      </c>
    </row>
    <row r="18" spans="1:5" x14ac:dyDescent="0.15">
      <c r="A18" s="2005" t="s">
        <v>1894</v>
      </c>
      <c r="B18" s="1870">
        <v>114630555</v>
      </c>
      <c r="C18" s="1872">
        <v>7.1335369611503455E-2</v>
      </c>
      <c r="D18" s="1876" t="s">
        <v>4</v>
      </c>
      <c r="E18" s="1876" t="s">
        <v>4</v>
      </c>
    </row>
    <row r="19" spans="1:5" x14ac:dyDescent="0.15">
      <c r="A19" s="2006" t="s">
        <v>1884</v>
      </c>
      <c r="B19" s="1874">
        <v>62153244</v>
      </c>
      <c r="C19" s="1875">
        <v>3.8678384077386344E-2</v>
      </c>
      <c r="D19" s="1878" t="s">
        <v>4</v>
      </c>
      <c r="E19" s="1878" t="s">
        <v>4</v>
      </c>
    </row>
    <row r="20" spans="1:5" x14ac:dyDescent="0.15">
      <c r="A20" s="2006" t="s">
        <v>1886</v>
      </c>
      <c r="B20" s="1874">
        <v>4148164</v>
      </c>
      <c r="C20" s="1875">
        <v>2.5814305108191496E-3</v>
      </c>
      <c r="D20" s="1878" t="s">
        <v>4</v>
      </c>
      <c r="E20" s="1878" t="s">
        <v>4</v>
      </c>
    </row>
    <row r="21" spans="1:5" x14ac:dyDescent="0.15">
      <c r="A21" s="2006" t="s">
        <v>1887</v>
      </c>
      <c r="B21" s="1874">
        <v>0</v>
      </c>
      <c r="C21" s="1875">
        <v>0</v>
      </c>
      <c r="D21" s="1878" t="s">
        <v>4</v>
      </c>
      <c r="E21" s="1878" t="s">
        <v>4</v>
      </c>
    </row>
    <row r="22" spans="1:5" x14ac:dyDescent="0.15">
      <c r="A22" s="2006" t="s">
        <v>1890</v>
      </c>
      <c r="B22" s="1874">
        <v>18472539</v>
      </c>
      <c r="C22" s="1875">
        <v>1.1495585947637717E-2</v>
      </c>
      <c r="D22" s="1878" t="s">
        <v>4</v>
      </c>
      <c r="E22" s="1878" t="s">
        <v>4</v>
      </c>
    </row>
    <row r="23" spans="1:5" x14ac:dyDescent="0.15">
      <c r="A23" s="2006" t="s">
        <v>1891</v>
      </c>
      <c r="B23" s="1874">
        <v>29856608</v>
      </c>
      <c r="C23" s="1875">
        <v>1.8579969075660247E-2</v>
      </c>
      <c r="D23" s="1878" t="s">
        <v>4</v>
      </c>
      <c r="E23" s="1878" t="s">
        <v>4</v>
      </c>
    </row>
    <row r="24" spans="1:5" x14ac:dyDescent="0.15">
      <c r="A24" s="2005" t="s">
        <v>1895</v>
      </c>
      <c r="B24" s="1879">
        <v>853439688</v>
      </c>
      <c r="C24" s="1872">
        <v>0.5311012895698376</v>
      </c>
      <c r="D24" s="1876" t="s">
        <v>4</v>
      </c>
      <c r="E24" s="1876" t="s">
        <v>4</v>
      </c>
    </row>
    <row r="25" spans="1:5" x14ac:dyDescent="0.15">
      <c r="A25" s="2007" t="s">
        <v>1884</v>
      </c>
      <c r="B25" s="1874">
        <v>14524256</v>
      </c>
      <c r="C25" s="1875">
        <v>9.038542734893823E-3</v>
      </c>
      <c r="D25" s="1878" t="s">
        <v>4</v>
      </c>
      <c r="E25" s="1878" t="s">
        <v>4</v>
      </c>
    </row>
    <row r="26" spans="1:5" x14ac:dyDescent="0.15">
      <c r="A26" s="2006" t="s">
        <v>1886</v>
      </c>
      <c r="B26" s="1874">
        <v>0</v>
      </c>
      <c r="C26" s="1875">
        <v>0</v>
      </c>
      <c r="D26" s="1878"/>
      <c r="E26" s="1878"/>
    </row>
    <row r="27" spans="1:5" x14ac:dyDescent="0.15">
      <c r="A27" s="2006" t="s">
        <v>1890</v>
      </c>
      <c r="B27" s="1874">
        <v>838915432</v>
      </c>
      <c r="C27" s="1875">
        <v>0.5220627468349438</v>
      </c>
      <c r="D27" s="1878" t="s">
        <v>4</v>
      </c>
      <c r="E27" s="1878" t="s">
        <v>4</v>
      </c>
    </row>
    <row r="29" spans="1:5" x14ac:dyDescent="0.15">
      <c r="A29" s="549" t="s">
        <v>1896</v>
      </c>
    </row>
    <row r="30" spans="1:5" x14ac:dyDescent="0.15">
      <c r="A30" s="363" t="s">
        <v>1897</v>
      </c>
    </row>
    <row r="31" spans="1:5" x14ac:dyDescent="0.15">
      <c r="A31" s="363" t="s">
        <v>1898</v>
      </c>
    </row>
    <row r="32" spans="1:5" x14ac:dyDescent="0.15">
      <c r="A32" s="70" t="s">
        <v>258</v>
      </c>
    </row>
    <row r="33" spans="1:2" x14ac:dyDescent="0.15">
      <c r="A33" s="363" t="s">
        <v>1899</v>
      </c>
    </row>
    <row r="37" spans="1:2" x14ac:dyDescent="0.15">
      <c r="B37" s="1881"/>
    </row>
  </sheetData>
  <pageMargins left="0.7" right="0.7" top="0.75" bottom="0.75" header="0.3" footer="0.3"/>
  <pageSetup paperSize="9" scale="36" orientation="landscape"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4"/>
  <dimension ref="A2:H33"/>
  <sheetViews>
    <sheetView zoomScaleNormal="100" workbookViewId="0"/>
  </sheetViews>
  <sheetFormatPr baseColWidth="10" defaultColWidth="11.42578125" defaultRowHeight="10.5" x14ac:dyDescent="0.15"/>
  <cols>
    <col min="1" max="1" width="52.42578125" style="363" customWidth="1"/>
    <col min="2" max="2" width="17.42578125" style="363" customWidth="1"/>
    <col min="3" max="3" width="16.42578125" style="363" customWidth="1"/>
    <col min="4" max="5" width="16.85546875" style="363" customWidth="1"/>
    <col min="6" max="7" width="11.42578125" style="363"/>
    <col min="8" max="8" width="17.5703125" style="363" bestFit="1" customWidth="1"/>
    <col min="9" max="16384" width="11.42578125" style="363"/>
  </cols>
  <sheetData>
    <row r="2" spans="1:8" ht="15" customHeight="1" x14ac:dyDescent="0.15">
      <c r="A2" s="252" t="s">
        <v>3485</v>
      </c>
      <c r="B2" s="252"/>
      <c r="C2" s="252"/>
    </row>
    <row r="3" spans="1:8" ht="10.5" customHeight="1" x14ac:dyDescent="0.15"/>
    <row r="4" spans="1:8" x14ac:dyDescent="0.15">
      <c r="A4" s="196" t="s">
        <v>1900</v>
      </c>
      <c r="B4" s="573">
        <v>2022</v>
      </c>
      <c r="C4" s="560"/>
      <c r="D4" s="573">
        <v>2023</v>
      </c>
      <c r="E4" s="560"/>
    </row>
    <row r="5" spans="1:8" ht="21" x14ac:dyDescent="0.15">
      <c r="A5" s="1882"/>
      <c r="B5" s="1883" t="s">
        <v>1901</v>
      </c>
      <c r="C5" s="1586" t="s">
        <v>1902</v>
      </c>
      <c r="D5" s="1883" t="s">
        <v>1901</v>
      </c>
      <c r="E5" s="1586" t="s">
        <v>1902</v>
      </c>
    </row>
    <row r="6" spans="1:8" x14ac:dyDescent="0.15">
      <c r="A6" s="1884" t="s">
        <v>1</v>
      </c>
      <c r="B6" s="1885">
        <v>2043929819.3999941</v>
      </c>
      <c r="C6" s="1886">
        <v>120245715.28</v>
      </c>
      <c r="D6" s="1885">
        <v>1775833731</v>
      </c>
      <c r="E6" s="1886">
        <v>109458693</v>
      </c>
      <c r="H6" s="1887"/>
    </row>
    <row r="7" spans="1:8" x14ac:dyDescent="0.15">
      <c r="A7" s="252" t="s">
        <v>1884</v>
      </c>
      <c r="B7" s="1888">
        <v>24787197.620000008</v>
      </c>
      <c r="C7" s="1888">
        <v>13519591.900000002</v>
      </c>
      <c r="D7" s="1888">
        <v>22921908</v>
      </c>
      <c r="E7" s="1888">
        <v>11694516</v>
      </c>
      <c r="H7" s="1887"/>
    </row>
    <row r="8" spans="1:8" x14ac:dyDescent="0.15">
      <c r="A8" s="1889" t="s">
        <v>1903</v>
      </c>
      <c r="B8" s="1890">
        <v>36630.080000000002</v>
      </c>
      <c r="C8" s="1890">
        <v>258340</v>
      </c>
      <c r="D8" s="1890">
        <v>10835</v>
      </c>
      <c r="E8" s="1890">
        <v>275551</v>
      </c>
      <c r="H8" s="1887"/>
    </row>
    <row r="9" spans="1:8" x14ac:dyDescent="0.15">
      <c r="A9" s="1889" t="s">
        <v>1904</v>
      </c>
      <c r="B9" s="1890">
        <v>3044704.2100000004</v>
      </c>
      <c r="C9" s="1890">
        <v>1174838.3</v>
      </c>
      <c r="D9" s="1890">
        <v>3173247</v>
      </c>
      <c r="E9" s="1890">
        <v>1469204</v>
      </c>
      <c r="H9" s="1887"/>
    </row>
    <row r="10" spans="1:8" x14ac:dyDescent="0.15">
      <c r="A10" s="1889" t="s">
        <v>1736</v>
      </c>
      <c r="B10" s="1890">
        <v>21705863.330000002</v>
      </c>
      <c r="C10" s="1890">
        <v>12086413.600000001</v>
      </c>
      <c r="D10" s="1890">
        <v>19737826</v>
      </c>
      <c r="E10" s="1890">
        <v>9949761</v>
      </c>
      <c r="H10" s="1887"/>
    </row>
    <row r="11" spans="1:8" x14ac:dyDescent="0.15">
      <c r="A11" s="252" t="s">
        <v>1885</v>
      </c>
      <c r="B11" s="1888">
        <v>95162.55</v>
      </c>
      <c r="C11" s="1888">
        <v>41949.5</v>
      </c>
      <c r="D11" s="1888">
        <v>520148</v>
      </c>
      <c r="E11" s="1888">
        <v>45176</v>
      </c>
      <c r="H11" s="1887"/>
    </row>
    <row r="12" spans="1:8" x14ac:dyDescent="0.15">
      <c r="A12" s="1889" t="s">
        <v>1228</v>
      </c>
      <c r="B12" s="1890">
        <v>95162.55</v>
      </c>
      <c r="C12" s="1890">
        <v>41949.5</v>
      </c>
      <c r="D12" s="1890">
        <v>520148</v>
      </c>
      <c r="E12" s="1890">
        <v>45176</v>
      </c>
      <c r="H12" s="1887"/>
    </row>
    <row r="13" spans="1:8" x14ac:dyDescent="0.15">
      <c r="A13" s="252" t="s">
        <v>1886</v>
      </c>
      <c r="B13" s="1888">
        <v>377432892.4999997</v>
      </c>
      <c r="C13" s="1888">
        <v>13099450.600000001</v>
      </c>
      <c r="D13" s="1888">
        <v>289714458</v>
      </c>
      <c r="E13" s="1888">
        <v>12518700</v>
      </c>
      <c r="H13" s="1887"/>
    </row>
    <row r="14" spans="1:8" x14ac:dyDescent="0.15">
      <c r="A14" s="1889" t="s">
        <v>1905</v>
      </c>
      <c r="B14" s="1890">
        <v>16935549.48</v>
      </c>
      <c r="C14" s="1890">
        <v>399391.78</v>
      </c>
      <c r="D14" s="1890">
        <v>7226252</v>
      </c>
      <c r="E14" s="1890">
        <v>1431085</v>
      </c>
      <c r="H14" s="1887"/>
    </row>
    <row r="15" spans="1:8" x14ac:dyDescent="0.15">
      <c r="A15" s="1889" t="s">
        <v>1906</v>
      </c>
      <c r="B15" s="1890">
        <v>360497343.0199998</v>
      </c>
      <c r="C15" s="1890">
        <v>12700058.819999998</v>
      </c>
      <c r="D15" s="1890">
        <v>282488206</v>
      </c>
      <c r="E15" s="1890">
        <v>11087615</v>
      </c>
      <c r="H15" s="1887"/>
    </row>
    <row r="16" spans="1:8" x14ac:dyDescent="0.15">
      <c r="A16" s="252" t="s">
        <v>1887</v>
      </c>
      <c r="B16" s="1888">
        <v>213285077.87000003</v>
      </c>
      <c r="C16" s="1888">
        <v>7475945.4899999984</v>
      </c>
      <c r="D16" s="1888">
        <v>202992982</v>
      </c>
      <c r="E16" s="1888">
        <v>4474638</v>
      </c>
      <c r="H16" s="1887"/>
    </row>
    <row r="17" spans="1:8" x14ac:dyDescent="0.15">
      <c r="A17" s="1889" t="s">
        <v>235</v>
      </c>
      <c r="B17" s="1890">
        <v>213285077.87000003</v>
      </c>
      <c r="C17" s="1890">
        <v>7475945.4899999984</v>
      </c>
      <c r="D17" s="1890">
        <v>202992982</v>
      </c>
      <c r="E17" s="1890">
        <v>4474638</v>
      </c>
      <c r="H17" s="1887"/>
    </row>
    <row r="18" spans="1:8" x14ac:dyDescent="0.15">
      <c r="A18" s="252" t="s">
        <v>1888</v>
      </c>
      <c r="B18" s="1888">
        <v>69247913.510000035</v>
      </c>
      <c r="C18" s="1888">
        <v>4974692.8199999984</v>
      </c>
      <c r="D18" s="1888">
        <v>63745086</v>
      </c>
      <c r="E18" s="1888">
        <v>8434839</v>
      </c>
      <c r="H18" s="1887"/>
    </row>
    <row r="19" spans="1:8" x14ac:dyDescent="0.15">
      <c r="A19" s="1889" t="s">
        <v>1888</v>
      </c>
      <c r="B19" s="1890">
        <v>32654447.590000018</v>
      </c>
      <c r="C19" s="1890">
        <v>3787106.669999999</v>
      </c>
      <c r="D19" s="1890">
        <v>27450710</v>
      </c>
      <c r="E19" s="1890">
        <v>7510195</v>
      </c>
      <c r="H19" s="1887"/>
    </row>
    <row r="20" spans="1:8" x14ac:dyDescent="0.15">
      <c r="A20" s="1889" t="s">
        <v>1907</v>
      </c>
      <c r="B20" s="1890">
        <v>36593465.920000002</v>
      </c>
      <c r="C20" s="1890">
        <v>1187586.1499999999</v>
      </c>
      <c r="D20" s="1890">
        <v>36294376</v>
      </c>
      <c r="E20" s="1890">
        <v>924644</v>
      </c>
      <c r="H20" s="1887"/>
    </row>
    <row r="21" spans="1:8" x14ac:dyDescent="0.15">
      <c r="A21" s="252" t="s">
        <v>1889</v>
      </c>
      <c r="B21" s="1888">
        <v>234111871.59999999</v>
      </c>
      <c r="C21" s="1888">
        <v>43218145.969999999</v>
      </c>
      <c r="D21" s="1888">
        <v>180133951</v>
      </c>
      <c r="E21" s="1888">
        <v>40769532</v>
      </c>
      <c r="H21" s="1887"/>
    </row>
    <row r="22" spans="1:8" x14ac:dyDescent="0.15">
      <c r="A22" s="1889" t="s">
        <v>1889</v>
      </c>
      <c r="B22" s="1890">
        <v>234111871.59999999</v>
      </c>
      <c r="C22" s="1890">
        <v>43218145.969999999</v>
      </c>
      <c r="D22" s="1890">
        <v>180133951</v>
      </c>
      <c r="E22" s="1890">
        <v>40769532</v>
      </c>
      <c r="H22" s="1887"/>
    </row>
    <row r="23" spans="1:8" x14ac:dyDescent="0.15">
      <c r="A23" s="252" t="s">
        <v>1890</v>
      </c>
      <c r="B23" s="1888">
        <v>352270623.89999974</v>
      </c>
      <c r="C23" s="1888">
        <v>17774006.869999997</v>
      </c>
      <c r="D23" s="1888">
        <v>339861628</v>
      </c>
      <c r="E23" s="1888">
        <v>14963593</v>
      </c>
      <c r="H23" s="1887"/>
    </row>
    <row r="24" spans="1:8" x14ac:dyDescent="0.15">
      <c r="A24" s="1889" t="s">
        <v>1908</v>
      </c>
      <c r="B24" s="1890">
        <v>352270623.89999974</v>
      </c>
      <c r="C24" s="1890">
        <v>17774006.869999997</v>
      </c>
      <c r="D24" s="1890">
        <v>339861628</v>
      </c>
      <c r="E24" s="1890">
        <v>14963593</v>
      </c>
      <c r="H24" s="1887"/>
    </row>
    <row r="25" spans="1:8" x14ac:dyDescent="0.15">
      <c r="A25" s="252" t="s">
        <v>1891</v>
      </c>
      <c r="B25" s="1888">
        <v>745408167.06000006</v>
      </c>
      <c r="C25" s="1888">
        <v>18786113.25</v>
      </c>
      <c r="D25" s="1888">
        <v>655340803</v>
      </c>
      <c r="E25" s="1888">
        <v>16221976</v>
      </c>
      <c r="H25" s="1887"/>
    </row>
    <row r="26" spans="1:8" x14ac:dyDescent="0.15">
      <c r="A26" s="1889" t="s">
        <v>1909</v>
      </c>
      <c r="B26" s="1890">
        <v>113258593.49999994</v>
      </c>
      <c r="C26" s="1890">
        <v>3363993.4099999997</v>
      </c>
      <c r="D26" s="1890">
        <v>111988833</v>
      </c>
      <c r="E26" s="1890">
        <v>4291118</v>
      </c>
      <c r="H26" s="1887"/>
    </row>
    <row r="27" spans="1:8" x14ac:dyDescent="0.15">
      <c r="A27" s="1889" t="s">
        <v>1910</v>
      </c>
      <c r="B27" s="1890">
        <v>531301488.2100001</v>
      </c>
      <c r="C27" s="1890">
        <v>15022768.57</v>
      </c>
      <c r="D27" s="1890">
        <v>461455054</v>
      </c>
      <c r="E27" s="1890">
        <v>11782371</v>
      </c>
      <c r="H27" s="1887"/>
    </row>
    <row r="28" spans="1:8" x14ac:dyDescent="0.15">
      <c r="A28" s="1889" t="s">
        <v>1911</v>
      </c>
      <c r="B28" s="1890">
        <v>100848085.34999996</v>
      </c>
      <c r="C28" s="1890">
        <v>399351.27</v>
      </c>
      <c r="D28" s="1890">
        <v>81896916</v>
      </c>
      <c r="E28" s="1890">
        <v>148487</v>
      </c>
      <c r="H28" s="1887"/>
    </row>
    <row r="29" spans="1:8" x14ac:dyDescent="0.15">
      <c r="A29" s="252" t="s">
        <v>1892</v>
      </c>
      <c r="B29" s="1888">
        <v>27290912.789999995</v>
      </c>
      <c r="C29" s="1888">
        <v>1355818.8800000001</v>
      </c>
      <c r="D29" s="1888">
        <v>20602767</v>
      </c>
      <c r="E29" s="1888">
        <v>335723</v>
      </c>
      <c r="H29" s="1887"/>
    </row>
    <row r="30" spans="1:8" x14ac:dyDescent="0.15">
      <c r="A30" s="1889" t="s">
        <v>1892</v>
      </c>
      <c r="B30" s="1890">
        <v>27290912.789999995</v>
      </c>
      <c r="C30" s="1890">
        <v>1355818.8800000001</v>
      </c>
      <c r="D30" s="1890">
        <v>20602767</v>
      </c>
      <c r="E30" s="1890">
        <v>335723</v>
      </c>
      <c r="H30" s="1887"/>
    </row>
    <row r="31" spans="1:8" ht="11.25" customHeight="1" x14ac:dyDescent="0.15">
      <c r="A31" s="1889"/>
      <c r="B31" s="1889"/>
      <c r="C31" s="1889"/>
    </row>
    <row r="32" spans="1:8" x14ac:dyDescent="0.15">
      <c r="A32" s="549" t="s">
        <v>1896</v>
      </c>
      <c r="B32" s="549"/>
      <c r="C32" s="549"/>
    </row>
    <row r="33" spans="1:3" x14ac:dyDescent="0.15">
      <c r="A33" s="671" t="s">
        <v>1899</v>
      </c>
      <c r="B33" s="671"/>
      <c r="C33" s="671"/>
    </row>
  </sheetData>
  <pageMargins left="0.7" right="0.7" top="0.75" bottom="0.75" header="0.3" footer="0.3"/>
  <pageSetup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5"/>
  <dimension ref="A2:J36"/>
  <sheetViews>
    <sheetView zoomScaleNormal="100" workbookViewId="0">
      <selection activeCell="A2" sqref="A2"/>
    </sheetView>
  </sheetViews>
  <sheetFormatPr baseColWidth="10" defaultColWidth="11.42578125" defaultRowHeight="10.5" x14ac:dyDescent="0.15"/>
  <cols>
    <col min="1" max="1" width="55.28515625" style="363" customWidth="1"/>
    <col min="2" max="2" width="27" style="363" bestFit="1" customWidth="1"/>
    <col min="3" max="3" width="27.42578125" style="363" bestFit="1" customWidth="1"/>
    <col min="4" max="4" width="27" style="363" bestFit="1" customWidth="1"/>
    <col min="5" max="5" width="27.42578125" style="363" bestFit="1" customWidth="1"/>
    <col min="6" max="6" width="12" style="363" bestFit="1" customWidth="1"/>
    <col min="7" max="7" width="14.85546875" style="363" bestFit="1" customWidth="1"/>
    <col min="8" max="9" width="11.42578125" style="363"/>
    <col min="10" max="10" width="18.5703125" style="363" bestFit="1" customWidth="1"/>
    <col min="11" max="16384" width="11.42578125" style="363"/>
  </cols>
  <sheetData>
    <row r="2" spans="1:10" ht="15" customHeight="1" x14ac:dyDescent="0.15">
      <c r="A2" s="252" t="s">
        <v>3695</v>
      </c>
      <c r="B2" s="252"/>
      <c r="C2" s="252"/>
    </row>
    <row r="4" spans="1:10" ht="11.25" x14ac:dyDescent="0.15">
      <c r="A4" s="196" t="s">
        <v>1900</v>
      </c>
      <c r="B4" s="1891">
        <v>2022</v>
      </c>
      <c r="C4" s="1892"/>
      <c r="D4" s="1891">
        <v>2023</v>
      </c>
      <c r="E4" s="1892"/>
    </row>
    <row r="5" spans="1:10" ht="21" x14ac:dyDescent="0.15">
      <c r="A5" s="244"/>
      <c r="B5" s="1883" t="s">
        <v>1912</v>
      </c>
      <c r="C5" s="1586" t="s">
        <v>1913</v>
      </c>
      <c r="D5" s="1883" t="s">
        <v>1912</v>
      </c>
      <c r="E5" s="1586" t="s">
        <v>1913</v>
      </c>
    </row>
    <row r="6" spans="1:10" x14ac:dyDescent="0.15">
      <c r="A6" s="1884" t="s">
        <v>1</v>
      </c>
      <c r="B6" s="1885">
        <v>1782981299357.2048</v>
      </c>
      <c r="C6" s="1886">
        <v>104893944810.20258</v>
      </c>
      <c r="D6" s="1885">
        <v>1585943830359</v>
      </c>
      <c r="E6" s="1886">
        <v>97754275813.320007</v>
      </c>
      <c r="J6" s="1887"/>
    </row>
    <row r="7" spans="1:10" x14ac:dyDescent="0.15">
      <c r="A7" s="549" t="s">
        <v>1884</v>
      </c>
      <c r="B7" s="1893">
        <v>21622616099.854607</v>
      </c>
      <c r="C7" s="1893">
        <v>11793545602.127001</v>
      </c>
      <c r="D7" s="1893">
        <v>20470868270</v>
      </c>
      <c r="E7" s="1893">
        <v>10444021323</v>
      </c>
      <c r="G7" s="1887"/>
    </row>
    <row r="8" spans="1:10" ht="15" x14ac:dyDescent="0.25">
      <c r="A8" s="529" t="s">
        <v>1903</v>
      </c>
      <c r="B8" s="1894">
        <v>31953517.686400007</v>
      </c>
      <c r="C8" s="1894">
        <v>225357732.20000002</v>
      </c>
      <c r="D8" s="1894">
        <v>9676047</v>
      </c>
      <c r="E8" s="1894">
        <v>246086492</v>
      </c>
      <c r="F8"/>
      <c r="G8" s="1887"/>
    </row>
    <row r="9" spans="1:10" x14ac:dyDescent="0.15">
      <c r="A9" s="529" t="s">
        <v>1904</v>
      </c>
      <c r="B9" s="1894">
        <v>2655986823.5093002</v>
      </c>
      <c r="C9" s="1894">
        <v>1024846694.2390001</v>
      </c>
      <c r="D9" s="1894">
        <v>2833931752</v>
      </c>
      <c r="E9" s="1894">
        <v>1312101748</v>
      </c>
      <c r="G9" s="1887"/>
    </row>
    <row r="10" spans="1:10" x14ac:dyDescent="0.15">
      <c r="A10" s="529" t="s">
        <v>1736</v>
      </c>
      <c r="B10" s="1894">
        <v>18934675758.658905</v>
      </c>
      <c r="C10" s="1894">
        <v>10543341175.688002</v>
      </c>
      <c r="D10" s="1894">
        <v>17627260471</v>
      </c>
      <c r="E10" s="1894">
        <v>8885833083</v>
      </c>
      <c r="G10" s="1887"/>
    </row>
    <row r="11" spans="1:10" x14ac:dyDescent="0.15">
      <c r="A11" s="549" t="s">
        <v>1885</v>
      </c>
      <c r="B11" s="1893">
        <v>83013147.241500005</v>
      </c>
      <c r="C11" s="1893">
        <v>36593807.335000001</v>
      </c>
      <c r="D11" s="1893">
        <v>464528896</v>
      </c>
      <c r="E11" s="1893">
        <v>40345330.32</v>
      </c>
      <c r="G11" s="1887"/>
    </row>
    <row r="12" spans="1:10" x14ac:dyDescent="0.15">
      <c r="A12" s="529" t="s">
        <v>1228</v>
      </c>
      <c r="B12" s="1894">
        <v>83013147.241500005</v>
      </c>
      <c r="C12" s="1894">
        <v>36593807.335000001</v>
      </c>
      <c r="D12" s="1894">
        <v>464528896</v>
      </c>
      <c r="E12" s="1894">
        <v>40345330</v>
      </c>
      <c r="G12" s="1887"/>
    </row>
    <row r="13" spans="1:10" x14ac:dyDescent="0.15">
      <c r="A13" s="252" t="s">
        <v>1886</v>
      </c>
      <c r="B13" s="1888">
        <v>329246035114.52509</v>
      </c>
      <c r="C13" s="1888">
        <v>11427043741.897989</v>
      </c>
      <c r="D13" s="1888">
        <v>258735290791</v>
      </c>
      <c r="E13" s="1888">
        <v>11180075498</v>
      </c>
      <c r="G13" s="1887"/>
    </row>
    <row r="14" spans="1:10" x14ac:dyDescent="0.15">
      <c r="A14" s="529" t="s">
        <v>1905</v>
      </c>
      <c r="B14" s="1894">
        <v>14773387877.888403</v>
      </c>
      <c r="C14" s="1894">
        <v>348401431.44739997</v>
      </c>
      <c r="D14" s="1894">
        <v>6453548525</v>
      </c>
      <c r="E14" s="1894">
        <v>1278058777</v>
      </c>
      <c r="G14" s="1887"/>
    </row>
    <row r="15" spans="1:10" x14ac:dyDescent="0.15">
      <c r="A15" s="529" t="s">
        <v>1906</v>
      </c>
      <c r="B15" s="1894">
        <v>314472647236.63666</v>
      </c>
      <c r="C15" s="1894">
        <v>11078642310.450592</v>
      </c>
      <c r="D15" s="1894">
        <v>252281742266</v>
      </c>
      <c r="E15" s="1894">
        <v>9902016721</v>
      </c>
      <c r="G15" s="1887"/>
    </row>
    <row r="16" spans="1:10" x14ac:dyDescent="0.15">
      <c r="A16" s="549" t="s">
        <v>1887</v>
      </c>
      <c r="B16" s="1893">
        <v>186054971978.33707</v>
      </c>
      <c r="C16" s="1893">
        <v>6521491529.2917004</v>
      </c>
      <c r="D16" s="1893">
        <v>181286942712</v>
      </c>
      <c r="E16" s="1893">
        <v>3996165012</v>
      </c>
      <c r="G16" s="1887"/>
    </row>
    <row r="17" spans="1:7" x14ac:dyDescent="0.15">
      <c r="A17" s="529" t="s">
        <v>235</v>
      </c>
      <c r="B17" s="1894">
        <v>186054971978.33707</v>
      </c>
      <c r="C17" s="1894">
        <v>6521491529.2917004</v>
      </c>
      <c r="D17" s="1894">
        <v>181286942712</v>
      </c>
      <c r="E17" s="1894">
        <v>3996165012</v>
      </c>
      <c r="G17" s="1887"/>
    </row>
    <row r="18" spans="1:7" x14ac:dyDescent="0.15">
      <c r="A18" s="549" t="s">
        <v>1888</v>
      </c>
      <c r="B18" s="1893">
        <v>60407032392.178322</v>
      </c>
      <c r="C18" s="1893">
        <v>4339573787.6706009</v>
      </c>
      <c r="D18" s="1893">
        <v>56928824266</v>
      </c>
      <c r="E18" s="1893">
        <v>7532902005</v>
      </c>
      <c r="G18" s="1887"/>
    </row>
    <row r="19" spans="1:7" x14ac:dyDescent="0.15">
      <c r="A19" s="529" t="s">
        <v>1888</v>
      </c>
      <c r="B19" s="1894">
        <v>28485454266.184681</v>
      </c>
      <c r="C19" s="1894">
        <v>3303606761.4411011</v>
      </c>
      <c r="D19" s="1894">
        <v>24515405481</v>
      </c>
      <c r="E19" s="1894">
        <v>6707129634</v>
      </c>
      <c r="G19" s="1887"/>
    </row>
    <row r="20" spans="1:7" x14ac:dyDescent="0.15">
      <c r="A20" s="529" t="s">
        <v>1907</v>
      </c>
      <c r="B20" s="1894">
        <v>31921578125.993595</v>
      </c>
      <c r="C20" s="1894">
        <v>1035967026.2294995</v>
      </c>
      <c r="D20" s="1894">
        <v>32413418785</v>
      </c>
      <c r="E20" s="1894">
        <v>825772371</v>
      </c>
      <c r="G20" s="1887"/>
    </row>
    <row r="21" spans="1:7" x14ac:dyDescent="0.15">
      <c r="A21" s="549" t="s">
        <v>1889</v>
      </c>
      <c r="B21" s="1893">
        <v>204222808952.82822</v>
      </c>
      <c r="C21" s="1893">
        <v>37700485274.010086</v>
      </c>
      <c r="D21" s="1893">
        <v>160872227602</v>
      </c>
      <c r="E21" s="1893">
        <v>36410046015</v>
      </c>
      <c r="G21" s="1887"/>
    </row>
    <row r="22" spans="1:7" x14ac:dyDescent="0.15">
      <c r="A22" s="529" t="s">
        <v>1889</v>
      </c>
      <c r="B22" s="1894">
        <v>204222808952.82822</v>
      </c>
      <c r="C22" s="1894">
        <v>37700485274.010086</v>
      </c>
      <c r="D22" s="1894">
        <v>160872227602</v>
      </c>
      <c r="E22" s="1894">
        <v>36410046015</v>
      </c>
      <c r="G22" s="1887"/>
    </row>
    <row r="23" spans="1:7" x14ac:dyDescent="0.15">
      <c r="A23" s="549" t="s">
        <v>1890</v>
      </c>
      <c r="B23" s="1893">
        <v>307296233346.68732</v>
      </c>
      <c r="C23" s="1893">
        <v>15504799412.907106</v>
      </c>
      <c r="D23" s="1893">
        <v>303520223993</v>
      </c>
      <c r="E23" s="1893">
        <v>13363536358</v>
      </c>
      <c r="G23" s="1887"/>
    </row>
    <row r="24" spans="1:7" x14ac:dyDescent="0.15">
      <c r="A24" s="529" t="s">
        <v>1908</v>
      </c>
      <c r="B24" s="1894">
        <v>307296233346.68732</v>
      </c>
      <c r="C24" s="1894">
        <v>15504799412.907106</v>
      </c>
      <c r="D24" s="1894">
        <v>303520223993</v>
      </c>
      <c r="E24" s="1894">
        <v>13363536358</v>
      </c>
      <c r="G24" s="1887"/>
    </row>
    <row r="25" spans="1:7" x14ac:dyDescent="0.15">
      <c r="A25" s="549" t="s">
        <v>1891</v>
      </c>
      <c r="B25" s="1893">
        <v>650241906371.44922</v>
      </c>
      <c r="C25" s="1893">
        <v>16387690171.372499</v>
      </c>
      <c r="D25" s="1893">
        <v>585265210561</v>
      </c>
      <c r="E25" s="1893">
        <v>14487359927</v>
      </c>
      <c r="G25" s="1887"/>
    </row>
    <row r="26" spans="1:7" x14ac:dyDescent="0.15">
      <c r="A26" s="529" t="s">
        <v>1909</v>
      </c>
      <c r="B26" s="1894">
        <v>98798868867.855148</v>
      </c>
      <c r="C26" s="1894">
        <v>2934512371.3453007</v>
      </c>
      <c r="D26" s="1894">
        <v>100013866918</v>
      </c>
      <c r="E26" s="1894">
        <v>3832268475</v>
      </c>
      <c r="G26" s="1887"/>
    </row>
    <row r="27" spans="1:7" x14ac:dyDescent="0.15">
      <c r="A27" s="529" t="s">
        <v>1910</v>
      </c>
      <c r="B27" s="1894">
        <v>463470227210.22925</v>
      </c>
      <c r="C27" s="1894">
        <v>13104811706.6681</v>
      </c>
      <c r="D27" s="1894">
        <v>412111665049</v>
      </c>
      <c r="E27" s="1894">
        <v>10522482319</v>
      </c>
      <c r="G27" s="1887"/>
    </row>
    <row r="28" spans="1:7" x14ac:dyDescent="0.15">
      <c r="A28" s="529" t="s">
        <v>1911</v>
      </c>
      <c r="B28" s="1894">
        <v>87972810293.365509</v>
      </c>
      <c r="C28" s="1894">
        <v>348366093.35909998</v>
      </c>
      <c r="D28" s="1894">
        <v>73139678594</v>
      </c>
      <c r="E28" s="1894">
        <v>132609133</v>
      </c>
      <c r="G28" s="1887"/>
    </row>
    <row r="29" spans="1:7" x14ac:dyDescent="0.15">
      <c r="A29" s="549" t="s">
        <v>1892</v>
      </c>
      <c r="B29" s="1893">
        <v>23806681954.100693</v>
      </c>
      <c r="C29" s="1893">
        <v>1182721483.5904</v>
      </c>
      <c r="D29" s="1893">
        <v>18399713268</v>
      </c>
      <c r="E29" s="1893">
        <v>299824345</v>
      </c>
      <c r="G29" s="1887"/>
    </row>
    <row r="30" spans="1:7" x14ac:dyDescent="0.15">
      <c r="A30" s="529" t="s">
        <v>1892</v>
      </c>
      <c r="B30" s="1894">
        <v>23806681954.100693</v>
      </c>
      <c r="C30" s="1894">
        <v>1182721483.5904</v>
      </c>
      <c r="D30" s="1894">
        <v>18399713268</v>
      </c>
      <c r="E30" s="1894">
        <v>299824345</v>
      </c>
      <c r="G30" s="1887"/>
    </row>
    <row r="31" spans="1:7" x14ac:dyDescent="0.15">
      <c r="A31" s="529"/>
      <c r="B31" s="529"/>
      <c r="C31" s="529"/>
    </row>
    <row r="32" spans="1:7" ht="11.25" customHeight="1" x14ac:dyDescent="0.15">
      <c r="A32" s="549" t="s">
        <v>1896</v>
      </c>
      <c r="B32" s="549"/>
      <c r="C32" s="549"/>
    </row>
    <row r="33" spans="1:3" ht="11.25" customHeight="1" x14ac:dyDescent="0.15">
      <c r="A33" s="363" t="s">
        <v>1914</v>
      </c>
    </row>
    <row r="34" spans="1:3" ht="11.25" customHeight="1" x14ac:dyDescent="0.15">
      <c r="A34" s="363" t="s">
        <v>1915</v>
      </c>
    </row>
    <row r="35" spans="1:3" ht="11.25" customHeight="1" x14ac:dyDescent="0.15">
      <c r="A35" s="363" t="s">
        <v>1916</v>
      </c>
    </row>
    <row r="36" spans="1:3" ht="11.25" customHeight="1" x14ac:dyDescent="0.15">
      <c r="A36" s="195" t="s">
        <v>1899</v>
      </c>
      <c r="B36" s="195"/>
      <c r="C36" s="195"/>
    </row>
  </sheetData>
  <pageMargins left="0.7" right="0.7" top="0.75" bottom="0.75" header="0.3" footer="0.3"/>
  <pageSetup orientation="portrait"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6"/>
  <dimension ref="A2:M74"/>
  <sheetViews>
    <sheetView zoomScaleNormal="100" workbookViewId="0"/>
  </sheetViews>
  <sheetFormatPr baseColWidth="10" defaultColWidth="11.42578125" defaultRowHeight="10.5" x14ac:dyDescent="0.15"/>
  <cols>
    <col min="1" max="1" width="42.42578125" style="363" customWidth="1"/>
    <col min="2" max="5" width="20.7109375" style="363" customWidth="1"/>
    <col min="6" max="16384" width="11.42578125" style="363"/>
  </cols>
  <sheetData>
    <row r="2" spans="1:13" ht="15" customHeight="1" x14ac:dyDescent="0.15">
      <c r="A2" s="252" t="s">
        <v>3696</v>
      </c>
      <c r="B2" s="252"/>
      <c r="C2" s="252"/>
    </row>
    <row r="4" spans="1:13" ht="11.25" customHeight="1" x14ac:dyDescent="0.15">
      <c r="A4" s="196" t="s">
        <v>1900</v>
      </c>
      <c r="B4" s="1891">
        <v>2022</v>
      </c>
      <c r="C4" s="1892"/>
      <c r="D4" s="1891">
        <v>2023</v>
      </c>
      <c r="E4" s="1892"/>
    </row>
    <row r="5" spans="1:13" ht="22.5" customHeight="1" x14ac:dyDescent="0.25">
      <c r="A5" s="244"/>
      <c r="B5" s="1883" t="s">
        <v>1917</v>
      </c>
      <c r="C5" s="1586" t="s">
        <v>1918</v>
      </c>
      <c r="D5" s="1883" t="s">
        <v>1917</v>
      </c>
      <c r="E5" s="1586" t="s">
        <v>1918</v>
      </c>
      <c r="H5" s="1895"/>
      <c r="I5" s="1896"/>
      <c r="J5" s="1896"/>
      <c r="K5" s="1896"/>
      <c r="L5" s="1896"/>
      <c r="M5" s="1895"/>
    </row>
    <row r="6" spans="1:13" ht="11.25" customHeight="1" x14ac:dyDescent="0.25">
      <c r="A6" s="523" t="s">
        <v>1</v>
      </c>
      <c r="B6" s="1897">
        <v>1924765755263.3894</v>
      </c>
      <c r="C6" s="1898">
        <v>113235216195.45471</v>
      </c>
      <c r="D6" s="1897">
        <v>1585943830359</v>
      </c>
      <c r="E6" s="1898">
        <v>97754275813.320007</v>
      </c>
      <c r="H6" s="1899"/>
      <c r="I6" s="1899"/>
      <c r="J6" s="1899"/>
      <c r="K6" s="1899"/>
      <c r="L6" s="1899"/>
      <c r="M6" s="1899"/>
    </row>
    <row r="7" spans="1:13" ht="11.25" customHeight="1" x14ac:dyDescent="0.25">
      <c r="A7" s="549" t="s">
        <v>1884</v>
      </c>
      <c r="B7" s="1900">
        <v>23342068154.731148</v>
      </c>
      <c r="C7" s="1900">
        <v>12731380141.953743</v>
      </c>
      <c r="D7" s="1900">
        <v>20470868270</v>
      </c>
      <c r="E7" s="1900">
        <v>10444021323</v>
      </c>
      <c r="H7" s="1899"/>
      <c r="I7" s="1901"/>
      <c r="J7" s="1901"/>
      <c r="K7" s="1901"/>
      <c r="L7" s="1901"/>
      <c r="M7" s="1902"/>
    </row>
    <row r="8" spans="1:13" x14ac:dyDescent="0.15">
      <c r="A8" s="529" t="s">
        <v>1903</v>
      </c>
      <c r="B8" s="1894">
        <v>34494493.366340227</v>
      </c>
      <c r="C8" s="1894">
        <v>243278404.42227623</v>
      </c>
      <c r="D8" s="1894">
        <v>9676047</v>
      </c>
      <c r="E8" s="1894">
        <v>246086492</v>
      </c>
    </row>
    <row r="9" spans="1:13" x14ac:dyDescent="0.15">
      <c r="A9" s="529" t="s">
        <v>1904</v>
      </c>
      <c r="B9" s="1894">
        <v>2867193551.7015839</v>
      </c>
      <c r="C9" s="1894">
        <v>1106343528.2115798</v>
      </c>
      <c r="D9" s="1894">
        <v>2833931752</v>
      </c>
      <c r="E9" s="1894">
        <v>1312101748</v>
      </c>
    </row>
    <row r="10" spans="1:13" x14ac:dyDescent="0.15">
      <c r="A10" s="529" t="s">
        <v>1736</v>
      </c>
      <c r="B10" s="1894">
        <v>20440380109.663223</v>
      </c>
      <c r="C10" s="1894">
        <v>11381758209.319887</v>
      </c>
      <c r="D10" s="1894">
        <v>17627260471</v>
      </c>
      <c r="E10" s="1894">
        <v>8885833083</v>
      </c>
      <c r="H10" s="70"/>
    </row>
    <row r="11" spans="1:13" x14ac:dyDescent="0.15">
      <c r="A11" s="549" t="s">
        <v>1885</v>
      </c>
      <c r="B11" s="1893">
        <v>89614435.723291337</v>
      </c>
      <c r="C11" s="1893">
        <v>39503783.488086537</v>
      </c>
      <c r="D11" s="1893">
        <v>464528896</v>
      </c>
      <c r="E11" s="1893">
        <v>40345330.32</v>
      </c>
    </row>
    <row r="12" spans="1:13" x14ac:dyDescent="0.15">
      <c r="A12" s="529" t="s">
        <v>1228</v>
      </c>
      <c r="B12" s="1894">
        <v>89614435.723291337</v>
      </c>
      <c r="C12" s="1894">
        <v>39503783.488086537</v>
      </c>
      <c r="D12" s="1894">
        <v>464528896</v>
      </c>
      <c r="E12" s="1894">
        <v>40345330</v>
      </c>
    </row>
    <row r="13" spans="1:13" x14ac:dyDescent="0.15">
      <c r="A13" s="252" t="s">
        <v>1886</v>
      </c>
      <c r="B13" s="1888">
        <v>355428009072.86725</v>
      </c>
      <c r="C13" s="1888">
        <v>12335733687.297461</v>
      </c>
      <c r="D13" s="1888">
        <v>258735290791</v>
      </c>
      <c r="E13" s="1888">
        <v>11180075498</v>
      </c>
    </row>
    <row r="14" spans="1:13" x14ac:dyDescent="0.15">
      <c r="A14" s="529" t="s">
        <v>1905</v>
      </c>
      <c r="B14" s="1894">
        <v>15948182455.32597</v>
      </c>
      <c r="C14" s="1894">
        <v>376106661.67752868</v>
      </c>
      <c r="D14" s="1894">
        <v>6453548525</v>
      </c>
      <c r="E14" s="1894">
        <v>1278058777</v>
      </c>
    </row>
    <row r="15" spans="1:13" x14ac:dyDescent="0.15">
      <c r="A15" s="529" t="s">
        <v>1906</v>
      </c>
      <c r="B15" s="1894">
        <v>339479826617.54126</v>
      </c>
      <c r="C15" s="1894">
        <v>11959627025.619936</v>
      </c>
      <c r="D15" s="1894">
        <v>252281742266</v>
      </c>
      <c r="E15" s="1894">
        <v>9902016721</v>
      </c>
    </row>
    <row r="16" spans="1:13" x14ac:dyDescent="0.15">
      <c r="A16" s="549" t="s">
        <v>1887</v>
      </c>
      <c r="B16" s="1893">
        <v>200850249405.0264</v>
      </c>
      <c r="C16" s="1893">
        <v>7040087057.1925058</v>
      </c>
      <c r="D16" s="1893">
        <v>181286942712</v>
      </c>
      <c r="E16" s="1893">
        <v>3996165012</v>
      </c>
    </row>
    <row r="17" spans="1:5" x14ac:dyDescent="0.15">
      <c r="A17" s="529" t="s">
        <v>235</v>
      </c>
      <c r="B17" s="1894">
        <v>200850249405.0264</v>
      </c>
      <c r="C17" s="1894">
        <v>7040087057.1925058</v>
      </c>
      <c r="D17" s="1894">
        <v>181286942712</v>
      </c>
      <c r="E17" s="1894">
        <v>3996165012</v>
      </c>
    </row>
    <row r="18" spans="1:5" x14ac:dyDescent="0.15">
      <c r="A18" s="549" t="s">
        <v>1888</v>
      </c>
      <c r="B18" s="1893">
        <v>65210660015.036751</v>
      </c>
      <c r="C18" s="1893">
        <v>4684661034.8399544</v>
      </c>
      <c r="D18" s="1893">
        <v>56928824266</v>
      </c>
      <c r="E18" s="1893">
        <v>7532902005</v>
      </c>
    </row>
    <row r="19" spans="1:5" x14ac:dyDescent="0.15">
      <c r="A19" s="529" t="s">
        <v>1888</v>
      </c>
      <c r="B19" s="1894">
        <v>30750646074.885956</v>
      </c>
      <c r="C19" s="1894">
        <v>3566312874.7176595</v>
      </c>
      <c r="D19" s="1894">
        <v>24515405481</v>
      </c>
      <c r="E19" s="1894">
        <v>6707129634</v>
      </c>
    </row>
    <row r="20" spans="1:5" x14ac:dyDescent="0.15">
      <c r="A20" s="529" t="s">
        <v>1907</v>
      </c>
      <c r="B20" s="1894">
        <v>34460013940.150734</v>
      </c>
      <c r="C20" s="1894">
        <v>1118348160.1222956</v>
      </c>
      <c r="D20" s="1894">
        <v>32413418785</v>
      </c>
      <c r="E20" s="1894">
        <v>825772371</v>
      </c>
    </row>
    <row r="21" spans="1:5" x14ac:dyDescent="0.15">
      <c r="A21" s="549" t="s">
        <v>1889</v>
      </c>
      <c r="B21" s="1893">
        <v>220462810943.5661</v>
      </c>
      <c r="C21" s="1893">
        <v>40698465563.484642</v>
      </c>
      <c r="D21" s="1893">
        <v>160872227602</v>
      </c>
      <c r="E21" s="1893">
        <v>36410046015</v>
      </c>
    </row>
    <row r="22" spans="1:5" x14ac:dyDescent="0.15">
      <c r="A22" s="529" t="s">
        <v>1889</v>
      </c>
      <c r="B22" s="1894">
        <v>220462810943.5661</v>
      </c>
      <c r="C22" s="1894">
        <v>40698465563.484642</v>
      </c>
      <c r="D22" s="1894">
        <v>160872227602</v>
      </c>
      <c r="E22" s="1894">
        <v>36410046015</v>
      </c>
    </row>
    <row r="23" spans="1:5" x14ac:dyDescent="0.15">
      <c r="A23" s="549" t="s">
        <v>1890</v>
      </c>
      <c r="B23" s="1893">
        <v>331732737118.64923</v>
      </c>
      <c r="C23" s="1893">
        <v>16737756567.020893</v>
      </c>
      <c r="D23" s="1893">
        <v>303520223993</v>
      </c>
      <c r="E23" s="1893">
        <v>13363536358</v>
      </c>
    </row>
    <row r="24" spans="1:5" x14ac:dyDescent="0.15">
      <c r="A24" s="529" t="s">
        <v>1908</v>
      </c>
      <c r="B24" s="1894">
        <v>331732737118.64923</v>
      </c>
      <c r="C24" s="1894">
        <v>16737756567.020893</v>
      </c>
      <c r="D24" s="1894">
        <v>303520223993</v>
      </c>
      <c r="E24" s="1894">
        <v>13363536358</v>
      </c>
    </row>
    <row r="25" spans="1:5" x14ac:dyDescent="0.15">
      <c r="A25" s="549" t="s">
        <v>1891</v>
      </c>
      <c r="B25" s="1893">
        <v>701949793008.01331</v>
      </c>
      <c r="C25" s="1893">
        <v>17690855681.490215</v>
      </c>
      <c r="D25" s="1893">
        <v>585265210561</v>
      </c>
      <c r="E25" s="1893">
        <v>14487359927</v>
      </c>
    </row>
    <row r="26" spans="1:5" x14ac:dyDescent="0.15">
      <c r="A26" s="529" t="s">
        <v>1909</v>
      </c>
      <c r="B26" s="1894">
        <v>106655453719.09589</v>
      </c>
      <c r="C26" s="1894">
        <v>3167867729.6270504</v>
      </c>
      <c r="D26" s="1894">
        <v>100013866918</v>
      </c>
      <c r="E26" s="1894">
        <v>3832268475</v>
      </c>
    </row>
    <row r="27" spans="1:5" x14ac:dyDescent="0.15">
      <c r="A27" s="529" t="s">
        <v>1910</v>
      </c>
      <c r="B27" s="1894">
        <v>500325843148.21399</v>
      </c>
      <c r="C27" s="1894">
        <v>14146919438.394054</v>
      </c>
      <c r="D27" s="1894">
        <v>412111665049</v>
      </c>
      <c r="E27" s="1894">
        <v>10522482319</v>
      </c>
    </row>
    <row r="28" spans="1:5" x14ac:dyDescent="0.15">
      <c r="A28" s="529" t="s">
        <v>1911</v>
      </c>
      <c r="B28" s="1894">
        <v>94968496140.704239</v>
      </c>
      <c r="C28" s="1894">
        <v>376068513.46910906</v>
      </c>
      <c r="D28" s="1894">
        <v>73139678594</v>
      </c>
      <c r="E28" s="1894">
        <v>132609133</v>
      </c>
    </row>
    <row r="29" spans="1:5" x14ac:dyDescent="0.15">
      <c r="A29" s="549" t="s">
        <v>1892</v>
      </c>
      <c r="B29" s="1893">
        <v>25699813109.772736</v>
      </c>
      <c r="C29" s="1893">
        <v>1276772678.6869924</v>
      </c>
      <c r="D29" s="1893">
        <v>18399713268</v>
      </c>
      <c r="E29" s="1893">
        <v>299824345</v>
      </c>
    </row>
    <row r="30" spans="1:5" x14ac:dyDescent="0.15">
      <c r="A30" s="529" t="s">
        <v>1892</v>
      </c>
      <c r="B30" s="1894">
        <v>25699813109.772736</v>
      </c>
      <c r="C30" s="1894">
        <v>1276772678.6869924</v>
      </c>
      <c r="D30" s="1894">
        <v>18399713268</v>
      </c>
      <c r="E30" s="1894">
        <v>299824345</v>
      </c>
    </row>
    <row r="31" spans="1:5" x14ac:dyDescent="0.15">
      <c r="A31" s="529"/>
      <c r="B31" s="529"/>
      <c r="C31" s="529"/>
    </row>
    <row r="32" spans="1:5" x14ac:dyDescent="0.15">
      <c r="A32" s="549" t="s">
        <v>1896</v>
      </c>
      <c r="B32" s="549"/>
      <c r="C32" s="549"/>
    </row>
    <row r="33" spans="1:5" x14ac:dyDescent="0.15">
      <c r="A33" s="363" t="s">
        <v>1914</v>
      </c>
    </row>
    <row r="34" spans="1:5" x14ac:dyDescent="0.15">
      <c r="A34" s="671" t="s">
        <v>1919</v>
      </c>
    </row>
    <row r="35" spans="1:5" x14ac:dyDescent="0.15">
      <c r="A35" s="195" t="s">
        <v>1899</v>
      </c>
      <c r="B35" s="195"/>
      <c r="C35" s="195"/>
    </row>
    <row r="41" spans="1:5" x14ac:dyDescent="0.15">
      <c r="A41" s="202"/>
      <c r="B41" s="1903"/>
      <c r="C41" s="1903"/>
      <c r="D41" s="1903"/>
      <c r="E41" s="1903"/>
    </row>
    <row r="42" spans="1:5" x14ac:dyDescent="0.15">
      <c r="A42" s="252"/>
      <c r="B42" s="254"/>
      <c r="C42" s="254"/>
      <c r="D42" s="254"/>
      <c r="E42" s="254"/>
    </row>
    <row r="43" spans="1:5" x14ac:dyDescent="0.15">
      <c r="A43" s="1884"/>
      <c r="B43" s="1886"/>
      <c r="C43" s="1886"/>
      <c r="D43" s="1904"/>
      <c r="E43" s="1886"/>
    </row>
    <row r="44" spans="1:5" x14ac:dyDescent="0.15">
      <c r="A44" s="549"/>
      <c r="B44" s="1905"/>
      <c r="C44" s="1905"/>
      <c r="D44" s="1905"/>
      <c r="E44" s="1905"/>
    </row>
    <row r="45" spans="1:5" x14ac:dyDescent="0.15">
      <c r="A45" s="529"/>
      <c r="B45" s="1906"/>
      <c r="C45" s="1906"/>
      <c r="D45" s="1906"/>
      <c r="E45" s="1906"/>
    </row>
    <row r="46" spans="1:5" x14ac:dyDescent="0.15">
      <c r="A46" s="529"/>
      <c r="B46" s="1906"/>
      <c r="C46" s="1906"/>
      <c r="D46" s="1906"/>
      <c r="E46" s="1906"/>
    </row>
    <row r="47" spans="1:5" x14ac:dyDescent="0.15">
      <c r="A47" s="529"/>
      <c r="B47" s="1906"/>
      <c r="C47" s="1906"/>
      <c r="D47" s="1906"/>
      <c r="E47" s="1906"/>
    </row>
    <row r="48" spans="1:5" x14ac:dyDescent="0.15">
      <c r="A48" s="549"/>
      <c r="B48" s="1905"/>
      <c r="C48" s="1905"/>
      <c r="D48" s="1905"/>
      <c r="E48" s="1905"/>
    </row>
    <row r="49" spans="1:5" x14ac:dyDescent="0.15">
      <c r="A49" s="529"/>
      <c r="B49" s="1906"/>
      <c r="C49" s="1906"/>
      <c r="D49" s="1906"/>
      <c r="E49" s="1906"/>
    </row>
    <row r="50" spans="1:5" x14ac:dyDescent="0.15">
      <c r="A50" s="252"/>
      <c r="B50" s="1821"/>
      <c r="C50" s="1821"/>
      <c r="D50" s="1821"/>
      <c r="E50" s="1821"/>
    </row>
    <row r="51" spans="1:5" x14ac:dyDescent="0.15">
      <c r="A51" s="529"/>
      <c r="B51" s="1906"/>
      <c r="C51" s="1906"/>
      <c r="D51" s="1906"/>
      <c r="E51" s="1906"/>
    </row>
    <row r="52" spans="1:5" x14ac:dyDescent="0.15">
      <c r="A52" s="529"/>
      <c r="B52" s="1906"/>
      <c r="C52" s="1906"/>
      <c r="D52" s="1906"/>
      <c r="E52" s="1906"/>
    </row>
    <row r="53" spans="1:5" x14ac:dyDescent="0.15">
      <c r="A53" s="549"/>
      <c r="B53" s="1905"/>
      <c r="C53" s="1905"/>
      <c r="D53" s="1905"/>
      <c r="E53" s="1905"/>
    </row>
    <row r="54" spans="1:5" x14ac:dyDescent="0.15">
      <c r="A54" s="529"/>
      <c r="B54" s="1906"/>
      <c r="C54" s="1906"/>
      <c r="D54" s="1906"/>
      <c r="E54" s="1906"/>
    </row>
    <row r="55" spans="1:5" x14ac:dyDescent="0.15">
      <c r="A55" s="549"/>
      <c r="B55" s="1905"/>
      <c r="C55" s="1905"/>
      <c r="D55" s="1905"/>
      <c r="E55" s="1905"/>
    </row>
    <row r="56" spans="1:5" x14ac:dyDescent="0.15">
      <c r="A56" s="529"/>
      <c r="B56" s="1906"/>
      <c r="C56" s="1906"/>
      <c r="D56" s="1906"/>
      <c r="E56" s="1906"/>
    </row>
    <row r="57" spans="1:5" x14ac:dyDescent="0.15">
      <c r="A57" s="529"/>
      <c r="B57" s="1906"/>
      <c r="C57" s="1906"/>
      <c r="D57" s="1906"/>
      <c r="E57" s="1906"/>
    </row>
    <row r="58" spans="1:5" x14ac:dyDescent="0.15">
      <c r="A58" s="549"/>
      <c r="B58" s="1905"/>
      <c r="C58" s="1905"/>
      <c r="D58" s="1905"/>
      <c r="E58" s="1905"/>
    </row>
    <row r="59" spans="1:5" x14ac:dyDescent="0.15">
      <c r="A59" s="529"/>
      <c r="B59" s="1906"/>
      <c r="C59" s="1906"/>
      <c r="D59" s="1906"/>
      <c r="E59" s="1906"/>
    </row>
    <row r="60" spans="1:5" x14ac:dyDescent="0.15">
      <c r="A60" s="549"/>
      <c r="B60" s="1905"/>
      <c r="C60" s="1905"/>
      <c r="D60" s="1905"/>
      <c r="E60" s="1905"/>
    </row>
    <row r="61" spans="1:5" x14ac:dyDescent="0.15">
      <c r="A61" s="529"/>
      <c r="B61" s="1906"/>
      <c r="C61" s="1906"/>
      <c r="D61" s="1906"/>
      <c r="E61" s="1906"/>
    </row>
    <row r="62" spans="1:5" x14ac:dyDescent="0.15">
      <c r="A62" s="549"/>
      <c r="B62" s="1905"/>
      <c r="C62" s="1905"/>
      <c r="D62" s="1905"/>
      <c r="E62" s="1905"/>
    </row>
    <row r="63" spans="1:5" x14ac:dyDescent="0.15">
      <c r="A63" s="529"/>
      <c r="B63" s="1906"/>
      <c r="C63" s="1906"/>
      <c r="D63" s="1906"/>
      <c r="E63" s="1906"/>
    </row>
    <row r="64" spans="1:5" x14ac:dyDescent="0.15">
      <c r="A64" s="529"/>
      <c r="B64" s="1906"/>
      <c r="C64" s="1906"/>
      <c r="D64" s="1906"/>
      <c r="E64" s="1906"/>
    </row>
    <row r="65" spans="1:5" x14ac:dyDescent="0.15">
      <c r="A65" s="529"/>
      <c r="B65" s="1906"/>
      <c r="C65" s="1906"/>
      <c r="D65" s="1906"/>
      <c r="E65" s="1906"/>
    </row>
    <row r="66" spans="1:5" x14ac:dyDescent="0.15">
      <c r="A66" s="549"/>
      <c r="B66" s="1905"/>
      <c r="C66" s="1905"/>
      <c r="D66" s="1905"/>
      <c r="E66" s="1905"/>
    </row>
    <row r="67" spans="1:5" x14ac:dyDescent="0.15">
      <c r="A67" s="529"/>
      <c r="B67" s="1906"/>
      <c r="C67" s="1906"/>
      <c r="D67" s="1906"/>
      <c r="E67" s="1906"/>
    </row>
    <row r="68" spans="1:5" x14ac:dyDescent="0.15">
      <c r="A68" s="529"/>
      <c r="B68" s="529"/>
      <c r="C68" s="529"/>
    </row>
    <row r="69" spans="1:5" x14ac:dyDescent="0.15">
      <c r="A69" s="549" t="s">
        <v>1920</v>
      </c>
      <c r="B69" s="549"/>
      <c r="C69" s="549"/>
    </row>
    <row r="70" spans="1:5" x14ac:dyDescent="0.15">
      <c r="A70" s="363" t="s">
        <v>1921</v>
      </c>
    </row>
    <row r="71" spans="1:5" x14ac:dyDescent="0.15">
      <c r="A71" s="363" t="s">
        <v>1922</v>
      </c>
    </row>
    <row r="72" spans="1:5" x14ac:dyDescent="0.15">
      <c r="A72" s="1907" t="s">
        <v>1923</v>
      </c>
    </row>
    <row r="73" spans="1:5" x14ac:dyDescent="0.15">
      <c r="A73" s="390" t="s">
        <v>1924</v>
      </c>
      <c r="B73" s="390"/>
      <c r="C73" s="390"/>
    </row>
    <row r="74" spans="1:5" x14ac:dyDescent="0.15">
      <c r="A74" s="195" t="s">
        <v>1899</v>
      </c>
      <c r="B74" s="195"/>
      <c r="C74" s="195"/>
    </row>
  </sheetData>
  <pageMargins left="0.7" right="0.7" top="0.75" bottom="0.75" header="0.3" footer="0.3"/>
  <pageSetup orientation="portrait"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7"/>
  <dimension ref="A2:O34"/>
  <sheetViews>
    <sheetView zoomScaleNormal="100" workbookViewId="0">
      <selection activeCell="F43" sqref="F43"/>
    </sheetView>
  </sheetViews>
  <sheetFormatPr baseColWidth="10" defaultColWidth="11.42578125" defaultRowHeight="10.5" x14ac:dyDescent="0.15"/>
  <cols>
    <col min="1" max="1" width="40.7109375" style="363" customWidth="1"/>
    <col min="2" max="2" width="18.7109375" style="363" bestFit="1" customWidth="1"/>
    <col min="3" max="3" width="15.42578125" style="363" customWidth="1"/>
    <col min="4" max="4" width="12.140625" style="363" customWidth="1"/>
    <col min="5" max="5" width="13.5703125" style="363" customWidth="1"/>
    <col min="6" max="6" width="12.140625" style="363" customWidth="1"/>
    <col min="7" max="7" width="16.42578125" style="363" customWidth="1"/>
    <col min="8" max="8" width="17.85546875" style="363" customWidth="1"/>
    <col min="9" max="9" width="12.140625" style="363" customWidth="1"/>
    <col min="10" max="10" width="16.42578125" style="363" customWidth="1"/>
    <col min="11" max="11" width="12.140625" style="363" customWidth="1"/>
    <col min="12" max="12" width="15.7109375" style="363" bestFit="1" customWidth="1"/>
    <col min="13" max="14" width="12.140625" style="363" customWidth="1"/>
    <col min="15" max="15" width="12.85546875" style="363" customWidth="1"/>
    <col min="16" max="16384" width="11.42578125" style="363"/>
  </cols>
  <sheetData>
    <row r="2" spans="1:15" s="195" customFormat="1" ht="11.25" x14ac:dyDescent="0.25">
      <c r="A2" s="252" t="s">
        <v>3697</v>
      </c>
      <c r="B2" s="252"/>
    </row>
    <row r="3" spans="1:15" x14ac:dyDescent="0.15">
      <c r="B3" s="1887"/>
    </row>
    <row r="4" spans="1:15" x14ac:dyDescent="0.15">
      <c r="A4" s="196" t="s">
        <v>1900</v>
      </c>
      <c r="B4" s="1908" t="s">
        <v>1925</v>
      </c>
      <c r="C4" s="591" t="s">
        <v>1926</v>
      </c>
      <c r="D4" s="591"/>
      <c r="E4" s="591"/>
      <c r="F4" s="591"/>
      <c r="G4" s="591"/>
      <c r="H4" s="591"/>
      <c r="I4" s="591"/>
      <c r="J4" s="591"/>
      <c r="K4" s="591"/>
      <c r="L4" s="591"/>
      <c r="M4" s="591"/>
      <c r="N4" s="591"/>
      <c r="O4" s="1891"/>
    </row>
    <row r="5" spans="1:15" x14ac:dyDescent="0.15">
      <c r="A5" s="1909"/>
      <c r="B5" s="1909"/>
      <c r="C5" s="1910" t="s">
        <v>1927</v>
      </c>
      <c r="D5" s="1911" t="s">
        <v>1928</v>
      </c>
      <c r="E5" s="1911" t="s">
        <v>1929</v>
      </c>
      <c r="F5" s="1911" t="s">
        <v>1930</v>
      </c>
      <c r="G5" s="1911" t="s">
        <v>1931</v>
      </c>
      <c r="H5" s="1911" t="s">
        <v>1932</v>
      </c>
      <c r="I5" s="1911" t="s">
        <v>1933</v>
      </c>
      <c r="J5" s="1911" t="s">
        <v>1934</v>
      </c>
      <c r="K5" s="1911" t="s">
        <v>1935</v>
      </c>
      <c r="L5" s="1911" t="s">
        <v>1936</v>
      </c>
      <c r="M5" s="1911" t="s">
        <v>316</v>
      </c>
      <c r="N5" s="1911" t="s">
        <v>312</v>
      </c>
      <c r="O5" s="1911" t="s">
        <v>1937</v>
      </c>
    </row>
    <row r="6" spans="1:15" x14ac:dyDescent="0.15">
      <c r="A6" s="1884" t="s">
        <v>1</v>
      </c>
      <c r="B6" s="1912">
        <v>109458693.95999999</v>
      </c>
      <c r="C6" s="1913">
        <v>11620275.6</v>
      </c>
      <c r="D6" s="1913">
        <v>2271675.0300000003</v>
      </c>
      <c r="E6" s="1913">
        <v>12164020.060000001</v>
      </c>
      <c r="F6" s="1913">
        <v>5848527.7999999998</v>
      </c>
      <c r="G6" s="1913">
        <v>23242859.750000004</v>
      </c>
      <c r="H6" s="1913">
        <v>30524495.239999998</v>
      </c>
      <c r="I6" s="1913">
        <v>1340465.82</v>
      </c>
      <c r="J6" s="1913">
        <v>11002997.520000001</v>
      </c>
      <c r="K6" s="1913">
        <v>8698469.7300000004</v>
      </c>
      <c r="L6" s="1913">
        <v>2625722.5600000005</v>
      </c>
      <c r="M6" s="1913">
        <v>114066.01999999999</v>
      </c>
      <c r="N6" s="1913">
        <v>4016.38</v>
      </c>
      <c r="O6" s="1913">
        <v>1102.45</v>
      </c>
    </row>
    <row r="7" spans="1:15" s="549" customFormat="1" x14ac:dyDescent="0.15">
      <c r="A7" s="549" t="s">
        <v>1884</v>
      </c>
      <c r="B7" s="1912">
        <v>11694515.910000002</v>
      </c>
      <c r="C7" s="1914">
        <v>114423.15</v>
      </c>
      <c r="D7" s="1914">
        <v>670198.41</v>
      </c>
      <c r="E7" s="1914">
        <v>2253844.33</v>
      </c>
      <c r="F7" s="1914">
        <v>902266.70999999985</v>
      </c>
      <c r="G7" s="1914">
        <v>71195.360000000001</v>
      </c>
      <c r="H7" s="1914">
        <v>7172232.3799999999</v>
      </c>
      <c r="I7" s="1914">
        <v>7930.7300000000005</v>
      </c>
      <c r="J7" s="1914">
        <v>3586.97</v>
      </c>
      <c r="K7" s="1914">
        <v>0</v>
      </c>
      <c r="L7" s="1914">
        <v>477433.47000000003</v>
      </c>
      <c r="M7" s="1914">
        <v>18880.71</v>
      </c>
      <c r="N7" s="1914">
        <v>2523.69</v>
      </c>
      <c r="O7" s="1914">
        <v>0</v>
      </c>
    </row>
    <row r="8" spans="1:15" s="549" customFormat="1" x14ac:dyDescent="0.15">
      <c r="A8" s="529" t="s">
        <v>1903</v>
      </c>
      <c r="B8" s="1912">
        <v>275551.18</v>
      </c>
      <c r="C8" s="1915">
        <v>0</v>
      </c>
      <c r="D8" s="1915">
        <v>0</v>
      </c>
      <c r="E8" s="1915">
        <v>0</v>
      </c>
      <c r="F8" s="1915">
        <v>0</v>
      </c>
      <c r="G8" s="1915">
        <v>0</v>
      </c>
      <c r="H8" s="1915">
        <v>275200</v>
      </c>
      <c r="I8" s="1915">
        <v>0</v>
      </c>
      <c r="J8" s="1915">
        <v>351.18</v>
      </c>
      <c r="K8" s="1915">
        <v>0</v>
      </c>
      <c r="L8" s="1915">
        <v>0</v>
      </c>
      <c r="M8" s="1915">
        <v>0</v>
      </c>
      <c r="N8" s="1915">
        <v>0</v>
      </c>
      <c r="O8" s="1915">
        <v>0</v>
      </c>
    </row>
    <row r="9" spans="1:15" x14ac:dyDescent="0.15">
      <c r="A9" s="529" t="s">
        <v>1904</v>
      </c>
      <c r="B9" s="1912">
        <v>1469203.7000000002</v>
      </c>
      <c r="C9" s="1915">
        <v>0</v>
      </c>
      <c r="D9" s="1915">
        <v>0</v>
      </c>
      <c r="E9" s="1915">
        <v>1456117.11</v>
      </c>
      <c r="F9" s="1915">
        <v>11072</v>
      </c>
      <c r="G9" s="1915">
        <v>0</v>
      </c>
      <c r="H9" s="1915">
        <v>2014.59</v>
      </c>
      <c r="I9" s="1915">
        <v>0</v>
      </c>
      <c r="J9" s="1915">
        <v>0</v>
      </c>
      <c r="K9" s="1915">
        <v>0</v>
      </c>
      <c r="L9" s="1915">
        <v>0</v>
      </c>
      <c r="M9" s="1915">
        <v>0</v>
      </c>
      <c r="N9" s="1915">
        <v>0</v>
      </c>
      <c r="O9" s="1915">
        <v>0</v>
      </c>
    </row>
    <row r="10" spans="1:15" x14ac:dyDescent="0.15">
      <c r="A10" s="529" t="s">
        <v>1736</v>
      </c>
      <c r="B10" s="1912">
        <v>9949761.0300000012</v>
      </c>
      <c r="C10" s="1915">
        <v>114423.15</v>
      </c>
      <c r="D10" s="1915">
        <v>670198.41</v>
      </c>
      <c r="E10" s="1915">
        <v>797727.22</v>
      </c>
      <c r="F10" s="1915">
        <v>891194.70999999985</v>
      </c>
      <c r="G10" s="1915">
        <v>71195.360000000001</v>
      </c>
      <c r="H10" s="1915">
        <v>6895017.79</v>
      </c>
      <c r="I10" s="1915">
        <v>7930.7300000000005</v>
      </c>
      <c r="J10" s="1915">
        <v>3235.79</v>
      </c>
      <c r="K10" s="1915">
        <v>0</v>
      </c>
      <c r="L10" s="1915">
        <v>477433.47000000003</v>
      </c>
      <c r="M10" s="1915">
        <v>18880.71</v>
      </c>
      <c r="N10" s="1915">
        <v>2523.69</v>
      </c>
      <c r="O10" s="1915"/>
    </row>
    <row r="11" spans="1:15" s="549" customFormat="1" x14ac:dyDescent="0.15">
      <c r="A11" s="549" t="s">
        <v>1885</v>
      </c>
      <c r="B11" s="1912">
        <v>45176</v>
      </c>
      <c r="C11" s="1914">
        <v>0</v>
      </c>
      <c r="D11" s="1914">
        <v>0</v>
      </c>
      <c r="E11" s="1914">
        <v>0</v>
      </c>
      <c r="F11" s="1914">
        <v>0</v>
      </c>
      <c r="G11" s="1914">
        <v>0</v>
      </c>
      <c r="H11" s="1914">
        <v>45176</v>
      </c>
      <c r="I11" s="1914">
        <v>0</v>
      </c>
      <c r="J11" s="1914">
        <v>0</v>
      </c>
      <c r="K11" s="1914">
        <v>0</v>
      </c>
      <c r="L11" s="1914">
        <v>0</v>
      </c>
      <c r="M11" s="1914">
        <v>0</v>
      </c>
      <c r="N11" s="1914">
        <v>0</v>
      </c>
      <c r="O11" s="1914">
        <v>0</v>
      </c>
    </row>
    <row r="12" spans="1:15" x14ac:dyDescent="0.15">
      <c r="A12" s="529" t="s">
        <v>1228</v>
      </c>
      <c r="B12" s="1912">
        <v>45176</v>
      </c>
      <c r="C12" s="1915">
        <v>0</v>
      </c>
      <c r="D12" s="1915">
        <v>0</v>
      </c>
      <c r="E12" s="1915">
        <v>0</v>
      </c>
      <c r="F12" s="1915">
        <v>0</v>
      </c>
      <c r="G12" s="1915">
        <v>0</v>
      </c>
      <c r="H12" s="1915">
        <v>45176</v>
      </c>
      <c r="I12" s="1915">
        <v>0</v>
      </c>
      <c r="J12" s="1915">
        <v>0</v>
      </c>
      <c r="K12" s="1915">
        <v>0</v>
      </c>
      <c r="L12" s="1915">
        <v>0</v>
      </c>
      <c r="M12" s="1915">
        <v>0</v>
      </c>
      <c r="N12" s="1915">
        <v>0</v>
      </c>
      <c r="O12" s="1915">
        <v>0</v>
      </c>
    </row>
    <row r="13" spans="1:15" s="549" customFormat="1" x14ac:dyDescent="0.15">
      <c r="A13" s="549" t="s">
        <v>1886</v>
      </c>
      <c r="B13" s="1912">
        <v>12518700.099999996</v>
      </c>
      <c r="C13" s="1914">
        <v>4447125.34</v>
      </c>
      <c r="D13" s="1914">
        <v>335968.16</v>
      </c>
      <c r="E13" s="1914">
        <v>2463710.41</v>
      </c>
      <c r="F13" s="1914">
        <v>301769.34999999998</v>
      </c>
      <c r="G13" s="1914">
        <v>637229.81999999995</v>
      </c>
      <c r="H13" s="1914">
        <v>3259239.2199999988</v>
      </c>
      <c r="I13" s="1914">
        <v>97602.580000000016</v>
      </c>
      <c r="J13" s="1914">
        <v>74067.62</v>
      </c>
      <c r="K13" s="1914">
        <v>396104.76</v>
      </c>
      <c r="L13" s="1914">
        <v>501243.69</v>
      </c>
      <c r="M13" s="1914">
        <v>2282</v>
      </c>
      <c r="N13" s="1914">
        <v>1254.7</v>
      </c>
      <c r="O13" s="1914">
        <v>1102.45</v>
      </c>
    </row>
    <row r="14" spans="1:15" x14ac:dyDescent="0.15">
      <c r="A14" s="529" t="s">
        <v>1905</v>
      </c>
      <c r="B14" s="1912">
        <v>1431084.6600000001</v>
      </c>
      <c r="C14" s="1915">
        <v>712676.46000000008</v>
      </c>
      <c r="D14" s="1915">
        <v>1680</v>
      </c>
      <c r="E14" s="1915">
        <v>96645.260000000009</v>
      </c>
      <c r="F14" s="1915">
        <v>26029.22</v>
      </c>
      <c r="G14" s="1915">
        <v>0</v>
      </c>
      <c r="H14" s="1915">
        <v>594053.72</v>
      </c>
      <c r="I14" s="1915">
        <v>0</v>
      </c>
      <c r="J14" s="1915">
        <v>0</v>
      </c>
      <c r="K14" s="1915">
        <v>0</v>
      </c>
      <c r="L14" s="1915">
        <v>0</v>
      </c>
      <c r="M14" s="1915">
        <v>0</v>
      </c>
      <c r="N14" s="1915">
        <v>0</v>
      </c>
      <c r="O14" s="1915">
        <v>0</v>
      </c>
    </row>
    <row r="15" spans="1:15" x14ac:dyDescent="0.15">
      <c r="A15" s="529" t="s">
        <v>1906</v>
      </c>
      <c r="B15" s="1912">
        <v>11087615.439999998</v>
      </c>
      <c r="C15" s="1915">
        <v>3734448.88</v>
      </c>
      <c r="D15" s="1915">
        <v>334288.15999999997</v>
      </c>
      <c r="E15" s="1915">
        <v>2367065.1500000004</v>
      </c>
      <c r="F15" s="1915">
        <v>275740.13</v>
      </c>
      <c r="G15" s="1915">
        <v>637229.81999999995</v>
      </c>
      <c r="H15" s="1915">
        <v>2665185.4999999991</v>
      </c>
      <c r="I15" s="1915">
        <v>97602.580000000016</v>
      </c>
      <c r="J15" s="1915">
        <v>74067.62</v>
      </c>
      <c r="K15" s="1915">
        <v>396104.76</v>
      </c>
      <c r="L15" s="1915">
        <v>501243.69</v>
      </c>
      <c r="M15" s="1915">
        <v>2282</v>
      </c>
      <c r="N15" s="1915">
        <v>1254.7</v>
      </c>
      <c r="O15" s="1915">
        <v>1102.45</v>
      </c>
    </row>
    <row r="16" spans="1:15" s="549" customFormat="1" x14ac:dyDescent="0.15">
      <c r="A16" s="549" t="s">
        <v>1887</v>
      </c>
      <c r="B16" s="1912">
        <v>4474638.0599999996</v>
      </c>
      <c r="C16" s="1914">
        <v>214560.01</v>
      </c>
      <c r="D16" s="1914">
        <v>2998</v>
      </c>
      <c r="E16" s="1914">
        <v>549906.80999999994</v>
      </c>
      <c r="F16" s="1914">
        <v>777540.84000000008</v>
      </c>
      <c r="G16" s="1914">
        <v>396660.61999999994</v>
      </c>
      <c r="H16" s="1914">
        <v>1845690.73</v>
      </c>
      <c r="I16" s="1914">
        <v>110623.75</v>
      </c>
      <c r="J16" s="1914">
        <v>405697.42</v>
      </c>
      <c r="K16" s="1914">
        <v>47085</v>
      </c>
      <c r="L16" s="1914">
        <v>117265.88</v>
      </c>
      <c r="M16" s="1914">
        <v>6609</v>
      </c>
      <c r="N16" s="1914">
        <v>0</v>
      </c>
      <c r="O16" s="1914">
        <v>0</v>
      </c>
    </row>
    <row r="17" spans="1:15" x14ac:dyDescent="0.15">
      <c r="A17" s="529" t="s">
        <v>235</v>
      </c>
      <c r="B17" s="1912">
        <v>4474638.0599999996</v>
      </c>
      <c r="C17" s="1915">
        <v>214560.01</v>
      </c>
      <c r="D17" s="1915">
        <v>2998</v>
      </c>
      <c r="E17" s="1915">
        <v>549906.80999999994</v>
      </c>
      <c r="F17" s="1915">
        <v>777540.84000000008</v>
      </c>
      <c r="G17" s="1915">
        <v>396660.61999999994</v>
      </c>
      <c r="H17" s="1915">
        <v>1845690.73</v>
      </c>
      <c r="I17" s="1915">
        <v>110623.75</v>
      </c>
      <c r="J17" s="1915">
        <v>405697.42</v>
      </c>
      <c r="K17" s="1915">
        <v>47085</v>
      </c>
      <c r="L17" s="1915">
        <v>117265.88</v>
      </c>
      <c r="M17" s="1915">
        <v>6609</v>
      </c>
      <c r="N17" s="1915">
        <v>0</v>
      </c>
      <c r="O17" s="1915">
        <v>0</v>
      </c>
    </row>
    <row r="18" spans="1:15" s="549" customFormat="1" x14ac:dyDescent="0.15">
      <c r="A18" s="549" t="s">
        <v>1888</v>
      </c>
      <c r="B18" s="1912">
        <v>8434839.3800000008</v>
      </c>
      <c r="C18" s="1914">
        <v>3021606.27</v>
      </c>
      <c r="D18" s="1914">
        <v>68508.800000000003</v>
      </c>
      <c r="E18" s="1914">
        <v>160153.57</v>
      </c>
      <c r="F18" s="1914">
        <v>1197124.03</v>
      </c>
      <c r="G18" s="1914">
        <v>2369084.6400000006</v>
      </c>
      <c r="H18" s="1914">
        <v>997037.57999999984</v>
      </c>
      <c r="I18" s="1914">
        <v>188080</v>
      </c>
      <c r="J18" s="1914">
        <v>389144.49000000005</v>
      </c>
      <c r="K18" s="1914">
        <v>0</v>
      </c>
      <c r="L18" s="1914">
        <v>2000</v>
      </c>
      <c r="M18" s="1914">
        <v>42100</v>
      </c>
      <c r="N18" s="1914">
        <v>0</v>
      </c>
      <c r="O18" s="1914">
        <v>0</v>
      </c>
    </row>
    <row r="19" spans="1:15" x14ac:dyDescent="0.15">
      <c r="A19" s="529" t="s">
        <v>1888</v>
      </c>
      <c r="B19" s="1912">
        <v>7510194.7599999998</v>
      </c>
      <c r="C19" s="1915">
        <v>2971958.65</v>
      </c>
      <c r="D19" s="1915">
        <v>68508.800000000003</v>
      </c>
      <c r="E19" s="1915">
        <v>102634.81999999999</v>
      </c>
      <c r="F19" s="1915">
        <v>1182046.8400000001</v>
      </c>
      <c r="G19" s="1915">
        <v>2171830.2700000005</v>
      </c>
      <c r="H19" s="1915">
        <v>437911.34999999992</v>
      </c>
      <c r="I19" s="1915">
        <v>185871</v>
      </c>
      <c r="J19" s="1915">
        <v>347833.03</v>
      </c>
      <c r="K19" s="1915">
        <v>0</v>
      </c>
      <c r="L19" s="1915">
        <v>2000</v>
      </c>
      <c r="M19" s="1915">
        <v>39600</v>
      </c>
      <c r="N19" s="1915">
        <v>0</v>
      </c>
      <c r="O19" s="1915">
        <v>0</v>
      </c>
    </row>
    <row r="20" spans="1:15" x14ac:dyDescent="0.15">
      <c r="A20" s="529" t="s">
        <v>1907</v>
      </c>
      <c r="B20" s="1912">
        <v>924644.61999999988</v>
      </c>
      <c r="C20" s="1915">
        <v>49647.619999999995</v>
      </c>
      <c r="D20" s="1915"/>
      <c r="E20" s="1915">
        <v>57518.75</v>
      </c>
      <c r="F20" s="1915">
        <v>15077.190000000002</v>
      </c>
      <c r="G20" s="1915">
        <v>197254.37</v>
      </c>
      <c r="H20" s="1915">
        <v>559126.22999999986</v>
      </c>
      <c r="I20" s="1915">
        <v>2209</v>
      </c>
      <c r="J20" s="1915">
        <v>41311.46</v>
      </c>
      <c r="K20" s="1915">
        <v>0</v>
      </c>
      <c r="L20" s="1915">
        <v>0</v>
      </c>
      <c r="M20" s="1915">
        <v>2500</v>
      </c>
      <c r="N20" s="1915">
        <v>0</v>
      </c>
      <c r="O20" s="1915">
        <v>0</v>
      </c>
    </row>
    <row r="21" spans="1:15" s="549" customFormat="1" x14ac:dyDescent="0.15">
      <c r="A21" s="549" t="s">
        <v>1889</v>
      </c>
      <c r="B21" s="1912">
        <v>40769532.080000006</v>
      </c>
      <c r="C21" s="1914">
        <v>3089474.8899999997</v>
      </c>
      <c r="D21" s="1914">
        <v>503007.27999999997</v>
      </c>
      <c r="E21" s="1914">
        <v>1351847.12</v>
      </c>
      <c r="F21" s="1914">
        <v>762921.53</v>
      </c>
      <c r="G21" s="1914">
        <v>10482005.540000003</v>
      </c>
      <c r="H21" s="1914">
        <v>5912413.8899999997</v>
      </c>
      <c r="I21" s="1914">
        <v>730025.75</v>
      </c>
      <c r="J21" s="1914">
        <v>9570217.7600000016</v>
      </c>
      <c r="K21" s="1914">
        <v>7955769.4699999997</v>
      </c>
      <c r="L21" s="1914">
        <v>406716.85</v>
      </c>
      <c r="M21" s="1914">
        <v>5132</v>
      </c>
      <c r="N21" s="1914">
        <v>0</v>
      </c>
      <c r="O21" s="1914">
        <v>0</v>
      </c>
    </row>
    <row r="22" spans="1:15" x14ac:dyDescent="0.15">
      <c r="A22" s="529" t="s">
        <v>1889</v>
      </c>
      <c r="B22" s="1912">
        <v>40769532.080000006</v>
      </c>
      <c r="C22" s="1915">
        <v>3089474.8899999997</v>
      </c>
      <c r="D22" s="1915">
        <v>503007.27999999997</v>
      </c>
      <c r="E22" s="1915">
        <v>1351847.12</v>
      </c>
      <c r="F22" s="1915">
        <v>762921.53</v>
      </c>
      <c r="G22" s="1915">
        <v>10482005.540000003</v>
      </c>
      <c r="H22" s="1915">
        <v>5912413.8899999997</v>
      </c>
      <c r="I22" s="1915">
        <v>730025.75</v>
      </c>
      <c r="J22" s="1915">
        <v>9570217.7600000016</v>
      </c>
      <c r="K22" s="1915">
        <v>7955769.4699999997</v>
      </c>
      <c r="L22" s="1915">
        <v>406716.85</v>
      </c>
      <c r="M22" s="1915">
        <v>5132</v>
      </c>
      <c r="N22" s="1915">
        <v>0</v>
      </c>
      <c r="O22" s="1915">
        <v>0</v>
      </c>
    </row>
    <row r="23" spans="1:15" s="549" customFormat="1" x14ac:dyDescent="0.15">
      <c r="A23" s="549" t="s">
        <v>1890</v>
      </c>
      <c r="B23" s="1912">
        <v>14963593.4</v>
      </c>
      <c r="C23" s="1914">
        <v>323824.12</v>
      </c>
      <c r="D23" s="1914">
        <v>429613.95999999996</v>
      </c>
      <c r="E23" s="1914">
        <v>492713.32000000018</v>
      </c>
      <c r="F23" s="1914">
        <v>760737.68</v>
      </c>
      <c r="G23" s="1914">
        <v>7576498.8200000003</v>
      </c>
      <c r="H23" s="1914">
        <v>3923797.8499999992</v>
      </c>
      <c r="I23" s="1914">
        <v>49864.969999999994</v>
      </c>
      <c r="J23" s="1914">
        <v>436629.41000000003</v>
      </c>
      <c r="K23" s="1914">
        <v>213261.86000000002</v>
      </c>
      <c r="L23" s="1914">
        <v>730872.3</v>
      </c>
      <c r="M23" s="1914">
        <v>25779.11</v>
      </c>
      <c r="N23" s="1914">
        <v>0</v>
      </c>
      <c r="O23" s="1914">
        <v>0</v>
      </c>
    </row>
    <row r="24" spans="1:15" x14ac:dyDescent="0.15">
      <c r="A24" s="529" t="s">
        <v>1908</v>
      </c>
      <c r="B24" s="1912">
        <v>14963593.4</v>
      </c>
      <c r="C24" s="1915">
        <v>323824.12</v>
      </c>
      <c r="D24" s="1915">
        <v>429613.95999999996</v>
      </c>
      <c r="E24" s="1915">
        <v>492713.32000000018</v>
      </c>
      <c r="F24" s="1915">
        <v>760737.68</v>
      </c>
      <c r="G24" s="1915">
        <v>7576498.8200000003</v>
      </c>
      <c r="H24" s="1915">
        <v>3923797.8499999992</v>
      </c>
      <c r="I24" s="1915">
        <v>49864.969999999994</v>
      </c>
      <c r="J24" s="1915">
        <v>436629.41000000003</v>
      </c>
      <c r="K24" s="1915">
        <v>213261.86000000002</v>
      </c>
      <c r="L24" s="1915">
        <v>730872.3</v>
      </c>
      <c r="M24" s="1915">
        <v>25779.11</v>
      </c>
      <c r="N24" s="1915">
        <v>0</v>
      </c>
      <c r="O24" s="1915">
        <v>0</v>
      </c>
    </row>
    <row r="25" spans="1:15" s="549" customFormat="1" x14ac:dyDescent="0.15">
      <c r="A25" s="549" t="s">
        <v>1891</v>
      </c>
      <c r="B25" s="1912">
        <v>16221975.799999999</v>
      </c>
      <c r="C25" s="1914">
        <v>347615.81999999995</v>
      </c>
      <c r="D25" s="1914">
        <v>261380.41999999998</v>
      </c>
      <c r="E25" s="1914">
        <v>4870712.18</v>
      </c>
      <c r="F25" s="1914">
        <v>1131254.21</v>
      </c>
      <c r="G25" s="1914">
        <v>1672684.9499999997</v>
      </c>
      <c r="H25" s="1914">
        <v>7210989.3300000001</v>
      </c>
      <c r="I25" s="1914">
        <v>156338.03999999998</v>
      </c>
      <c r="J25" s="1914">
        <v>81040.650000000009</v>
      </c>
      <c r="K25" s="1914">
        <v>86248.639999999999</v>
      </c>
      <c r="L25" s="1914">
        <v>390190.37000000005</v>
      </c>
      <c r="M25" s="1914">
        <v>13283.199999999999</v>
      </c>
      <c r="N25" s="1914">
        <v>237.99</v>
      </c>
      <c r="O25" s="1914">
        <v>0</v>
      </c>
    </row>
    <row r="26" spans="1:15" x14ac:dyDescent="0.15">
      <c r="A26" s="529" t="s">
        <v>1909</v>
      </c>
      <c r="B26" s="1912">
        <v>4291117.6900000013</v>
      </c>
      <c r="C26" s="1915">
        <v>138446.68</v>
      </c>
      <c r="D26" s="1915">
        <v>229549.37</v>
      </c>
      <c r="E26" s="1915">
        <v>350189.41000000003</v>
      </c>
      <c r="F26" s="1915">
        <v>390815.27</v>
      </c>
      <c r="G26" s="1915">
        <v>778582.59</v>
      </c>
      <c r="H26" s="1915">
        <v>2196510.39</v>
      </c>
      <c r="I26" s="1915">
        <v>43091.39</v>
      </c>
      <c r="J26" s="1915">
        <v>30596.95</v>
      </c>
      <c r="K26" s="1915">
        <v>75969</v>
      </c>
      <c r="L26" s="1915">
        <v>45273.45</v>
      </c>
      <c r="M26" s="1915">
        <v>11855.199999999999</v>
      </c>
      <c r="N26" s="1915">
        <v>237.99</v>
      </c>
      <c r="O26" s="1915">
        <v>0</v>
      </c>
    </row>
    <row r="27" spans="1:15" x14ac:dyDescent="0.15">
      <c r="A27" s="529" t="s">
        <v>1910</v>
      </c>
      <c r="B27" s="1912">
        <v>11782371.279999999</v>
      </c>
      <c r="C27" s="1915">
        <v>209169.13999999998</v>
      </c>
      <c r="D27" s="1915">
        <v>31831.05</v>
      </c>
      <c r="E27" s="1915">
        <v>4518875.7699999996</v>
      </c>
      <c r="F27" s="1915">
        <v>738469.24</v>
      </c>
      <c r="G27" s="1915">
        <v>798807.22999999975</v>
      </c>
      <c r="H27" s="1915">
        <v>4964903.9399999995</v>
      </c>
      <c r="I27" s="1915">
        <v>113246.65</v>
      </c>
      <c r="J27" s="1915">
        <v>50443.700000000012</v>
      </c>
      <c r="K27" s="1915">
        <v>10279.64</v>
      </c>
      <c r="L27" s="1915">
        <v>344916.92000000004</v>
      </c>
      <c r="M27" s="1915">
        <v>1428</v>
      </c>
      <c r="N27" s="1915">
        <v>0</v>
      </c>
      <c r="O27" s="1915">
        <v>0</v>
      </c>
    </row>
    <row r="28" spans="1:15" x14ac:dyDescent="0.15">
      <c r="A28" s="529" t="s">
        <v>1911</v>
      </c>
      <c r="B28" s="1912">
        <v>148486.83000000002</v>
      </c>
      <c r="C28" s="1915">
        <v>0</v>
      </c>
      <c r="D28" s="1915">
        <v>0</v>
      </c>
      <c r="E28" s="1915">
        <v>1647</v>
      </c>
      <c r="F28" s="1915">
        <v>1969.7</v>
      </c>
      <c r="G28" s="1915">
        <v>95295.13</v>
      </c>
      <c r="H28" s="1915">
        <v>49575</v>
      </c>
      <c r="I28" s="1915">
        <v>0</v>
      </c>
      <c r="J28" s="1915">
        <v>0</v>
      </c>
      <c r="K28" s="1915">
        <v>0</v>
      </c>
      <c r="L28" s="1915">
        <v>0</v>
      </c>
      <c r="M28" s="1915">
        <v>0</v>
      </c>
      <c r="N28" s="1915">
        <v>0</v>
      </c>
      <c r="O28" s="1915">
        <v>0</v>
      </c>
    </row>
    <row r="29" spans="1:15" s="549" customFormat="1" x14ac:dyDescent="0.15">
      <c r="A29" s="549" t="s">
        <v>1892</v>
      </c>
      <c r="B29" s="1912">
        <v>335723.23000000004</v>
      </c>
      <c r="C29" s="1914">
        <v>61646</v>
      </c>
      <c r="D29" s="1914">
        <v>0</v>
      </c>
      <c r="E29" s="1914">
        <v>21132.32</v>
      </c>
      <c r="F29" s="1914">
        <v>14913.45</v>
      </c>
      <c r="G29" s="1914">
        <v>37500</v>
      </c>
      <c r="H29" s="1914">
        <v>157918.25999999998</v>
      </c>
      <c r="I29" s="1914">
        <v>0</v>
      </c>
      <c r="J29" s="1914">
        <v>42613.2</v>
      </c>
      <c r="K29" s="1914">
        <v>0</v>
      </c>
      <c r="L29" s="1914">
        <v>0</v>
      </c>
      <c r="M29" s="1914">
        <v>0</v>
      </c>
      <c r="N29" s="1914">
        <v>0</v>
      </c>
      <c r="O29" s="1914">
        <v>0</v>
      </c>
    </row>
    <row r="30" spans="1:15" x14ac:dyDescent="0.15">
      <c r="A30" s="529" t="s">
        <v>1892</v>
      </c>
      <c r="B30" s="1912">
        <v>335723.23000000004</v>
      </c>
      <c r="C30" s="1915">
        <v>61646</v>
      </c>
      <c r="D30" s="1915">
        <v>0</v>
      </c>
      <c r="E30" s="1915">
        <v>21132.32</v>
      </c>
      <c r="F30" s="1915">
        <v>14913.45</v>
      </c>
      <c r="G30" s="1915">
        <v>37500</v>
      </c>
      <c r="H30" s="1915">
        <v>157918.25999999998</v>
      </c>
      <c r="I30" s="1915">
        <v>0</v>
      </c>
      <c r="J30" s="1915">
        <v>42613.2</v>
      </c>
      <c r="K30" s="1915">
        <v>0</v>
      </c>
      <c r="L30" s="1915">
        <v>0</v>
      </c>
      <c r="M30" s="1915">
        <v>0</v>
      </c>
      <c r="N30" s="1915">
        <v>0</v>
      </c>
      <c r="O30" s="1915">
        <v>0</v>
      </c>
    </row>
    <row r="31" spans="1:15" x14ac:dyDescent="0.15">
      <c r="A31" s="529"/>
      <c r="B31" s="1916"/>
      <c r="C31" s="1373"/>
      <c r="D31" s="1373"/>
      <c r="E31" s="1373"/>
      <c r="F31" s="1373"/>
      <c r="G31" s="1373"/>
      <c r="H31" s="1373"/>
      <c r="I31" s="1373"/>
      <c r="J31" s="1373"/>
      <c r="K31" s="1373"/>
      <c r="L31" s="1373"/>
      <c r="M31" s="1373"/>
      <c r="N31" s="1373"/>
      <c r="O31" s="1373"/>
    </row>
    <row r="32" spans="1:15" x14ac:dyDescent="0.15">
      <c r="A32" s="549" t="s">
        <v>1896</v>
      </c>
    </row>
    <row r="33" spans="1:1" x14ac:dyDescent="0.15">
      <c r="A33" s="1917" t="s">
        <v>1938</v>
      </c>
    </row>
    <row r="34" spans="1:1" x14ac:dyDescent="0.15">
      <c r="A34" s="363" t="s">
        <v>1899</v>
      </c>
    </row>
  </sheetData>
  <pageMargins left="0.7" right="0.7" top="0.75" bottom="0.75" header="0.3" footer="0.3"/>
  <pageSetup paperSize="9" orientation="portrait"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8"/>
  <dimension ref="A2:O34"/>
  <sheetViews>
    <sheetView zoomScaleNormal="100" workbookViewId="0">
      <selection activeCell="A2" sqref="A2"/>
    </sheetView>
  </sheetViews>
  <sheetFormatPr baseColWidth="10" defaultColWidth="11.42578125" defaultRowHeight="10.5" x14ac:dyDescent="0.15"/>
  <cols>
    <col min="1" max="1" width="40.85546875" style="363" customWidth="1"/>
    <col min="2" max="2" width="18.28515625" style="363" bestFit="1" customWidth="1"/>
    <col min="3" max="3" width="13.42578125" style="363" customWidth="1"/>
    <col min="4" max="5" width="15" style="363" customWidth="1"/>
    <col min="6" max="6" width="15.85546875" style="363" customWidth="1"/>
    <col min="7" max="7" width="17.140625" style="363" bestFit="1" customWidth="1"/>
    <col min="8" max="8" width="17.140625" style="363" customWidth="1"/>
    <col min="9" max="9" width="13.42578125" style="363" customWidth="1"/>
    <col min="10" max="10" width="17.140625" style="363" customWidth="1"/>
    <col min="11" max="11" width="17.140625" style="363" bestFit="1" customWidth="1"/>
    <col min="12" max="12" width="16" style="363" customWidth="1"/>
    <col min="13" max="13" width="14.7109375" style="363" bestFit="1" customWidth="1"/>
    <col min="14" max="14" width="11.5703125" style="363" customWidth="1"/>
    <col min="15" max="15" width="15.85546875" style="363" bestFit="1" customWidth="1"/>
    <col min="16" max="16384" width="11.42578125" style="363"/>
  </cols>
  <sheetData>
    <row r="2" spans="1:15" ht="11.25" x14ac:dyDescent="0.15">
      <c r="A2" s="252" t="s">
        <v>3698</v>
      </c>
      <c r="B2" s="252"/>
      <c r="C2" s="252"/>
      <c r="D2" s="252"/>
      <c r="E2" s="252"/>
      <c r="F2" s="252"/>
      <c r="G2" s="252"/>
      <c r="H2" s="252"/>
      <c r="I2" s="252"/>
      <c r="J2" s="252"/>
    </row>
    <row r="3" spans="1:15" x14ac:dyDescent="0.15">
      <c r="A3" s="549"/>
      <c r="B3" s="549"/>
    </row>
    <row r="4" spans="1:15" x14ac:dyDescent="0.15">
      <c r="A4" s="196" t="s">
        <v>1900</v>
      </c>
      <c r="B4" s="196" t="s">
        <v>1939</v>
      </c>
      <c r="C4" s="1891" t="s">
        <v>1926</v>
      </c>
      <c r="D4" s="1892"/>
      <c r="E4" s="1892"/>
      <c r="F4" s="1892"/>
      <c r="G4" s="1892"/>
      <c r="H4" s="1892"/>
      <c r="I4" s="1892"/>
      <c r="J4" s="1892"/>
      <c r="K4" s="1892"/>
      <c r="L4" s="1892"/>
      <c r="M4" s="1892"/>
      <c r="N4" s="1892"/>
      <c r="O4" s="1892"/>
    </row>
    <row r="5" spans="1:15" s="599" customFormat="1" ht="11.25" customHeight="1" x14ac:dyDescent="0.25">
      <c r="A5" s="1918"/>
      <c r="B5" s="244"/>
      <c r="C5" s="1919" t="s">
        <v>1927</v>
      </c>
      <c r="D5" s="1869" t="s">
        <v>1928</v>
      </c>
      <c r="E5" s="1869" t="s">
        <v>1929</v>
      </c>
      <c r="F5" s="1869" t="s">
        <v>1930</v>
      </c>
      <c r="G5" s="1869" t="s">
        <v>1931</v>
      </c>
      <c r="H5" s="1869" t="s">
        <v>1932</v>
      </c>
      <c r="I5" s="1869" t="s">
        <v>1933</v>
      </c>
      <c r="J5" s="1869" t="s">
        <v>1934</v>
      </c>
      <c r="K5" s="1869" t="s">
        <v>1935</v>
      </c>
      <c r="L5" s="1869" t="s">
        <v>1936</v>
      </c>
      <c r="M5" s="1869" t="s">
        <v>316</v>
      </c>
      <c r="N5" s="1869" t="s">
        <v>312</v>
      </c>
      <c r="O5" s="1869" t="s">
        <v>1937</v>
      </c>
    </row>
    <row r="6" spans="1:15" x14ac:dyDescent="0.15">
      <c r="A6" s="1884" t="s">
        <v>1</v>
      </c>
      <c r="B6" s="1920">
        <v>1775833731.2400002</v>
      </c>
      <c r="C6" s="1879">
        <v>16347730.280000001</v>
      </c>
      <c r="D6" s="1879">
        <v>130850897.84000005</v>
      </c>
      <c r="E6" s="1879">
        <v>13487951.879999999</v>
      </c>
      <c r="F6" s="1879">
        <v>136931100.38</v>
      </c>
      <c r="G6" s="1879">
        <v>151005316.99000001</v>
      </c>
      <c r="H6" s="1879">
        <v>32243491.279999997</v>
      </c>
      <c r="I6" s="1879">
        <v>46460312.419999994</v>
      </c>
      <c r="J6" s="1879">
        <v>143461561.94</v>
      </c>
      <c r="K6" s="1879">
        <v>753040429.7700001</v>
      </c>
      <c r="L6" s="1879">
        <v>307800118.97000003</v>
      </c>
      <c r="M6" s="1879">
        <v>2207812.2799999998</v>
      </c>
      <c r="N6" s="1879">
        <v>681352.78</v>
      </c>
      <c r="O6" s="1879">
        <v>41315654.430000007</v>
      </c>
    </row>
    <row r="7" spans="1:15" s="549" customFormat="1" x14ac:dyDescent="0.15">
      <c r="A7" s="549" t="s">
        <v>1884</v>
      </c>
      <c r="B7" s="1920">
        <v>22921907.879999999</v>
      </c>
      <c r="C7" s="1879">
        <v>1197437.8899999999</v>
      </c>
      <c r="D7" s="1879">
        <v>2285448.23</v>
      </c>
      <c r="E7" s="1879">
        <v>5645249.2300000004</v>
      </c>
      <c r="F7" s="1879">
        <v>979494.44000000006</v>
      </c>
      <c r="G7" s="1879">
        <v>4322133.92</v>
      </c>
      <c r="H7" s="1879">
        <v>556667.30000000005</v>
      </c>
      <c r="I7" s="1879">
        <v>657892.15</v>
      </c>
      <c r="J7" s="1879">
        <v>3473224.34</v>
      </c>
      <c r="K7" s="1879">
        <v>2193013.1799999997</v>
      </c>
      <c r="L7" s="1879">
        <v>1192485.6599999997</v>
      </c>
      <c r="M7" s="1879">
        <v>28522.309999999998</v>
      </c>
      <c r="N7" s="1879">
        <v>3052.66</v>
      </c>
      <c r="O7" s="1879">
        <v>387286.57000000007</v>
      </c>
    </row>
    <row r="8" spans="1:15" x14ac:dyDescent="0.15">
      <c r="A8" s="529" t="s">
        <v>1903</v>
      </c>
      <c r="B8" s="1920">
        <v>10834.590000000002</v>
      </c>
      <c r="C8" s="1874">
        <v>0</v>
      </c>
      <c r="D8" s="1874">
        <v>0</v>
      </c>
      <c r="E8" s="1874">
        <v>0</v>
      </c>
      <c r="F8" s="1874">
        <v>90.49</v>
      </c>
      <c r="G8" s="1874">
        <v>1402.75</v>
      </c>
      <c r="H8" s="1874">
        <v>189.14</v>
      </c>
      <c r="I8" s="1874">
        <v>360.23</v>
      </c>
      <c r="J8" s="1874">
        <v>4730.1900000000005</v>
      </c>
      <c r="K8" s="1874">
        <v>38.81</v>
      </c>
      <c r="L8" s="1874">
        <v>0</v>
      </c>
      <c r="M8" s="1874">
        <v>235.13</v>
      </c>
      <c r="N8" s="1874">
        <v>0</v>
      </c>
      <c r="O8" s="1874">
        <v>3787.85</v>
      </c>
    </row>
    <row r="9" spans="1:15" x14ac:dyDescent="0.15">
      <c r="A9" s="529" t="s">
        <v>1904</v>
      </c>
      <c r="B9" s="1920">
        <v>3173247.0599999996</v>
      </c>
      <c r="C9" s="1874">
        <v>82381.460000000006</v>
      </c>
      <c r="D9" s="1874">
        <v>1481145.71</v>
      </c>
      <c r="E9" s="1874">
        <v>60.78</v>
      </c>
      <c r="F9" s="1874">
        <v>1778.43</v>
      </c>
      <c r="G9" s="1874">
        <v>81833.5</v>
      </c>
      <c r="H9" s="1874">
        <v>8739.0299999999988</v>
      </c>
      <c r="I9" s="1874">
        <v>122424.90999999999</v>
      </c>
      <c r="J9" s="1874">
        <v>1083459.47</v>
      </c>
      <c r="K9" s="1874">
        <v>267703.96000000002</v>
      </c>
      <c r="L9" s="1874">
        <v>21657.48</v>
      </c>
      <c r="M9" s="1874">
        <v>13633.32</v>
      </c>
      <c r="N9" s="1874">
        <v>0</v>
      </c>
      <c r="O9" s="1874">
        <v>8429.01</v>
      </c>
    </row>
    <row r="10" spans="1:15" x14ac:dyDescent="0.15">
      <c r="A10" s="529" t="s">
        <v>1736</v>
      </c>
      <c r="B10" s="1920">
        <v>19737826.23</v>
      </c>
      <c r="C10" s="1874">
        <v>1115056.43</v>
      </c>
      <c r="D10" s="1874">
        <v>804302.5199999999</v>
      </c>
      <c r="E10" s="1874">
        <v>5645188.4500000002</v>
      </c>
      <c r="F10" s="1874">
        <v>977625.52</v>
      </c>
      <c r="G10" s="1874">
        <v>4238897.67</v>
      </c>
      <c r="H10" s="1874">
        <v>547739.13</v>
      </c>
      <c r="I10" s="1874">
        <v>535107.01</v>
      </c>
      <c r="J10" s="1874">
        <v>2385034.6799999997</v>
      </c>
      <c r="K10" s="1874">
        <v>1925270.41</v>
      </c>
      <c r="L10" s="1874">
        <v>1170828.1799999997</v>
      </c>
      <c r="M10" s="1874">
        <v>14653.86</v>
      </c>
      <c r="N10" s="1874">
        <v>3052.66</v>
      </c>
      <c r="O10" s="1874">
        <v>375069.71000000008</v>
      </c>
    </row>
    <row r="11" spans="1:15" s="549" customFormat="1" x14ac:dyDescent="0.15">
      <c r="A11" s="549" t="s">
        <v>1885</v>
      </c>
      <c r="B11" s="1920">
        <v>520148.36</v>
      </c>
      <c r="C11" s="1879">
        <v>0</v>
      </c>
      <c r="D11" s="1879">
        <v>5574.92</v>
      </c>
      <c r="E11" s="1879">
        <v>0</v>
      </c>
      <c r="F11" s="1879">
        <v>509783.44</v>
      </c>
      <c r="G11" s="1879">
        <v>0</v>
      </c>
      <c r="H11" s="1879">
        <v>4500</v>
      </c>
      <c r="I11" s="1879">
        <v>0</v>
      </c>
      <c r="J11" s="1879">
        <v>0</v>
      </c>
      <c r="K11" s="1879">
        <v>290</v>
      </c>
      <c r="L11" s="1879">
        <v>0</v>
      </c>
      <c r="M11" s="1879">
        <v>0</v>
      </c>
      <c r="N11" s="1879">
        <v>0</v>
      </c>
      <c r="O11" s="1879">
        <v>0</v>
      </c>
    </row>
    <row r="12" spans="1:15" x14ac:dyDescent="0.15">
      <c r="A12" s="529" t="s">
        <v>1228</v>
      </c>
      <c r="B12" s="1920">
        <v>520148.36</v>
      </c>
      <c r="C12" s="1874">
        <v>0</v>
      </c>
      <c r="D12" s="1874">
        <v>5574.92</v>
      </c>
      <c r="E12" s="1874">
        <v>0</v>
      </c>
      <c r="F12" s="1874">
        <v>509783.44</v>
      </c>
      <c r="G12" s="1874">
        <v>0</v>
      </c>
      <c r="H12" s="1874">
        <v>4500</v>
      </c>
      <c r="I12" s="1874">
        <v>0</v>
      </c>
      <c r="J12" s="1874">
        <v>0</v>
      </c>
      <c r="K12" s="1874">
        <v>290</v>
      </c>
      <c r="L12" s="1874">
        <v>0</v>
      </c>
      <c r="M12" s="1874">
        <v>0</v>
      </c>
      <c r="N12" s="1874">
        <v>0</v>
      </c>
      <c r="O12" s="1874">
        <v>0</v>
      </c>
    </row>
    <row r="13" spans="1:15" s="549" customFormat="1" x14ac:dyDescent="0.15">
      <c r="A13" s="549" t="s">
        <v>1886</v>
      </c>
      <c r="B13" s="1920">
        <v>289714457.75999999</v>
      </c>
      <c r="C13" s="1879">
        <v>7025800.580000001</v>
      </c>
      <c r="D13" s="1879">
        <v>112483808.43000004</v>
      </c>
      <c r="E13" s="1879">
        <v>1253433.2200000002</v>
      </c>
      <c r="F13" s="1879">
        <v>3718514.77</v>
      </c>
      <c r="G13" s="1879">
        <v>15292210.119999999</v>
      </c>
      <c r="H13" s="1879">
        <v>10158199.109999999</v>
      </c>
      <c r="I13" s="1879">
        <v>30519850.73</v>
      </c>
      <c r="J13" s="1879">
        <v>53746630.900000013</v>
      </c>
      <c r="K13" s="1879">
        <v>27300323.350000001</v>
      </c>
      <c r="L13" s="1879">
        <v>23339266.080000021</v>
      </c>
      <c r="M13" s="1879">
        <v>35131.69</v>
      </c>
      <c r="N13" s="1879">
        <v>441365.38</v>
      </c>
      <c r="O13" s="1879">
        <v>4399923.4000000013</v>
      </c>
    </row>
    <row r="14" spans="1:15" x14ac:dyDescent="0.15">
      <c r="A14" s="529" t="s">
        <v>1905</v>
      </c>
      <c r="B14" s="1920">
        <v>7226251.6100000013</v>
      </c>
      <c r="C14" s="1874">
        <v>243193.62</v>
      </c>
      <c r="D14" s="1874">
        <v>2538700.5900000003</v>
      </c>
      <c r="E14" s="1874">
        <v>12905.18</v>
      </c>
      <c r="F14" s="1874">
        <v>155377.59</v>
      </c>
      <c r="G14" s="1874">
        <v>239384</v>
      </c>
      <c r="H14" s="1874">
        <v>2242395.7000000002</v>
      </c>
      <c r="I14" s="1874">
        <v>579764.64</v>
      </c>
      <c r="J14" s="1874">
        <v>524775.23</v>
      </c>
      <c r="K14" s="1874">
        <v>42302.28</v>
      </c>
      <c r="L14" s="1874">
        <v>622365.43999999994</v>
      </c>
      <c r="M14" s="1874">
        <v>398.9</v>
      </c>
      <c r="N14" s="1874">
        <v>289.10000000000002</v>
      </c>
      <c r="O14" s="1874">
        <v>24399.340000000004</v>
      </c>
    </row>
    <row r="15" spans="1:15" x14ac:dyDescent="0.15">
      <c r="A15" s="529" t="s">
        <v>1906</v>
      </c>
      <c r="B15" s="1920">
        <v>282488206.1500001</v>
      </c>
      <c r="C15" s="1874">
        <v>6782606.9600000009</v>
      </c>
      <c r="D15" s="1874">
        <v>109945107.84000003</v>
      </c>
      <c r="E15" s="1874">
        <v>1240528.0400000003</v>
      </c>
      <c r="F15" s="1874">
        <v>3563137.18</v>
      </c>
      <c r="G15" s="1874">
        <v>15052826.119999999</v>
      </c>
      <c r="H15" s="1874">
        <v>7915803.4100000001</v>
      </c>
      <c r="I15" s="1874">
        <v>29940086.09</v>
      </c>
      <c r="J15" s="1874">
        <v>53221855.670000017</v>
      </c>
      <c r="K15" s="1874">
        <v>27258021.07</v>
      </c>
      <c r="L15" s="1874">
        <v>22716900.640000019</v>
      </c>
      <c r="M15" s="1874">
        <v>34732.79</v>
      </c>
      <c r="N15" s="1874">
        <v>441076.28</v>
      </c>
      <c r="O15" s="1874">
        <v>4375524.0600000015</v>
      </c>
    </row>
    <row r="16" spans="1:15" s="549" customFormat="1" x14ac:dyDescent="0.15">
      <c r="A16" s="549" t="s">
        <v>1887</v>
      </c>
      <c r="B16" s="1920">
        <v>202992982.31000003</v>
      </c>
      <c r="C16" s="1879">
        <v>357236.58999999997</v>
      </c>
      <c r="D16" s="1879">
        <v>470675.06</v>
      </c>
      <c r="E16" s="1879">
        <v>108372.05</v>
      </c>
      <c r="F16" s="1879">
        <v>1644204.8200000003</v>
      </c>
      <c r="G16" s="1879">
        <v>26880825.009999994</v>
      </c>
      <c r="H16" s="1879">
        <v>2162342.2600000012</v>
      </c>
      <c r="I16" s="1879">
        <v>886483.81999999983</v>
      </c>
      <c r="J16" s="1879">
        <v>7484852.4900000021</v>
      </c>
      <c r="K16" s="1879">
        <v>117896433.2</v>
      </c>
      <c r="L16" s="1879">
        <v>41377385.749999993</v>
      </c>
      <c r="M16" s="1879">
        <v>233777.22</v>
      </c>
      <c r="N16" s="1879">
        <v>3359.8999999999996</v>
      </c>
      <c r="O16" s="1879">
        <v>3487034.1400000015</v>
      </c>
    </row>
    <row r="17" spans="1:15" x14ac:dyDescent="0.15">
      <c r="A17" s="529" t="s">
        <v>235</v>
      </c>
      <c r="B17" s="1920">
        <v>202992982.31000003</v>
      </c>
      <c r="C17" s="1874">
        <v>357236.58999999997</v>
      </c>
      <c r="D17" s="1874">
        <v>470675.06</v>
      </c>
      <c r="E17" s="1874">
        <v>108372.05</v>
      </c>
      <c r="F17" s="1874">
        <v>1644204.8200000003</v>
      </c>
      <c r="G17" s="1874">
        <v>26880825.009999994</v>
      </c>
      <c r="H17" s="1874">
        <v>2162342.2600000012</v>
      </c>
      <c r="I17" s="1874">
        <v>886483.81999999983</v>
      </c>
      <c r="J17" s="1874">
        <v>7484852.4900000021</v>
      </c>
      <c r="K17" s="1874">
        <v>117896433.2</v>
      </c>
      <c r="L17" s="1874">
        <v>41377385.749999993</v>
      </c>
      <c r="M17" s="1874">
        <v>233777.22</v>
      </c>
      <c r="N17" s="1874">
        <v>3359.8999999999996</v>
      </c>
      <c r="O17" s="1874">
        <v>3487034.1400000015</v>
      </c>
    </row>
    <row r="18" spans="1:15" s="549" customFormat="1" x14ac:dyDescent="0.15">
      <c r="A18" s="549" t="s">
        <v>1888</v>
      </c>
      <c r="B18" s="1920">
        <v>63745086.350000001</v>
      </c>
      <c r="C18" s="1879">
        <v>338025.77999999997</v>
      </c>
      <c r="D18" s="1879">
        <v>5414107.0800000001</v>
      </c>
      <c r="E18" s="1879">
        <v>441659.18</v>
      </c>
      <c r="F18" s="1879">
        <v>294012.77</v>
      </c>
      <c r="G18" s="1879">
        <v>8740353.1700000018</v>
      </c>
      <c r="H18" s="1879">
        <v>1812759.96</v>
      </c>
      <c r="I18" s="1879">
        <v>817226.69000000018</v>
      </c>
      <c r="J18" s="1879">
        <v>8270968.3399999971</v>
      </c>
      <c r="K18" s="1879">
        <v>25273196.310000002</v>
      </c>
      <c r="L18" s="1879">
        <v>9500960.9600000009</v>
      </c>
      <c r="M18" s="1879">
        <v>66454.960000000006</v>
      </c>
      <c r="N18" s="1879">
        <v>20469.93</v>
      </c>
      <c r="O18" s="1879">
        <v>2754891.2199999997</v>
      </c>
    </row>
    <row r="19" spans="1:15" x14ac:dyDescent="0.15">
      <c r="A19" s="529" t="s">
        <v>1888</v>
      </c>
      <c r="B19" s="1920">
        <v>27450709.890000004</v>
      </c>
      <c r="C19" s="1874">
        <v>308007.53999999998</v>
      </c>
      <c r="D19" s="1874">
        <v>2007071.4100000004</v>
      </c>
      <c r="E19" s="1874">
        <v>224232.40999999997</v>
      </c>
      <c r="F19" s="1874">
        <v>190095.17</v>
      </c>
      <c r="G19" s="1874">
        <v>1932523.87</v>
      </c>
      <c r="H19" s="1874">
        <v>1597633.81</v>
      </c>
      <c r="I19" s="1874">
        <v>653572.13000000012</v>
      </c>
      <c r="J19" s="1874">
        <v>2256526.1500000004</v>
      </c>
      <c r="K19" s="1874">
        <v>16336306.530000001</v>
      </c>
      <c r="L19" s="1874">
        <v>1293533.7900000003</v>
      </c>
      <c r="M19" s="1874">
        <v>46635.930000000008</v>
      </c>
      <c r="N19" s="1874">
        <v>17498.349999999999</v>
      </c>
      <c r="O19" s="1874">
        <v>587072.80000000005</v>
      </c>
    </row>
    <row r="20" spans="1:15" x14ac:dyDescent="0.15">
      <c r="A20" s="529" t="s">
        <v>1907</v>
      </c>
      <c r="B20" s="1920">
        <v>36294376.460000008</v>
      </c>
      <c r="C20" s="1874">
        <v>30018.239999999998</v>
      </c>
      <c r="D20" s="1874">
        <v>3407035.67</v>
      </c>
      <c r="E20" s="1874">
        <v>217426.77000000002</v>
      </c>
      <c r="F20" s="1874">
        <v>103917.6</v>
      </c>
      <c r="G20" s="1874">
        <v>6807829.3000000007</v>
      </c>
      <c r="H20" s="1874">
        <v>215126.15</v>
      </c>
      <c r="I20" s="1874">
        <v>163654.56</v>
      </c>
      <c r="J20" s="1874">
        <v>6014442.1899999967</v>
      </c>
      <c r="K20" s="1874">
        <v>8936889.7800000031</v>
      </c>
      <c r="L20" s="1874">
        <v>8207427.1700000009</v>
      </c>
      <c r="M20" s="1874">
        <v>19819.03</v>
      </c>
      <c r="N20" s="1874">
        <v>2971.58</v>
      </c>
      <c r="O20" s="1874">
        <v>2167818.42</v>
      </c>
    </row>
    <row r="21" spans="1:15" s="549" customFormat="1" x14ac:dyDescent="0.15">
      <c r="A21" s="549" t="s">
        <v>1889</v>
      </c>
      <c r="B21" s="1920">
        <v>180133950.97999993</v>
      </c>
      <c r="C21" s="1879">
        <v>4269088.7800000012</v>
      </c>
      <c r="D21" s="1879">
        <v>3011971.8699999996</v>
      </c>
      <c r="E21" s="1879">
        <v>4729476.8600000003</v>
      </c>
      <c r="F21" s="1879">
        <v>1956992.87</v>
      </c>
      <c r="G21" s="1879">
        <v>8305604.9499999974</v>
      </c>
      <c r="H21" s="1879">
        <v>9646958.6299999952</v>
      </c>
      <c r="I21" s="1879">
        <v>7287621.2499999944</v>
      </c>
      <c r="J21" s="1879">
        <v>33333176.32</v>
      </c>
      <c r="K21" s="1879">
        <v>58504096.330000013</v>
      </c>
      <c r="L21" s="1879">
        <v>46564988.889999956</v>
      </c>
      <c r="M21" s="1879">
        <v>219997.13999999998</v>
      </c>
      <c r="N21" s="1879">
        <v>119122.14999999998</v>
      </c>
      <c r="O21" s="1879">
        <v>2184854.94</v>
      </c>
    </row>
    <row r="22" spans="1:15" x14ac:dyDescent="0.15">
      <c r="A22" s="529" t="s">
        <v>1889</v>
      </c>
      <c r="B22" s="1920">
        <v>180133950.97999993</v>
      </c>
      <c r="C22" s="1874">
        <v>4269088.7800000012</v>
      </c>
      <c r="D22" s="1874">
        <v>3011971.8699999996</v>
      </c>
      <c r="E22" s="1874">
        <v>4729476.8600000003</v>
      </c>
      <c r="F22" s="1874">
        <v>1956992.87</v>
      </c>
      <c r="G22" s="1874">
        <v>8305604.9499999974</v>
      </c>
      <c r="H22" s="1874">
        <v>9646958.6299999952</v>
      </c>
      <c r="I22" s="1874">
        <v>7287621.2499999944</v>
      </c>
      <c r="J22" s="1874">
        <v>33333176.32</v>
      </c>
      <c r="K22" s="1874">
        <v>58504096.330000013</v>
      </c>
      <c r="L22" s="1874">
        <v>46564988.889999956</v>
      </c>
      <c r="M22" s="1874">
        <v>219997.13999999998</v>
      </c>
      <c r="N22" s="1874">
        <v>119122.14999999998</v>
      </c>
      <c r="O22" s="1874">
        <v>2184854.94</v>
      </c>
    </row>
    <row r="23" spans="1:15" s="549" customFormat="1" x14ac:dyDescent="0.15">
      <c r="A23" s="549" t="s">
        <v>1890</v>
      </c>
      <c r="B23" s="1920">
        <v>339861627.86000001</v>
      </c>
      <c r="C23" s="1879">
        <v>1658643.67</v>
      </c>
      <c r="D23" s="1879">
        <v>6275117.2199999988</v>
      </c>
      <c r="E23" s="1879">
        <v>342592.77000000008</v>
      </c>
      <c r="F23" s="1879">
        <v>3472247.49</v>
      </c>
      <c r="G23" s="1879">
        <v>52499819.350000001</v>
      </c>
      <c r="H23" s="1879">
        <v>2455759.6300000004</v>
      </c>
      <c r="I23" s="1879">
        <v>3018518.8299999996</v>
      </c>
      <c r="J23" s="1879">
        <v>17884761.469999991</v>
      </c>
      <c r="K23" s="1879">
        <v>121733621.25</v>
      </c>
      <c r="L23" s="1879">
        <v>110472211.19999996</v>
      </c>
      <c r="M23" s="1879">
        <v>204308.2</v>
      </c>
      <c r="N23" s="1879">
        <v>35652.44</v>
      </c>
      <c r="O23" s="1879">
        <v>19808374.340000004</v>
      </c>
    </row>
    <row r="24" spans="1:15" x14ac:dyDescent="0.15">
      <c r="A24" s="529" t="s">
        <v>1908</v>
      </c>
      <c r="B24" s="1920">
        <v>339861627.86000001</v>
      </c>
      <c r="C24" s="1874">
        <v>1658643.67</v>
      </c>
      <c r="D24" s="1874">
        <v>6275117.2199999988</v>
      </c>
      <c r="E24" s="1874">
        <v>342592.77000000008</v>
      </c>
      <c r="F24" s="1874">
        <v>3472247.49</v>
      </c>
      <c r="G24" s="1874">
        <v>52499819.350000001</v>
      </c>
      <c r="H24" s="1874">
        <v>2455759.6300000004</v>
      </c>
      <c r="I24" s="1874">
        <v>3018518.8299999996</v>
      </c>
      <c r="J24" s="1874">
        <v>17884761.469999991</v>
      </c>
      <c r="K24" s="1874">
        <v>121733621.25</v>
      </c>
      <c r="L24" s="1874">
        <v>110472211.19999996</v>
      </c>
      <c r="M24" s="1874">
        <v>204308.2</v>
      </c>
      <c r="N24" s="1874">
        <v>35652.44</v>
      </c>
      <c r="O24" s="1874">
        <v>19808374.340000004</v>
      </c>
    </row>
    <row r="25" spans="1:15" s="549" customFormat="1" x14ac:dyDescent="0.15">
      <c r="A25" s="549" t="s">
        <v>1891</v>
      </c>
      <c r="B25" s="1920">
        <v>655340802.58000004</v>
      </c>
      <c r="C25" s="1879">
        <v>1483698.0199999998</v>
      </c>
      <c r="D25" s="1879">
        <v>902627.91999999993</v>
      </c>
      <c r="E25" s="1879">
        <v>922726.03999999992</v>
      </c>
      <c r="F25" s="1879">
        <v>124312465.3</v>
      </c>
      <c r="G25" s="1879">
        <v>34275130.659999996</v>
      </c>
      <c r="H25" s="1879">
        <v>5394084.6400000006</v>
      </c>
      <c r="I25" s="1879">
        <v>3249244.0600000005</v>
      </c>
      <c r="J25" s="1879">
        <v>18849066.540000003</v>
      </c>
      <c r="K25" s="1879">
        <v>381226758.79000008</v>
      </c>
      <c r="L25" s="1879">
        <v>75023342.460000038</v>
      </c>
      <c r="M25" s="1879">
        <v>1419566.5</v>
      </c>
      <c r="N25" s="1879">
        <v>38423.660000000003</v>
      </c>
      <c r="O25" s="1879">
        <v>8243667.9900000002</v>
      </c>
    </row>
    <row r="26" spans="1:15" x14ac:dyDescent="0.15">
      <c r="A26" s="529" t="s">
        <v>1909</v>
      </c>
      <c r="B26" s="1920">
        <v>111988832.81000002</v>
      </c>
      <c r="C26" s="1874">
        <v>26762.629999999997</v>
      </c>
      <c r="D26" s="1874">
        <v>78454.09</v>
      </c>
      <c r="E26" s="1874">
        <v>79814.95</v>
      </c>
      <c r="F26" s="1874">
        <v>434017.2</v>
      </c>
      <c r="G26" s="1874">
        <v>10133397.23</v>
      </c>
      <c r="H26" s="1874">
        <v>2823800.28</v>
      </c>
      <c r="I26" s="1874">
        <v>2598276.81</v>
      </c>
      <c r="J26" s="1874">
        <v>12173129.82</v>
      </c>
      <c r="K26" s="1874">
        <v>62768316.010000005</v>
      </c>
      <c r="L26" s="1874">
        <v>16408455.500000002</v>
      </c>
      <c r="M26" s="1874">
        <v>1205988.48</v>
      </c>
      <c r="N26" s="1874">
        <v>2423.29</v>
      </c>
      <c r="O26" s="1874">
        <v>3255996.52</v>
      </c>
    </row>
    <row r="27" spans="1:15" x14ac:dyDescent="0.15">
      <c r="A27" s="529" t="s">
        <v>1910</v>
      </c>
      <c r="B27" s="1920">
        <v>461455053.97000003</v>
      </c>
      <c r="C27" s="1874">
        <v>1452244.4</v>
      </c>
      <c r="D27" s="1874">
        <v>824173.83</v>
      </c>
      <c r="E27" s="1874">
        <v>841465.28999999992</v>
      </c>
      <c r="F27" s="1874">
        <v>123825771.5</v>
      </c>
      <c r="G27" s="1874">
        <v>18645361.999999996</v>
      </c>
      <c r="H27" s="1874">
        <v>2391689.2800000007</v>
      </c>
      <c r="I27" s="1874">
        <v>600729.28000000014</v>
      </c>
      <c r="J27" s="1874">
        <v>6411651.3400000026</v>
      </c>
      <c r="K27" s="1874">
        <v>247623167.13000003</v>
      </c>
      <c r="L27" s="1874">
        <v>55588444.680000037</v>
      </c>
      <c r="M27" s="1874">
        <v>212502.17</v>
      </c>
      <c r="N27" s="1874">
        <v>36000.370000000003</v>
      </c>
      <c r="O27" s="1874">
        <v>3001852.7</v>
      </c>
    </row>
    <row r="28" spans="1:15" x14ac:dyDescent="0.15">
      <c r="A28" s="529" t="s">
        <v>1911</v>
      </c>
      <c r="B28" s="1920">
        <v>81896915.799999997</v>
      </c>
      <c r="C28" s="1874">
        <v>4690.99</v>
      </c>
      <c r="D28" s="1874">
        <v>0</v>
      </c>
      <c r="E28" s="1874">
        <v>1445.8</v>
      </c>
      <c r="F28" s="1874">
        <v>52676.6</v>
      </c>
      <c r="G28" s="1874">
        <v>5496371.4299999997</v>
      </c>
      <c r="H28" s="1874">
        <v>178595.08000000002</v>
      </c>
      <c r="I28" s="1874">
        <v>50237.97</v>
      </c>
      <c r="J28" s="1874">
        <v>264285.38</v>
      </c>
      <c r="K28" s="1874">
        <v>70835275.650000006</v>
      </c>
      <c r="L28" s="1874">
        <v>3026442.28</v>
      </c>
      <c r="M28" s="1874">
        <v>1075.8499999999999</v>
      </c>
      <c r="N28" s="1874">
        <v>0</v>
      </c>
      <c r="O28" s="1874">
        <v>1985818.77</v>
      </c>
    </row>
    <row r="29" spans="1:15" s="549" customFormat="1" x14ac:dyDescent="0.15">
      <c r="A29" s="549" t="s">
        <v>1892</v>
      </c>
      <c r="B29" s="1920">
        <v>20602767.159999993</v>
      </c>
      <c r="C29" s="1879">
        <v>17798.97</v>
      </c>
      <c r="D29" s="1879">
        <v>1567.11</v>
      </c>
      <c r="E29" s="1879">
        <v>44442.53</v>
      </c>
      <c r="F29" s="1879">
        <v>43384.480000000003</v>
      </c>
      <c r="G29" s="1879">
        <v>689239.80999999994</v>
      </c>
      <c r="H29" s="1879">
        <v>52219.75</v>
      </c>
      <c r="I29" s="1879">
        <v>23474.89</v>
      </c>
      <c r="J29" s="1879">
        <v>418881.54</v>
      </c>
      <c r="K29" s="1879">
        <v>18912697.359999996</v>
      </c>
      <c r="L29" s="1879">
        <v>329477.97000000003</v>
      </c>
      <c r="M29" s="1879">
        <v>54.26</v>
      </c>
      <c r="N29" s="1879">
        <v>19906.66</v>
      </c>
      <c r="O29" s="1879">
        <v>49621.83</v>
      </c>
    </row>
    <row r="30" spans="1:15" x14ac:dyDescent="0.15">
      <c r="A30" s="529" t="s">
        <v>1892</v>
      </c>
      <c r="B30" s="1920">
        <v>20602767.159999993</v>
      </c>
      <c r="C30" s="1874">
        <v>17798.97</v>
      </c>
      <c r="D30" s="1874">
        <v>1567.11</v>
      </c>
      <c r="E30" s="1874">
        <v>44442.53</v>
      </c>
      <c r="F30" s="1874">
        <v>43384.480000000003</v>
      </c>
      <c r="G30" s="1874">
        <v>689239.80999999994</v>
      </c>
      <c r="H30" s="1874">
        <v>52219.75</v>
      </c>
      <c r="I30" s="1874">
        <v>23474.89</v>
      </c>
      <c r="J30" s="1874">
        <v>418881.54</v>
      </c>
      <c r="K30" s="1874">
        <v>18912697.359999996</v>
      </c>
      <c r="L30" s="1874">
        <v>329477.97000000003</v>
      </c>
      <c r="M30" s="1874">
        <v>54.26</v>
      </c>
      <c r="N30" s="1874">
        <v>19906.66</v>
      </c>
      <c r="O30" s="1874">
        <v>49621.83</v>
      </c>
    </row>
    <row r="31" spans="1:15" x14ac:dyDescent="0.15">
      <c r="A31" s="529"/>
      <c r="B31" s="1921"/>
      <c r="C31" s="1922"/>
      <c r="D31" s="1922"/>
      <c r="E31" s="1922"/>
      <c r="F31" s="1922"/>
      <c r="G31" s="1922"/>
      <c r="H31" s="1922"/>
      <c r="I31" s="1922"/>
      <c r="J31" s="1922"/>
      <c r="K31" s="1922"/>
      <c r="L31" s="1922"/>
      <c r="M31" s="1922"/>
      <c r="N31" s="1922"/>
      <c r="O31" s="1922"/>
    </row>
    <row r="32" spans="1:15" x14ac:dyDescent="0.15">
      <c r="A32" s="549" t="s">
        <v>1896</v>
      </c>
    </row>
    <row r="33" spans="1:1" x14ac:dyDescent="0.15">
      <c r="A33" s="1917" t="s">
        <v>1940</v>
      </c>
    </row>
    <row r="34" spans="1:1" x14ac:dyDescent="0.15">
      <c r="A34" s="363" t="s">
        <v>1899</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F47"/>
  <sheetViews>
    <sheetView zoomScaleNormal="100" workbookViewId="0"/>
  </sheetViews>
  <sheetFormatPr baseColWidth="10" defaultColWidth="12.42578125" defaultRowHeight="10.5" x14ac:dyDescent="0.25"/>
  <cols>
    <col min="1" max="1" width="29.85546875" style="119" customWidth="1"/>
    <col min="2" max="6" width="12.42578125" style="118"/>
    <col min="7" max="16384" width="12.42578125" style="119"/>
  </cols>
  <sheetData>
    <row r="1" spans="1:6" ht="10.5" customHeight="1" x14ac:dyDescent="0.25"/>
    <row r="2" spans="1:6" ht="11.25" x14ac:dyDescent="0.25">
      <c r="A2" s="126" t="s">
        <v>3370</v>
      </c>
    </row>
    <row r="3" spans="1:6" ht="11.25" customHeight="1" x14ac:dyDescent="0.25">
      <c r="A3" s="127"/>
    </row>
    <row r="4" spans="1:6" ht="11.25" customHeight="1" x14ac:dyDescent="0.25">
      <c r="A4" s="128" t="s">
        <v>3630</v>
      </c>
      <c r="B4" s="129" t="s">
        <v>281</v>
      </c>
      <c r="C4" s="130"/>
      <c r="D4" s="130"/>
      <c r="E4" s="130"/>
      <c r="F4" s="130"/>
    </row>
    <row r="5" spans="1:6" ht="11.25" customHeight="1" x14ac:dyDescent="0.25">
      <c r="A5" s="131"/>
      <c r="B5" s="129" t="s">
        <v>89</v>
      </c>
      <c r="C5" s="130"/>
      <c r="D5" s="130"/>
      <c r="E5" s="130"/>
      <c r="F5" s="130"/>
    </row>
    <row r="6" spans="1:6" ht="11.25" customHeight="1" x14ac:dyDescent="0.25">
      <c r="A6" s="132"/>
      <c r="B6" s="133">
        <v>2019</v>
      </c>
      <c r="C6" s="134" t="s">
        <v>92</v>
      </c>
      <c r="D6" s="134" t="s">
        <v>93</v>
      </c>
      <c r="E6" s="134" t="s">
        <v>94</v>
      </c>
      <c r="F6" s="133">
        <v>2023</v>
      </c>
    </row>
    <row r="7" spans="1:6" ht="11.25" customHeight="1" x14ac:dyDescent="0.25">
      <c r="A7" s="135" t="s">
        <v>95</v>
      </c>
      <c r="B7" s="136">
        <v>326541</v>
      </c>
      <c r="C7" s="136">
        <v>94338</v>
      </c>
      <c r="D7" s="136">
        <v>155169</v>
      </c>
      <c r="E7" s="136">
        <v>211023</v>
      </c>
      <c r="F7" s="136">
        <v>225910</v>
      </c>
    </row>
    <row r="8" spans="1:6" ht="11.25" customHeight="1" x14ac:dyDescent="0.25">
      <c r="A8" s="135" t="s">
        <v>3849</v>
      </c>
      <c r="B8" s="136">
        <v>4810229</v>
      </c>
      <c r="C8" s="136">
        <v>4904567</v>
      </c>
      <c r="D8" s="136">
        <v>5059736</v>
      </c>
      <c r="E8" s="136">
        <v>5270759</v>
      </c>
      <c r="F8" s="136">
        <v>5407135</v>
      </c>
    </row>
    <row r="9" spans="1:6" ht="11.25" customHeight="1" x14ac:dyDescent="0.25">
      <c r="A9" s="137" t="s">
        <v>96</v>
      </c>
      <c r="B9" s="138"/>
      <c r="C9" s="138"/>
      <c r="D9" s="138"/>
      <c r="E9" s="138"/>
      <c r="F9" s="138"/>
    </row>
    <row r="10" spans="1:6" ht="11.25" customHeight="1" x14ac:dyDescent="0.25">
      <c r="A10" s="139" t="s">
        <v>3854</v>
      </c>
      <c r="B10" s="140">
        <v>69522</v>
      </c>
      <c r="C10" s="140">
        <v>15675</v>
      </c>
      <c r="D10" s="141">
        <v>22594</v>
      </c>
      <c r="E10" s="141">
        <v>26474</v>
      </c>
      <c r="F10" s="141">
        <v>27594</v>
      </c>
    </row>
    <row r="11" spans="1:6" ht="11.25" customHeight="1" x14ac:dyDescent="0.25">
      <c r="A11" s="139" t="s">
        <v>3899</v>
      </c>
      <c r="B11" s="141">
        <v>560649</v>
      </c>
      <c r="C11" s="141">
        <v>576324</v>
      </c>
      <c r="D11" s="141">
        <v>598918</v>
      </c>
      <c r="E11" s="141">
        <v>625392</v>
      </c>
      <c r="F11" s="141">
        <v>583823</v>
      </c>
    </row>
    <row r="12" spans="1:6" ht="11.25" customHeight="1" x14ac:dyDescent="0.25">
      <c r="A12" s="137" t="s">
        <v>97</v>
      </c>
      <c r="B12" s="138"/>
      <c r="C12" s="138"/>
      <c r="D12" s="138"/>
      <c r="E12" s="138"/>
      <c r="F12" s="138"/>
    </row>
    <row r="13" spans="1:6" ht="11.25" customHeight="1" x14ac:dyDescent="0.25">
      <c r="A13" s="139" t="s">
        <v>3854</v>
      </c>
      <c r="B13" s="140">
        <v>21512</v>
      </c>
      <c r="C13" s="140">
        <v>3923</v>
      </c>
      <c r="D13" s="141">
        <v>5593</v>
      </c>
      <c r="E13" s="141">
        <v>8365</v>
      </c>
      <c r="F13" s="141">
        <v>12010</v>
      </c>
    </row>
    <row r="14" spans="1:6" ht="11.25" customHeight="1" x14ac:dyDescent="0.25">
      <c r="A14" s="139" t="s">
        <v>3899</v>
      </c>
      <c r="B14" s="141">
        <v>190141</v>
      </c>
      <c r="C14" s="141">
        <v>194064</v>
      </c>
      <c r="D14" s="141">
        <v>199657</v>
      </c>
      <c r="E14" s="141">
        <v>208022</v>
      </c>
      <c r="F14" s="141">
        <v>242657</v>
      </c>
    </row>
    <row r="15" spans="1:6" ht="11.25" customHeight="1" x14ac:dyDescent="0.25">
      <c r="A15" s="137" t="s">
        <v>98</v>
      </c>
      <c r="B15" s="138"/>
      <c r="C15" s="138"/>
      <c r="D15" s="138"/>
      <c r="E15" s="138"/>
      <c r="F15" s="138"/>
    </row>
    <row r="16" spans="1:6" ht="11.25" customHeight="1" x14ac:dyDescent="0.25">
      <c r="A16" s="139" t="s">
        <v>3854</v>
      </c>
      <c r="B16" s="140">
        <v>29818</v>
      </c>
      <c r="C16" s="140">
        <v>9595</v>
      </c>
      <c r="D16" s="141">
        <v>21867</v>
      </c>
      <c r="E16" s="141">
        <v>30424</v>
      </c>
      <c r="F16" s="141">
        <v>34981</v>
      </c>
    </row>
    <row r="17" spans="1:6" ht="11.25" customHeight="1" x14ac:dyDescent="0.25">
      <c r="A17" s="139" t="s">
        <v>3899</v>
      </c>
      <c r="B17" s="141">
        <v>541064</v>
      </c>
      <c r="C17" s="141">
        <v>550659</v>
      </c>
      <c r="D17" s="141">
        <v>572526</v>
      </c>
      <c r="E17" s="141">
        <v>602950</v>
      </c>
      <c r="F17" s="142">
        <v>616483</v>
      </c>
    </row>
    <row r="18" spans="1:6" ht="11.25" customHeight="1" x14ac:dyDescent="0.25">
      <c r="A18" s="143" t="s">
        <v>99</v>
      </c>
      <c r="B18" s="144"/>
      <c r="C18" s="144"/>
      <c r="D18" s="144"/>
      <c r="E18" s="144"/>
      <c r="F18" s="144"/>
    </row>
    <row r="19" spans="1:6" ht="11.25" customHeight="1" x14ac:dyDescent="0.25">
      <c r="A19" s="139" t="s">
        <v>3854</v>
      </c>
      <c r="B19" s="140">
        <v>5551</v>
      </c>
      <c r="C19" s="140">
        <v>2435</v>
      </c>
      <c r="D19" s="141">
        <v>5419</v>
      </c>
      <c r="E19" s="141">
        <v>6349</v>
      </c>
      <c r="F19" s="141">
        <v>6299</v>
      </c>
    </row>
    <row r="20" spans="1:6" ht="11.25" customHeight="1" x14ac:dyDescent="0.25">
      <c r="A20" s="139" t="s">
        <v>3899</v>
      </c>
      <c r="B20" s="141">
        <v>125889</v>
      </c>
      <c r="C20" s="141">
        <v>128324</v>
      </c>
      <c r="D20" s="141">
        <v>133743</v>
      </c>
      <c r="E20" s="141">
        <v>140092</v>
      </c>
      <c r="F20" s="141">
        <v>141732</v>
      </c>
    </row>
    <row r="21" spans="1:6" ht="11.25" customHeight="1" x14ac:dyDescent="0.25">
      <c r="A21" s="137" t="s">
        <v>100</v>
      </c>
      <c r="B21" s="138"/>
      <c r="C21" s="138"/>
      <c r="D21" s="138"/>
      <c r="E21" s="138"/>
      <c r="F21" s="138"/>
    </row>
    <row r="22" spans="1:6" ht="11.25" customHeight="1" x14ac:dyDescent="0.25">
      <c r="A22" s="139" t="s">
        <v>3854</v>
      </c>
      <c r="B22" s="140">
        <v>14468</v>
      </c>
      <c r="C22" s="140">
        <v>1455</v>
      </c>
      <c r="D22" s="141">
        <v>2746</v>
      </c>
      <c r="E22" s="141">
        <v>3193</v>
      </c>
      <c r="F22" s="141">
        <v>3882</v>
      </c>
    </row>
    <row r="23" spans="1:6" ht="11.25" customHeight="1" x14ac:dyDescent="0.25">
      <c r="A23" s="139" t="s">
        <v>3899</v>
      </c>
      <c r="B23" s="141">
        <v>154180</v>
      </c>
      <c r="C23" s="141">
        <v>155635</v>
      </c>
      <c r="D23" s="141">
        <v>158381</v>
      </c>
      <c r="E23" s="141">
        <v>161574</v>
      </c>
      <c r="F23" s="141">
        <v>148257</v>
      </c>
    </row>
    <row r="24" spans="1:6" ht="11.25" customHeight="1" x14ac:dyDescent="0.25">
      <c r="A24" s="137" t="s">
        <v>101</v>
      </c>
      <c r="B24" s="138"/>
      <c r="C24" s="138"/>
      <c r="D24" s="138"/>
      <c r="E24" s="138"/>
      <c r="F24" s="138"/>
    </row>
    <row r="25" spans="1:6" ht="11.25" customHeight="1" x14ac:dyDescent="0.25">
      <c r="A25" s="139" t="s">
        <v>3854</v>
      </c>
      <c r="B25" s="140">
        <v>18936</v>
      </c>
      <c r="C25" s="140">
        <v>6759</v>
      </c>
      <c r="D25" s="141">
        <v>11014</v>
      </c>
      <c r="E25" s="141">
        <v>13963</v>
      </c>
      <c r="F25" s="141">
        <v>14794</v>
      </c>
    </row>
    <row r="26" spans="1:6" ht="11.25" customHeight="1" x14ac:dyDescent="0.25">
      <c r="A26" s="139" t="s">
        <v>3899</v>
      </c>
      <c r="B26" s="141">
        <v>402320</v>
      </c>
      <c r="C26" s="141">
        <v>409079</v>
      </c>
      <c r="D26" s="141">
        <v>420093</v>
      </c>
      <c r="E26" s="141">
        <v>434056</v>
      </c>
      <c r="F26" s="141">
        <v>453439</v>
      </c>
    </row>
    <row r="27" spans="1:6" ht="11.25" customHeight="1" x14ac:dyDescent="0.25">
      <c r="A27" s="137" t="s">
        <v>102</v>
      </c>
      <c r="B27" s="138"/>
      <c r="C27" s="138"/>
      <c r="D27" s="138"/>
      <c r="E27" s="138"/>
      <c r="F27" s="138"/>
    </row>
    <row r="28" spans="1:6" ht="11.25" customHeight="1" x14ac:dyDescent="0.25">
      <c r="A28" s="139" t="s">
        <v>3854</v>
      </c>
      <c r="B28" s="140">
        <v>2396</v>
      </c>
      <c r="C28" s="140">
        <v>643</v>
      </c>
      <c r="D28" s="141">
        <v>826</v>
      </c>
      <c r="E28" s="141">
        <v>1720</v>
      </c>
      <c r="F28" s="141">
        <v>1069</v>
      </c>
    </row>
    <row r="29" spans="1:6" ht="11.25" customHeight="1" x14ac:dyDescent="0.25">
      <c r="A29" s="139" t="s">
        <v>3899</v>
      </c>
      <c r="B29" s="141">
        <v>40830</v>
      </c>
      <c r="C29" s="141">
        <v>41473</v>
      </c>
      <c r="D29" s="141">
        <v>42299</v>
      </c>
      <c r="E29" s="141">
        <v>44019</v>
      </c>
      <c r="F29" s="141">
        <v>43419</v>
      </c>
    </row>
    <row r="30" spans="1:6" ht="11.25" customHeight="1" x14ac:dyDescent="0.25">
      <c r="A30" s="137" t="s">
        <v>103</v>
      </c>
      <c r="B30" s="138"/>
      <c r="C30" s="138"/>
      <c r="D30" s="138"/>
      <c r="E30" s="138"/>
      <c r="F30" s="138"/>
    </row>
    <row r="31" spans="1:6" ht="11.25" customHeight="1" x14ac:dyDescent="0.25">
      <c r="A31" s="139" t="s">
        <v>3854</v>
      </c>
      <c r="B31" s="140">
        <v>145591</v>
      </c>
      <c r="C31" s="140">
        <v>45476</v>
      </c>
      <c r="D31" s="141">
        <v>74749</v>
      </c>
      <c r="E31" s="141">
        <v>104475</v>
      </c>
      <c r="F31" s="141">
        <v>109056</v>
      </c>
    </row>
    <row r="32" spans="1:6" ht="11.25" customHeight="1" x14ac:dyDescent="0.25">
      <c r="A32" s="139" t="s">
        <v>3899</v>
      </c>
      <c r="B32" s="141">
        <v>2454324</v>
      </c>
      <c r="C32" s="141">
        <v>2499800</v>
      </c>
      <c r="D32" s="141">
        <v>2574549</v>
      </c>
      <c r="E32" s="141">
        <v>2679024</v>
      </c>
      <c r="F32" s="141">
        <v>2801205</v>
      </c>
    </row>
    <row r="33" spans="1:6" ht="11.25" customHeight="1" x14ac:dyDescent="0.25">
      <c r="A33" s="137" t="s">
        <v>104</v>
      </c>
      <c r="B33" s="138"/>
      <c r="C33" s="138"/>
      <c r="D33" s="138"/>
      <c r="E33" s="138"/>
      <c r="F33" s="138"/>
    </row>
    <row r="34" spans="1:6" ht="11.25" customHeight="1" x14ac:dyDescent="0.25">
      <c r="A34" s="139" t="s">
        <v>3854</v>
      </c>
      <c r="B34" s="140">
        <v>2999</v>
      </c>
      <c r="C34" s="140">
        <v>750</v>
      </c>
      <c r="D34" s="141">
        <v>1068</v>
      </c>
      <c r="E34" s="141">
        <v>1074</v>
      </c>
      <c r="F34" s="141">
        <v>1752</v>
      </c>
    </row>
    <row r="35" spans="1:6" ht="11.25" customHeight="1" x14ac:dyDescent="0.25">
      <c r="A35" s="139" t="s">
        <v>3899</v>
      </c>
      <c r="B35" s="141">
        <v>62191</v>
      </c>
      <c r="C35" s="141">
        <v>62941</v>
      </c>
      <c r="D35" s="141">
        <v>64009</v>
      </c>
      <c r="E35" s="141">
        <v>65083</v>
      </c>
      <c r="F35" s="141">
        <v>63698</v>
      </c>
    </row>
    <row r="36" spans="1:6" ht="11.25" customHeight="1" x14ac:dyDescent="0.25">
      <c r="A36" s="137" t="s">
        <v>105</v>
      </c>
      <c r="B36" s="138"/>
      <c r="C36" s="138"/>
      <c r="D36" s="138"/>
      <c r="E36" s="138"/>
      <c r="F36" s="138"/>
    </row>
    <row r="37" spans="1:6" ht="11.25" customHeight="1" x14ac:dyDescent="0.25">
      <c r="A37" s="139" t="s">
        <v>3854</v>
      </c>
      <c r="B37" s="140">
        <v>15748</v>
      </c>
      <c r="C37" s="140">
        <v>7627</v>
      </c>
      <c r="D37" s="141">
        <v>9293</v>
      </c>
      <c r="E37" s="141">
        <v>14986</v>
      </c>
      <c r="F37" s="141">
        <v>14473</v>
      </c>
    </row>
    <row r="38" spans="1:6" ht="11.25" customHeight="1" x14ac:dyDescent="0.25">
      <c r="A38" s="139" t="s">
        <v>3899</v>
      </c>
      <c r="B38" s="141">
        <v>278641</v>
      </c>
      <c r="C38" s="141">
        <v>286268</v>
      </c>
      <c r="D38" s="141">
        <v>295561</v>
      </c>
      <c r="E38" s="141">
        <v>310547</v>
      </c>
      <c r="F38" s="141">
        <v>312422</v>
      </c>
    </row>
    <row r="39" spans="1:6" ht="12" customHeight="1" x14ac:dyDescent="0.25">
      <c r="A39" s="41"/>
      <c r="B39" s="145"/>
      <c r="C39" s="145"/>
      <c r="D39" s="145"/>
      <c r="E39" s="145"/>
      <c r="F39" s="145"/>
    </row>
    <row r="40" spans="1:6" x14ac:dyDescent="0.25">
      <c r="A40" s="146" t="s">
        <v>106</v>
      </c>
      <c r="B40" s="145"/>
      <c r="C40" s="145"/>
      <c r="D40" s="145"/>
      <c r="E40" s="145"/>
      <c r="F40" s="145"/>
    </row>
    <row r="41" spans="1:6" x14ac:dyDescent="0.25">
      <c r="A41" s="147" t="s">
        <v>107</v>
      </c>
      <c r="B41" s="145"/>
      <c r="C41" s="145"/>
      <c r="D41" s="145"/>
      <c r="E41" s="145"/>
      <c r="F41" s="145"/>
    </row>
    <row r="42" spans="1:6" x14ac:dyDescent="0.25">
      <c r="A42" s="148" t="s">
        <v>108</v>
      </c>
      <c r="B42" s="145"/>
      <c r="C42" s="145"/>
      <c r="D42" s="145"/>
      <c r="E42" s="145"/>
      <c r="F42" s="145"/>
    </row>
    <row r="43" spans="1:6" s="125" customFormat="1" x14ac:dyDescent="0.25">
      <c r="A43" s="27" t="s">
        <v>109</v>
      </c>
      <c r="B43" s="124"/>
      <c r="C43" s="124"/>
      <c r="D43" s="124"/>
      <c r="E43" s="124"/>
      <c r="F43" s="124"/>
    </row>
    <row r="44" spans="1:6" s="125" customFormat="1" x14ac:dyDescent="0.25">
      <c r="A44" s="27" t="s">
        <v>110</v>
      </c>
      <c r="B44" s="124"/>
      <c r="C44" s="124"/>
      <c r="D44" s="124"/>
      <c r="E44" s="124"/>
      <c r="F44" s="124"/>
    </row>
    <row r="45" spans="1:6" s="125" customFormat="1" x14ac:dyDescent="0.25">
      <c r="A45" s="148" t="s">
        <v>111</v>
      </c>
      <c r="B45" s="149"/>
      <c r="C45" s="149"/>
      <c r="D45" s="149"/>
      <c r="E45" s="149"/>
      <c r="F45" s="149"/>
    </row>
    <row r="46" spans="1:6" s="125" customFormat="1" x14ac:dyDescent="0.25">
      <c r="A46" s="113" t="s">
        <v>112</v>
      </c>
      <c r="B46" s="149"/>
      <c r="C46" s="149"/>
      <c r="D46" s="149"/>
      <c r="E46" s="149"/>
      <c r="F46" s="149"/>
    </row>
    <row r="47" spans="1:6" x14ac:dyDescent="0.25">
      <c r="A47" s="122" t="s">
        <v>18</v>
      </c>
    </row>
  </sheetData>
  <pageMargins left="0.7" right="0.7" top="0.75" bottom="0.75" header="0.3" footer="0.3"/>
  <pageSetup paperSize="9" orientation="portrait"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9"/>
  <dimension ref="A2:I34"/>
  <sheetViews>
    <sheetView zoomScaleNormal="100" workbookViewId="0"/>
  </sheetViews>
  <sheetFormatPr baseColWidth="10" defaultColWidth="11.42578125" defaultRowHeight="10.5" x14ac:dyDescent="0.15"/>
  <cols>
    <col min="1" max="1" width="43" style="363" customWidth="1"/>
    <col min="2" max="2" width="14.140625" style="363" bestFit="1" customWidth="1"/>
    <col min="3" max="3" width="16.85546875" style="363" bestFit="1" customWidth="1"/>
    <col min="4" max="4" width="17.28515625" style="363" bestFit="1" customWidth="1"/>
    <col min="5" max="5" width="12.42578125" style="363" bestFit="1" customWidth="1"/>
    <col min="6" max="6" width="13.28515625" style="363" bestFit="1" customWidth="1"/>
    <col min="7" max="7" width="17.5703125" style="363" customWidth="1"/>
    <col min="8" max="8" width="17.28515625" style="363" bestFit="1" customWidth="1"/>
    <col min="9" max="9" width="11.28515625" style="363" bestFit="1" customWidth="1"/>
    <col min="10" max="16384" width="11.42578125" style="363"/>
  </cols>
  <sheetData>
    <row r="2" spans="1:9" ht="11.25" x14ac:dyDescent="0.15">
      <c r="A2" s="252" t="s">
        <v>3699</v>
      </c>
      <c r="B2" s="252"/>
      <c r="C2" s="588"/>
      <c r="D2" s="588"/>
      <c r="E2" s="588"/>
      <c r="F2" s="588"/>
      <c r="G2" s="588"/>
      <c r="H2" s="588"/>
      <c r="I2" s="588"/>
    </row>
    <row r="3" spans="1:9" ht="10.5" customHeight="1" x14ac:dyDescent="0.15"/>
    <row r="4" spans="1:9" ht="11.25" customHeight="1" x14ac:dyDescent="0.15">
      <c r="A4" s="196" t="s">
        <v>1900</v>
      </c>
      <c r="B4" s="1923" t="s">
        <v>1901</v>
      </c>
      <c r="C4" s="1924"/>
      <c r="D4" s="1924"/>
      <c r="E4" s="1924"/>
      <c r="F4" s="1925" t="s">
        <v>1902</v>
      </c>
      <c r="G4" s="1926"/>
      <c r="H4" s="1926"/>
      <c r="I4" s="1919"/>
    </row>
    <row r="5" spans="1:9" ht="22.5" customHeight="1" x14ac:dyDescent="0.15">
      <c r="A5" s="1927"/>
      <c r="B5" s="1928" t="s">
        <v>1941</v>
      </c>
      <c r="C5" s="1586" t="s">
        <v>1942</v>
      </c>
      <c r="D5" s="1586" t="s">
        <v>1943</v>
      </c>
      <c r="E5" s="1929" t="s">
        <v>1944</v>
      </c>
      <c r="F5" s="1928" t="s">
        <v>1945</v>
      </c>
      <c r="G5" s="1586" t="s">
        <v>1942</v>
      </c>
      <c r="H5" s="1586" t="s">
        <v>1943</v>
      </c>
      <c r="I5" s="1586" t="s">
        <v>1944</v>
      </c>
    </row>
    <row r="6" spans="1:9" x14ac:dyDescent="0.15">
      <c r="A6" s="1884" t="s">
        <v>1</v>
      </c>
      <c r="B6" s="1930">
        <v>1775833731.2400005</v>
      </c>
      <c r="C6" s="1912">
        <v>924530453.65000069</v>
      </c>
      <c r="D6" s="1912">
        <v>562104024.89999974</v>
      </c>
      <c r="E6" s="1912">
        <v>289199252.69000012</v>
      </c>
      <c r="F6" s="1931">
        <v>109458693.96000001</v>
      </c>
      <c r="G6" s="1932">
        <v>49895108</v>
      </c>
      <c r="H6" s="1932">
        <v>12522907.059999991</v>
      </c>
      <c r="I6" s="1932">
        <v>47040678.900000013</v>
      </c>
    </row>
    <row r="7" spans="1:9" x14ac:dyDescent="0.15">
      <c r="A7" s="252" t="s">
        <v>1884</v>
      </c>
      <c r="B7" s="1930">
        <v>22921907.879999995</v>
      </c>
      <c r="C7" s="1930">
        <v>4442600.9899999984</v>
      </c>
      <c r="D7" s="1930">
        <v>0</v>
      </c>
      <c r="E7" s="1930">
        <v>18479306.889999997</v>
      </c>
      <c r="F7" s="1931">
        <v>11694515.909999998</v>
      </c>
      <c r="G7" s="1933">
        <v>1502562.9300000002</v>
      </c>
      <c r="H7" s="1933">
        <v>0</v>
      </c>
      <c r="I7" s="1933">
        <v>10191952.979999999</v>
      </c>
    </row>
    <row r="8" spans="1:9" x14ac:dyDescent="0.15">
      <c r="A8" s="1889" t="s">
        <v>1903</v>
      </c>
      <c r="B8" s="1930">
        <v>10834.589999999998</v>
      </c>
      <c r="C8" s="1934">
        <v>0</v>
      </c>
      <c r="D8" s="1934">
        <v>0</v>
      </c>
      <c r="E8" s="1934">
        <v>10834.589999999998</v>
      </c>
      <c r="F8" s="1931">
        <v>275551.18</v>
      </c>
      <c r="G8" s="1140">
        <v>0</v>
      </c>
      <c r="H8" s="1140">
        <v>0</v>
      </c>
      <c r="I8" s="1140">
        <v>275551.18</v>
      </c>
    </row>
    <row r="9" spans="1:9" x14ac:dyDescent="0.15">
      <c r="A9" s="1889" t="s">
        <v>1904</v>
      </c>
      <c r="B9" s="1930">
        <v>3173247.0599999987</v>
      </c>
      <c r="C9" s="1934">
        <v>3173247.0599999987</v>
      </c>
      <c r="D9" s="553">
        <v>0</v>
      </c>
      <c r="E9" s="1934">
        <v>0</v>
      </c>
      <c r="F9" s="1931">
        <v>1469203.7000000002</v>
      </c>
      <c r="G9" s="1140">
        <v>1469203.7000000002</v>
      </c>
      <c r="H9" s="1140">
        <v>0</v>
      </c>
      <c r="I9" s="1140">
        <v>0</v>
      </c>
    </row>
    <row r="10" spans="1:9" x14ac:dyDescent="0.15">
      <c r="A10" s="1889" t="s">
        <v>1736</v>
      </c>
      <c r="B10" s="1930">
        <v>19737826.229999997</v>
      </c>
      <c r="C10" s="1934">
        <v>1269353.9299999997</v>
      </c>
      <c r="D10" s="1934">
        <v>0</v>
      </c>
      <c r="E10" s="1934">
        <v>18468472.299999997</v>
      </c>
      <c r="F10" s="1931">
        <v>9949761.0299999993</v>
      </c>
      <c r="G10" s="1140">
        <v>33359.229999999996</v>
      </c>
      <c r="H10" s="1140">
        <v>0</v>
      </c>
      <c r="I10" s="1140">
        <v>9916401.7999999989</v>
      </c>
    </row>
    <row r="11" spans="1:9" x14ac:dyDescent="0.15">
      <c r="A11" s="252" t="s">
        <v>1885</v>
      </c>
      <c r="B11" s="1930">
        <v>520148.36</v>
      </c>
      <c r="C11" s="1930">
        <v>0</v>
      </c>
      <c r="D11" s="1930">
        <v>0</v>
      </c>
      <c r="E11" s="1930">
        <v>520148.36</v>
      </c>
      <c r="F11" s="1931">
        <v>45176</v>
      </c>
      <c r="G11" s="1933">
        <v>0</v>
      </c>
      <c r="H11" s="1933">
        <v>0</v>
      </c>
      <c r="I11" s="1933">
        <v>45176</v>
      </c>
    </row>
    <row r="12" spans="1:9" x14ac:dyDescent="0.15">
      <c r="A12" s="1889" t="s">
        <v>1228</v>
      </c>
      <c r="B12" s="1930">
        <v>520148.36</v>
      </c>
      <c r="C12" s="1934">
        <v>0</v>
      </c>
      <c r="D12" s="1934">
        <v>0</v>
      </c>
      <c r="E12" s="1934">
        <v>520148.36</v>
      </c>
      <c r="F12" s="1931">
        <v>45176</v>
      </c>
      <c r="G12" s="1140">
        <v>0</v>
      </c>
      <c r="H12" s="1140">
        <v>0</v>
      </c>
      <c r="I12" s="1140">
        <v>45176</v>
      </c>
    </row>
    <row r="13" spans="1:9" x14ac:dyDescent="0.15">
      <c r="A13" s="252" t="s">
        <v>1886</v>
      </c>
      <c r="B13" s="1930">
        <v>289714457.76000011</v>
      </c>
      <c r="C13" s="1930">
        <v>223411514.72000012</v>
      </c>
      <c r="D13" s="1930">
        <v>0</v>
      </c>
      <c r="E13" s="1930">
        <v>66302943.040000014</v>
      </c>
      <c r="F13" s="1931">
        <v>12518700.100000001</v>
      </c>
      <c r="G13" s="1933">
        <v>9580460.910000002</v>
      </c>
      <c r="H13" s="1933">
        <v>0</v>
      </c>
      <c r="I13" s="1933">
        <v>2938239.1899999995</v>
      </c>
    </row>
    <row r="14" spans="1:9" x14ac:dyDescent="0.15">
      <c r="A14" s="1889" t="s">
        <v>1905</v>
      </c>
      <c r="B14" s="1930">
        <v>7226251.6099999994</v>
      </c>
      <c r="C14" s="1934">
        <v>5863086.3199999994</v>
      </c>
      <c r="D14" s="1934">
        <v>0</v>
      </c>
      <c r="E14" s="1934">
        <v>1363165.2899999998</v>
      </c>
      <c r="F14" s="1931">
        <v>1431084.6600000001</v>
      </c>
      <c r="G14" s="1935">
        <v>1126923.07</v>
      </c>
      <c r="H14" s="1935">
        <v>0</v>
      </c>
      <c r="I14" s="1935">
        <v>304161.59000000003</v>
      </c>
    </row>
    <row r="15" spans="1:9" x14ac:dyDescent="0.15">
      <c r="A15" s="1889" t="s">
        <v>1906</v>
      </c>
      <c r="B15" s="1930">
        <v>282488206.15000015</v>
      </c>
      <c r="C15" s="1934">
        <v>217548428.40000013</v>
      </c>
      <c r="D15" s="1934">
        <v>0</v>
      </c>
      <c r="E15" s="1934">
        <v>64939777.750000015</v>
      </c>
      <c r="F15" s="1931">
        <v>11087615.440000001</v>
      </c>
      <c r="G15" s="1935">
        <v>8453537.8400000017</v>
      </c>
      <c r="H15" s="1935">
        <v>0</v>
      </c>
      <c r="I15" s="1935">
        <v>2634077.5999999996</v>
      </c>
    </row>
    <row r="16" spans="1:9" x14ac:dyDescent="0.15">
      <c r="A16" s="252" t="s">
        <v>1887</v>
      </c>
      <c r="B16" s="1930">
        <v>202992982.31000003</v>
      </c>
      <c r="C16" s="1930">
        <v>196268761.44000006</v>
      </c>
      <c r="D16" s="1930">
        <v>6573554.4800000023</v>
      </c>
      <c r="E16" s="1930">
        <v>150666.38999999998</v>
      </c>
      <c r="F16" s="1931">
        <v>4474638.0600000005</v>
      </c>
      <c r="G16" s="1933">
        <v>4374842.8100000005</v>
      </c>
      <c r="H16" s="1933">
        <v>99795.25</v>
      </c>
      <c r="I16" s="1933">
        <v>0</v>
      </c>
    </row>
    <row r="17" spans="1:9" x14ac:dyDescent="0.15">
      <c r="A17" s="1889" t="s">
        <v>235</v>
      </c>
      <c r="B17" s="1930">
        <v>202992982.31000003</v>
      </c>
      <c r="C17" s="1934">
        <v>196268761.44000006</v>
      </c>
      <c r="D17" s="1934">
        <v>6573554.4800000023</v>
      </c>
      <c r="E17" s="1934">
        <v>150666.38999999998</v>
      </c>
      <c r="F17" s="1931">
        <v>4474638.0600000005</v>
      </c>
      <c r="G17" s="1935">
        <v>4374842.8100000005</v>
      </c>
      <c r="H17" s="1935">
        <v>99795.25</v>
      </c>
      <c r="I17" s="553">
        <v>0</v>
      </c>
    </row>
    <row r="18" spans="1:9" x14ac:dyDescent="0.15">
      <c r="A18" s="252" t="s">
        <v>1888</v>
      </c>
      <c r="B18" s="1930">
        <v>63745086.350000001</v>
      </c>
      <c r="C18" s="1930">
        <v>57473452.780000001</v>
      </c>
      <c r="D18" s="1930">
        <v>238031.10999999996</v>
      </c>
      <c r="E18" s="1930">
        <v>6033602.459999999</v>
      </c>
      <c r="F18" s="1931">
        <v>8434839.379999999</v>
      </c>
      <c r="G18" s="1933">
        <v>2590769.92</v>
      </c>
      <c r="H18" s="1933">
        <v>16027.75</v>
      </c>
      <c r="I18" s="1933">
        <v>5828041.709999999</v>
      </c>
    </row>
    <row r="19" spans="1:9" x14ac:dyDescent="0.15">
      <c r="A19" s="1889" t="s">
        <v>1888</v>
      </c>
      <c r="B19" s="1930">
        <v>27450709.889999997</v>
      </c>
      <c r="C19" s="1934">
        <v>24901994.309999995</v>
      </c>
      <c r="D19" s="1934">
        <v>0</v>
      </c>
      <c r="E19" s="1934">
        <v>2548715.5800000015</v>
      </c>
      <c r="F19" s="1931">
        <v>7510194.7599999998</v>
      </c>
      <c r="G19" s="1935">
        <v>1969039.4700000002</v>
      </c>
      <c r="H19" s="1935">
        <v>0</v>
      </c>
      <c r="I19" s="1935">
        <v>5541155.2899999991</v>
      </c>
    </row>
    <row r="20" spans="1:9" x14ac:dyDescent="0.15">
      <c r="A20" s="1889" t="s">
        <v>1907</v>
      </c>
      <c r="B20" s="1930">
        <v>36294376.460000008</v>
      </c>
      <c r="C20" s="1934">
        <v>32571458.47000001</v>
      </c>
      <c r="D20" s="1934">
        <v>238031.10999999996</v>
      </c>
      <c r="E20" s="1934">
        <v>3484886.879999998</v>
      </c>
      <c r="F20" s="1931">
        <v>924644.61999999988</v>
      </c>
      <c r="G20" s="1935">
        <v>621730.44999999995</v>
      </c>
      <c r="H20" s="1935">
        <v>16027.75</v>
      </c>
      <c r="I20" s="1935">
        <v>286886.41999999993</v>
      </c>
    </row>
    <row r="21" spans="1:9" x14ac:dyDescent="0.15">
      <c r="A21" s="252" t="s">
        <v>1889</v>
      </c>
      <c r="B21" s="1930">
        <v>180133950.98000017</v>
      </c>
      <c r="C21" s="677">
        <v>20660915.730000008</v>
      </c>
      <c r="D21" s="677">
        <v>0</v>
      </c>
      <c r="E21" s="677">
        <v>159473035.25000015</v>
      </c>
      <c r="F21" s="1931">
        <v>40769532.080000028</v>
      </c>
      <c r="G21" s="1933">
        <v>13312411.02</v>
      </c>
      <c r="H21" s="1933">
        <v>0</v>
      </c>
      <c r="I21" s="1933">
        <v>27457121.060000025</v>
      </c>
    </row>
    <row r="22" spans="1:9" x14ac:dyDescent="0.15">
      <c r="A22" s="1889" t="s">
        <v>1889</v>
      </c>
      <c r="B22" s="1930">
        <v>180133950.98000017</v>
      </c>
      <c r="C22" s="1934">
        <v>20660915.730000008</v>
      </c>
      <c r="D22" s="1934">
        <v>0</v>
      </c>
      <c r="E22" s="1934">
        <v>159473035.25000015</v>
      </c>
      <c r="F22" s="1931">
        <v>40769532.080000028</v>
      </c>
      <c r="G22" s="1935">
        <v>13312411.02</v>
      </c>
      <c r="H22" s="1935">
        <v>0</v>
      </c>
      <c r="I22" s="1935">
        <v>27457121.060000025</v>
      </c>
    </row>
    <row r="23" spans="1:9" x14ac:dyDescent="0.15">
      <c r="A23" s="252" t="s">
        <v>1890</v>
      </c>
      <c r="B23" s="1930">
        <v>339861627.86000037</v>
      </c>
      <c r="C23" s="677">
        <v>322229822.3300004</v>
      </c>
      <c r="D23" s="677">
        <v>0</v>
      </c>
      <c r="E23" s="677">
        <v>17631805.529999997</v>
      </c>
      <c r="F23" s="1931">
        <v>14963593.399999997</v>
      </c>
      <c r="G23" s="1933">
        <v>14719168.669999996</v>
      </c>
      <c r="H23" s="1933">
        <v>0</v>
      </c>
      <c r="I23" s="1933">
        <v>244424.73000000004</v>
      </c>
    </row>
    <row r="24" spans="1:9" x14ac:dyDescent="0.15">
      <c r="A24" s="1889" t="s">
        <v>1908</v>
      </c>
      <c r="B24" s="1930">
        <v>339861627.86000037</v>
      </c>
      <c r="C24" s="1934">
        <v>322229822.3300004</v>
      </c>
      <c r="D24" s="1934">
        <v>0</v>
      </c>
      <c r="E24" s="1934">
        <v>17631805.529999997</v>
      </c>
      <c r="F24" s="1931">
        <v>14963593.399999997</v>
      </c>
      <c r="G24" s="1935">
        <v>14719168.669999996</v>
      </c>
      <c r="H24" s="1935">
        <v>0</v>
      </c>
      <c r="I24" s="1935">
        <v>244424.73000000004</v>
      </c>
    </row>
    <row r="25" spans="1:9" x14ac:dyDescent="0.15">
      <c r="A25" s="252" t="s">
        <v>1891</v>
      </c>
      <c r="B25" s="1930">
        <v>655340802.5799998</v>
      </c>
      <c r="C25" s="677">
        <v>100043385.6600001</v>
      </c>
      <c r="D25" s="677">
        <v>555292439.3099997</v>
      </c>
      <c r="E25" s="677">
        <v>4977.6100000000006</v>
      </c>
      <c r="F25" s="1931">
        <v>16221975.79999999</v>
      </c>
      <c r="G25" s="1933">
        <v>3814891.7399999993</v>
      </c>
      <c r="H25" s="1933">
        <v>12407084.059999991</v>
      </c>
      <c r="I25" s="1933">
        <v>0</v>
      </c>
    </row>
    <row r="26" spans="1:9" x14ac:dyDescent="0.15">
      <c r="A26" s="1889" t="s">
        <v>1909</v>
      </c>
      <c r="B26" s="1930">
        <v>111988832.81000011</v>
      </c>
      <c r="C26" s="1934">
        <v>100043385.6600001</v>
      </c>
      <c r="D26" s="1934">
        <v>11940469.539999999</v>
      </c>
      <c r="E26" s="1934">
        <v>4977.6100000000006</v>
      </c>
      <c r="F26" s="1931">
        <v>4291117.6899999995</v>
      </c>
      <c r="G26" s="1935">
        <v>3814891.7399999993</v>
      </c>
      <c r="H26" s="1935">
        <v>476225.95</v>
      </c>
      <c r="I26" s="1935">
        <v>0</v>
      </c>
    </row>
    <row r="27" spans="1:9" x14ac:dyDescent="0.15">
      <c r="A27" s="1889" t="s">
        <v>1910</v>
      </c>
      <c r="B27" s="1930">
        <v>461455053.96999973</v>
      </c>
      <c r="C27" s="1934">
        <v>0</v>
      </c>
      <c r="D27" s="1934">
        <v>461455053.96999973</v>
      </c>
      <c r="E27" s="1934">
        <v>0</v>
      </c>
      <c r="F27" s="1931">
        <v>11782371.279999992</v>
      </c>
      <c r="G27" s="1935">
        <v>0</v>
      </c>
      <c r="H27" s="1935">
        <v>11782371.279999992</v>
      </c>
      <c r="I27" s="1935">
        <v>0</v>
      </c>
    </row>
    <row r="28" spans="1:9" x14ac:dyDescent="0.15">
      <c r="A28" s="1889" t="s">
        <v>1911</v>
      </c>
      <c r="B28" s="1930">
        <v>81896915.799999997</v>
      </c>
      <c r="C28" s="1934">
        <v>0</v>
      </c>
      <c r="D28" s="1934">
        <v>81896915.799999997</v>
      </c>
      <c r="E28" s="1934">
        <v>0</v>
      </c>
      <c r="F28" s="1931">
        <v>148486.83000000002</v>
      </c>
      <c r="G28" s="1935">
        <v>0</v>
      </c>
      <c r="H28" s="1935">
        <v>148486.83000000002</v>
      </c>
      <c r="I28" s="1935">
        <v>0</v>
      </c>
    </row>
    <row r="29" spans="1:9" x14ac:dyDescent="0.15">
      <c r="A29" s="252" t="s">
        <v>1892</v>
      </c>
      <c r="B29" s="1930">
        <v>20602767.159999989</v>
      </c>
      <c r="C29" s="677">
        <v>0</v>
      </c>
      <c r="D29" s="677">
        <v>0</v>
      </c>
      <c r="E29" s="677">
        <v>20602767.159999989</v>
      </c>
      <c r="F29" s="1931">
        <v>335723.23000000004</v>
      </c>
      <c r="G29" s="1933">
        <v>0</v>
      </c>
      <c r="H29" s="1933">
        <v>0</v>
      </c>
      <c r="I29" s="1933">
        <v>335723.23000000004</v>
      </c>
    </row>
    <row r="30" spans="1:9" x14ac:dyDescent="0.15">
      <c r="A30" s="1889" t="s">
        <v>1892</v>
      </c>
      <c r="B30" s="1930">
        <v>20602767.159999989</v>
      </c>
      <c r="C30" s="1934">
        <v>0</v>
      </c>
      <c r="D30" s="1934">
        <v>0</v>
      </c>
      <c r="E30" s="1934">
        <v>20602767.159999989</v>
      </c>
      <c r="F30" s="1931">
        <v>335723.23000000004</v>
      </c>
      <c r="G30" s="1935">
        <v>0</v>
      </c>
      <c r="H30" s="1935">
        <v>0</v>
      </c>
      <c r="I30" s="1935">
        <v>335723.23000000004</v>
      </c>
    </row>
    <row r="31" spans="1:9" ht="11.25" customHeight="1" x14ac:dyDescent="0.15">
      <c r="C31" s="1922"/>
      <c r="D31" s="1922"/>
      <c r="E31" s="1922"/>
      <c r="F31" s="1922"/>
      <c r="G31" s="1922"/>
    </row>
    <row r="32" spans="1:9" x14ac:dyDescent="0.15">
      <c r="A32" s="549" t="s">
        <v>1896</v>
      </c>
      <c r="C32" s="1922"/>
      <c r="D32" s="1922"/>
      <c r="E32" s="1922"/>
      <c r="F32" s="1922"/>
      <c r="G32" s="1922"/>
    </row>
    <row r="33" spans="1:9" x14ac:dyDescent="0.15">
      <c r="A33" s="1936" t="s">
        <v>1946</v>
      </c>
      <c r="B33" s="671"/>
      <c r="C33" s="533"/>
      <c r="D33" s="533"/>
      <c r="E33" s="533"/>
      <c r="F33" s="533"/>
      <c r="G33" s="533"/>
      <c r="H33" s="533"/>
      <c r="I33" s="533"/>
    </row>
    <row r="34" spans="1:9" x14ac:dyDescent="0.15">
      <c r="A34" s="1936" t="s">
        <v>1899</v>
      </c>
      <c r="B34" s="671"/>
      <c r="C34" s="533"/>
      <c r="D34" s="533"/>
      <c r="E34" s="533"/>
      <c r="F34" s="533"/>
      <c r="G34" s="533"/>
      <c r="H34" s="533"/>
      <c r="I34" s="533"/>
    </row>
  </sheetData>
  <pageMargins left="0.7" right="0.7" top="0.75" bottom="0.75" header="0.3" footer="0.3"/>
  <pageSetup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0"/>
  <dimension ref="A2:S34"/>
  <sheetViews>
    <sheetView zoomScaleNormal="100" workbookViewId="0"/>
  </sheetViews>
  <sheetFormatPr baseColWidth="10" defaultColWidth="11.42578125" defaultRowHeight="11.25" customHeight="1" x14ac:dyDescent="0.15"/>
  <cols>
    <col min="1" max="1" width="41.85546875" style="363" customWidth="1"/>
    <col min="2" max="2" width="18.7109375" style="363" bestFit="1" customWidth="1"/>
    <col min="3" max="4" width="12.5703125" style="363" bestFit="1" customWidth="1"/>
    <col min="5" max="5" width="13.140625" style="363" customWidth="1"/>
    <col min="6" max="6" width="12.5703125" style="363" bestFit="1" customWidth="1"/>
    <col min="7" max="7" width="13.85546875" style="363" bestFit="1" customWidth="1"/>
    <col min="8" max="8" width="15.7109375" style="363" bestFit="1" customWidth="1"/>
    <col min="9" max="9" width="15.7109375" style="363" customWidth="1"/>
    <col min="10" max="10" width="15.7109375" style="363" bestFit="1" customWidth="1"/>
    <col min="11" max="11" width="13.85546875" style="363" bestFit="1" customWidth="1"/>
    <col min="12" max="12" width="14.7109375" style="363" customWidth="1"/>
    <col min="13" max="14" width="13.85546875" style="363" bestFit="1" customWidth="1"/>
    <col min="15" max="15" width="14.42578125" style="363" customWidth="1"/>
    <col min="16" max="16" width="15.140625" style="363" customWidth="1"/>
    <col min="17" max="18" width="15.7109375" style="363" customWidth="1"/>
    <col min="19" max="19" width="18.5703125" style="363" customWidth="1"/>
    <col min="20" max="16384" width="11.42578125" style="363"/>
  </cols>
  <sheetData>
    <row r="2" spans="1:19" ht="15" customHeight="1" x14ac:dyDescent="0.15">
      <c r="A2" s="252" t="s">
        <v>3486</v>
      </c>
      <c r="B2" s="252"/>
      <c r="C2" s="252"/>
      <c r="D2" s="252"/>
      <c r="E2" s="252"/>
      <c r="F2" s="252"/>
      <c r="G2" s="252"/>
      <c r="H2" s="252"/>
      <c r="I2" s="252"/>
      <c r="J2" s="252"/>
      <c r="K2" s="252"/>
      <c r="L2" s="252"/>
      <c r="M2" s="252"/>
      <c r="N2" s="252"/>
      <c r="O2" s="252"/>
      <c r="P2" s="252"/>
      <c r="Q2" s="252"/>
      <c r="R2" s="252"/>
    </row>
    <row r="3" spans="1:19" ht="11.25" customHeight="1" x14ac:dyDescent="0.15">
      <c r="A3" s="1937"/>
      <c r="B3" s="1937"/>
      <c r="C3" s="1937"/>
      <c r="D3" s="1937"/>
      <c r="E3" s="1937"/>
      <c r="F3" s="1937"/>
      <c r="G3" s="1937"/>
      <c r="H3" s="1937"/>
      <c r="I3" s="1937"/>
      <c r="J3" s="1937"/>
      <c r="K3" s="1937"/>
      <c r="L3" s="1937"/>
      <c r="M3" s="1937"/>
      <c r="N3" s="1937"/>
      <c r="O3" s="1937"/>
      <c r="P3" s="1937"/>
      <c r="Q3" s="1937"/>
      <c r="R3" s="1937"/>
    </row>
    <row r="4" spans="1:19" ht="10.5" x14ac:dyDescent="0.15">
      <c r="A4" s="196" t="s">
        <v>1900</v>
      </c>
      <c r="B4" s="1938" t="s">
        <v>1925</v>
      </c>
      <c r="C4" s="573" t="s">
        <v>0</v>
      </c>
      <c r="D4" s="559"/>
      <c r="E4" s="559"/>
      <c r="F4" s="559"/>
      <c r="G4" s="559"/>
      <c r="H4" s="559"/>
      <c r="I4" s="559"/>
      <c r="J4" s="559"/>
      <c r="K4" s="559"/>
      <c r="L4" s="559"/>
      <c r="M4" s="559"/>
      <c r="N4" s="559"/>
      <c r="O4" s="1939"/>
      <c r="P4" s="559"/>
      <c r="Q4" s="559"/>
      <c r="R4" s="559"/>
      <c r="S4" s="560"/>
    </row>
    <row r="5" spans="1:19" ht="21.75" x14ac:dyDescent="0.15">
      <c r="A5" s="1909"/>
      <c r="B5" s="1909"/>
      <c r="C5" s="1940" t="s">
        <v>2</v>
      </c>
      <c r="D5" s="1941" t="s">
        <v>3</v>
      </c>
      <c r="E5" s="1941" t="s">
        <v>145</v>
      </c>
      <c r="F5" s="1941" t="s">
        <v>146</v>
      </c>
      <c r="G5" s="1941" t="s">
        <v>147</v>
      </c>
      <c r="H5" s="1941" t="s">
        <v>148</v>
      </c>
      <c r="I5" s="1941" t="s">
        <v>149</v>
      </c>
      <c r="J5" s="1941" t="s">
        <v>5</v>
      </c>
      <c r="K5" s="1941" t="s">
        <v>150</v>
      </c>
      <c r="L5" s="1941" t="s">
        <v>6</v>
      </c>
      <c r="M5" s="1941" t="s">
        <v>7</v>
      </c>
      <c r="N5" s="1941" t="s">
        <v>8</v>
      </c>
      <c r="O5" s="1941" t="s">
        <v>265</v>
      </c>
      <c r="P5" s="1941" t="s">
        <v>266</v>
      </c>
      <c r="Q5" s="1941" t="s">
        <v>11</v>
      </c>
      <c r="R5" s="1941" t="s">
        <v>12</v>
      </c>
      <c r="S5" s="1941" t="s">
        <v>3700</v>
      </c>
    </row>
    <row r="6" spans="1:19" ht="10.5" x14ac:dyDescent="0.15">
      <c r="A6" s="1942" t="s">
        <v>1</v>
      </c>
      <c r="B6" s="1943">
        <v>109458693.95999999</v>
      </c>
      <c r="C6" s="1943">
        <v>1256</v>
      </c>
      <c r="D6" s="1943">
        <v>6191.42</v>
      </c>
      <c r="E6" s="1943">
        <v>35404.53</v>
      </c>
      <c r="F6" s="1943">
        <v>74683.94</v>
      </c>
      <c r="G6" s="1943">
        <v>84607.8</v>
      </c>
      <c r="H6" s="1943">
        <v>1578734.6099999999</v>
      </c>
      <c r="I6" s="1943">
        <v>43331087.129999995</v>
      </c>
      <c r="J6" s="1943">
        <v>581984.26000000013</v>
      </c>
      <c r="K6" s="1943">
        <v>907741.3899999999</v>
      </c>
      <c r="L6" s="1943">
        <v>102296.6</v>
      </c>
      <c r="M6" s="1943">
        <v>18312066.000000004</v>
      </c>
      <c r="N6" s="1943">
        <v>5650</v>
      </c>
      <c r="O6" s="1943">
        <v>0</v>
      </c>
      <c r="P6" s="1943">
        <v>72439.17</v>
      </c>
      <c r="Q6" s="1943">
        <v>97970.72</v>
      </c>
      <c r="R6" s="1943">
        <v>10447942.25</v>
      </c>
      <c r="S6" s="1943">
        <v>33818638.140000001</v>
      </c>
    </row>
    <row r="7" spans="1:19" s="549" customFormat="1" ht="10.5" x14ac:dyDescent="0.15">
      <c r="A7" s="549" t="s">
        <v>1884</v>
      </c>
      <c r="B7" s="1943">
        <v>11694515.910000002</v>
      </c>
      <c r="C7" s="1944">
        <v>0</v>
      </c>
      <c r="D7" s="1944">
        <v>1530.05</v>
      </c>
      <c r="E7" s="1944">
        <v>0</v>
      </c>
      <c r="F7" s="1944">
        <v>0</v>
      </c>
      <c r="G7" s="1944">
        <v>0</v>
      </c>
      <c r="H7" s="1944">
        <v>792843.39</v>
      </c>
      <c r="I7" s="1944">
        <v>10829389.280000001</v>
      </c>
      <c r="J7" s="1944">
        <v>25.8</v>
      </c>
      <c r="K7" s="1944">
        <v>2057.5</v>
      </c>
      <c r="L7" s="1944">
        <v>0</v>
      </c>
      <c r="M7" s="1944">
        <v>2614.58</v>
      </c>
      <c r="N7" s="1944">
        <v>0</v>
      </c>
      <c r="O7" s="1944">
        <v>0</v>
      </c>
      <c r="P7" s="1944">
        <v>0</v>
      </c>
      <c r="Q7" s="1944">
        <v>0</v>
      </c>
      <c r="R7" s="1944">
        <v>0</v>
      </c>
      <c r="S7" s="1944">
        <v>66055.31</v>
      </c>
    </row>
    <row r="8" spans="1:19" s="549" customFormat="1" ht="10.5" x14ac:dyDescent="0.15">
      <c r="A8" s="1945" t="s">
        <v>1903</v>
      </c>
      <c r="B8" s="1943">
        <v>275551.18</v>
      </c>
      <c r="C8" s="1946">
        <v>0</v>
      </c>
      <c r="D8" s="1946">
        <v>0</v>
      </c>
      <c r="E8" s="1946">
        <v>0</v>
      </c>
      <c r="F8" s="1946">
        <v>0</v>
      </c>
      <c r="G8" s="1946">
        <v>0</v>
      </c>
      <c r="H8" s="1946">
        <v>0</v>
      </c>
      <c r="I8" s="1946">
        <v>275200</v>
      </c>
      <c r="J8" s="1946">
        <v>0</v>
      </c>
      <c r="K8" s="1946">
        <v>0</v>
      </c>
      <c r="L8" s="1946">
        <v>0</v>
      </c>
      <c r="M8" s="1946">
        <v>0</v>
      </c>
      <c r="N8" s="1946">
        <v>0</v>
      </c>
      <c r="O8" s="1946">
        <v>0</v>
      </c>
      <c r="P8" s="1946">
        <v>0</v>
      </c>
      <c r="Q8" s="1946">
        <v>0</v>
      </c>
      <c r="R8" s="1946">
        <v>0</v>
      </c>
      <c r="S8" s="1946">
        <v>351.18</v>
      </c>
    </row>
    <row r="9" spans="1:19" ht="10.5" x14ac:dyDescent="0.15">
      <c r="A9" s="1945" t="s">
        <v>1904</v>
      </c>
      <c r="B9" s="1943">
        <v>1469203.7000000002</v>
      </c>
      <c r="C9" s="1946">
        <v>0</v>
      </c>
      <c r="D9" s="1946">
        <v>0</v>
      </c>
      <c r="E9" s="1946">
        <v>0</v>
      </c>
      <c r="F9" s="1946">
        <v>0</v>
      </c>
      <c r="G9" s="1946">
        <v>0</v>
      </c>
      <c r="H9" s="1946">
        <v>760578.44000000006</v>
      </c>
      <c r="I9" s="1946">
        <v>708625.26</v>
      </c>
      <c r="J9" s="1946">
        <v>0</v>
      </c>
      <c r="K9" s="1946">
        <v>0</v>
      </c>
      <c r="L9" s="1946">
        <v>0</v>
      </c>
      <c r="M9" s="1946">
        <v>0</v>
      </c>
      <c r="N9" s="1946">
        <v>0</v>
      </c>
      <c r="O9" s="1946">
        <v>0</v>
      </c>
      <c r="P9" s="1946">
        <v>0</v>
      </c>
      <c r="Q9" s="1946">
        <v>0</v>
      </c>
      <c r="R9" s="1946">
        <v>0</v>
      </c>
      <c r="S9" s="1946">
        <v>0</v>
      </c>
    </row>
    <row r="10" spans="1:19" ht="10.5" x14ac:dyDescent="0.15">
      <c r="A10" s="1945" t="s">
        <v>1736</v>
      </c>
      <c r="B10" s="1943">
        <v>9949761.0300000031</v>
      </c>
      <c r="C10" s="1946">
        <v>0</v>
      </c>
      <c r="D10" s="1946">
        <v>1530.05</v>
      </c>
      <c r="E10" s="1946">
        <v>0</v>
      </c>
      <c r="F10" s="1946">
        <v>0</v>
      </c>
      <c r="G10" s="1946">
        <v>0</v>
      </c>
      <c r="H10" s="1946">
        <v>32264.949999999997</v>
      </c>
      <c r="I10" s="1946">
        <v>9845564.0200000014</v>
      </c>
      <c r="J10" s="1946">
        <v>25.8</v>
      </c>
      <c r="K10" s="1946">
        <v>2057.5</v>
      </c>
      <c r="L10" s="1946">
        <v>0</v>
      </c>
      <c r="M10" s="1946">
        <v>2614.58</v>
      </c>
      <c r="N10" s="1946">
        <v>0</v>
      </c>
      <c r="O10" s="1946">
        <v>0</v>
      </c>
      <c r="P10" s="1946">
        <v>0</v>
      </c>
      <c r="Q10" s="1946">
        <v>0</v>
      </c>
      <c r="R10" s="1946">
        <v>0</v>
      </c>
      <c r="S10" s="1946">
        <v>65704.13</v>
      </c>
    </row>
    <row r="11" spans="1:19" s="549" customFormat="1" ht="10.5" x14ac:dyDescent="0.15">
      <c r="A11" s="1942" t="s">
        <v>1885</v>
      </c>
      <c r="B11" s="1943">
        <v>45176</v>
      </c>
      <c r="C11" s="1944">
        <v>0</v>
      </c>
      <c r="D11" s="1944">
        <v>0</v>
      </c>
      <c r="E11" s="1944">
        <v>0</v>
      </c>
      <c r="F11" s="1944">
        <v>0</v>
      </c>
      <c r="G11" s="1944">
        <v>0</v>
      </c>
      <c r="H11" s="1944">
        <v>0</v>
      </c>
      <c r="I11" s="1944">
        <v>4942.5</v>
      </c>
      <c r="J11" s="1944">
        <v>0</v>
      </c>
      <c r="K11" s="1944">
        <v>0</v>
      </c>
      <c r="L11" s="1944">
        <v>0</v>
      </c>
      <c r="M11" s="1944">
        <v>0</v>
      </c>
      <c r="N11" s="1944">
        <v>0</v>
      </c>
      <c r="O11" s="1944">
        <v>0</v>
      </c>
      <c r="P11" s="1944">
        <v>0</v>
      </c>
      <c r="Q11" s="1944">
        <v>0</v>
      </c>
      <c r="R11" s="1944">
        <v>0</v>
      </c>
      <c r="S11" s="1944">
        <v>40233.5</v>
      </c>
    </row>
    <row r="12" spans="1:19" ht="10.5" x14ac:dyDescent="0.15">
      <c r="A12" s="1945" t="s">
        <v>1228</v>
      </c>
      <c r="B12" s="1943">
        <v>45176</v>
      </c>
      <c r="C12" s="1946">
        <v>0</v>
      </c>
      <c r="D12" s="1946">
        <v>0</v>
      </c>
      <c r="E12" s="1946">
        <v>0</v>
      </c>
      <c r="F12" s="1946">
        <v>0</v>
      </c>
      <c r="G12" s="1946">
        <v>0</v>
      </c>
      <c r="H12" s="1946">
        <v>0</v>
      </c>
      <c r="I12" s="1946">
        <v>4942.5</v>
      </c>
      <c r="J12" s="1946">
        <v>0</v>
      </c>
      <c r="K12" s="1946">
        <v>0</v>
      </c>
      <c r="L12" s="1946">
        <v>0</v>
      </c>
      <c r="M12" s="1946">
        <v>0</v>
      </c>
      <c r="N12" s="1946">
        <v>0</v>
      </c>
      <c r="O12" s="1946">
        <v>0</v>
      </c>
      <c r="P12" s="1946">
        <v>0</v>
      </c>
      <c r="Q12" s="1946">
        <v>0</v>
      </c>
      <c r="R12" s="1946">
        <v>0</v>
      </c>
      <c r="S12" s="1946">
        <v>40233.5</v>
      </c>
    </row>
    <row r="13" spans="1:19" s="549" customFormat="1" ht="10.5" x14ac:dyDescent="0.15">
      <c r="A13" s="1942" t="s">
        <v>1886</v>
      </c>
      <c r="B13" s="1943">
        <v>12518700.1</v>
      </c>
      <c r="C13" s="1944">
        <v>0</v>
      </c>
      <c r="D13" s="1944">
        <v>3049.91</v>
      </c>
      <c r="E13" s="1944">
        <v>0</v>
      </c>
      <c r="F13" s="1944">
        <v>728.09</v>
      </c>
      <c r="G13" s="1944">
        <v>0</v>
      </c>
      <c r="H13" s="1944">
        <v>19815.14</v>
      </c>
      <c r="I13" s="1944">
        <v>8449177.1900000013</v>
      </c>
      <c r="J13" s="1944">
        <v>43142.04</v>
      </c>
      <c r="K13" s="1944">
        <v>18133.2</v>
      </c>
      <c r="L13" s="1944">
        <v>0</v>
      </c>
      <c r="M13" s="1944">
        <v>1020616.92</v>
      </c>
      <c r="N13" s="1944">
        <v>0</v>
      </c>
      <c r="O13" s="1944">
        <v>0</v>
      </c>
      <c r="P13" s="1944">
        <v>0</v>
      </c>
      <c r="Q13" s="1944">
        <v>0</v>
      </c>
      <c r="R13" s="1944">
        <v>0</v>
      </c>
      <c r="S13" s="1944">
        <v>2964037.6099999994</v>
      </c>
    </row>
    <row r="14" spans="1:19" ht="10.5" x14ac:dyDescent="0.15">
      <c r="A14" s="1945" t="s">
        <v>1905</v>
      </c>
      <c r="B14" s="1943">
        <v>1431084.6600000001</v>
      </c>
      <c r="C14" s="1946">
        <v>0</v>
      </c>
      <c r="D14" s="1946">
        <v>0</v>
      </c>
      <c r="E14" s="1946">
        <v>0</v>
      </c>
      <c r="F14" s="1946">
        <v>0</v>
      </c>
      <c r="G14" s="1946">
        <v>0</v>
      </c>
      <c r="H14" s="1946">
        <v>0</v>
      </c>
      <c r="I14" s="1946">
        <v>405303.51</v>
      </c>
      <c r="J14" s="1946">
        <v>0</v>
      </c>
      <c r="K14" s="1946">
        <v>18133.2</v>
      </c>
      <c r="L14" s="1946">
        <v>0</v>
      </c>
      <c r="M14" s="1946">
        <v>1007647.9500000001</v>
      </c>
      <c r="N14" s="1946">
        <v>0</v>
      </c>
      <c r="O14" s="1946">
        <v>0</v>
      </c>
      <c r="P14" s="1946">
        <v>0</v>
      </c>
      <c r="Q14" s="1946">
        <v>0</v>
      </c>
      <c r="R14" s="1946">
        <v>0</v>
      </c>
      <c r="S14" s="1946">
        <v>0</v>
      </c>
    </row>
    <row r="15" spans="1:19" ht="10.5" x14ac:dyDescent="0.15">
      <c r="A15" s="1945" t="s">
        <v>1906</v>
      </c>
      <c r="B15" s="1943">
        <v>11087615.440000001</v>
      </c>
      <c r="C15" s="1946">
        <v>0</v>
      </c>
      <c r="D15" s="1946">
        <v>3049.91</v>
      </c>
      <c r="E15" s="1946">
        <v>0</v>
      </c>
      <c r="F15" s="1946">
        <v>728.09</v>
      </c>
      <c r="G15" s="1946">
        <v>0</v>
      </c>
      <c r="H15" s="1946">
        <v>19815.14</v>
      </c>
      <c r="I15" s="1946">
        <v>8043873.6800000016</v>
      </c>
      <c r="J15" s="1946">
        <v>43142.04</v>
      </c>
      <c r="K15" s="1946">
        <v>0</v>
      </c>
      <c r="L15" s="1946">
        <v>0</v>
      </c>
      <c r="M15" s="1946">
        <v>12968.97</v>
      </c>
      <c r="N15" s="1946">
        <v>0</v>
      </c>
      <c r="O15" s="1946">
        <v>0</v>
      </c>
      <c r="P15" s="1946">
        <v>0</v>
      </c>
      <c r="Q15" s="1946">
        <v>0</v>
      </c>
      <c r="R15" s="1946">
        <v>0</v>
      </c>
      <c r="S15" s="1946">
        <v>2964037.6099999994</v>
      </c>
    </row>
    <row r="16" spans="1:19" s="549" customFormat="1" ht="10.5" x14ac:dyDescent="0.15">
      <c r="A16" s="1942" t="s">
        <v>1887</v>
      </c>
      <c r="B16" s="1943">
        <v>4474638.0599999996</v>
      </c>
      <c r="C16" s="1944">
        <v>0</v>
      </c>
      <c r="D16" s="1944">
        <v>359</v>
      </c>
      <c r="E16" s="1944">
        <v>0</v>
      </c>
      <c r="F16" s="1944">
        <v>10750</v>
      </c>
      <c r="G16" s="1944">
        <v>0</v>
      </c>
      <c r="H16" s="1944">
        <v>164900.06000000003</v>
      </c>
      <c r="I16" s="1944">
        <v>1504746.4499999997</v>
      </c>
      <c r="J16" s="1944">
        <v>0</v>
      </c>
      <c r="K16" s="1944">
        <v>0</v>
      </c>
      <c r="L16" s="1944">
        <v>0</v>
      </c>
      <c r="M16" s="1944">
        <v>0</v>
      </c>
      <c r="N16" s="1944">
        <v>0</v>
      </c>
      <c r="O16" s="1944">
        <v>0</v>
      </c>
      <c r="P16" s="1944">
        <v>0</v>
      </c>
      <c r="Q16" s="1944">
        <v>0</v>
      </c>
      <c r="R16" s="1944">
        <v>0</v>
      </c>
      <c r="S16" s="1944">
        <v>2793882.55</v>
      </c>
    </row>
    <row r="17" spans="1:19" ht="10.5" x14ac:dyDescent="0.15">
      <c r="A17" s="1945" t="s">
        <v>235</v>
      </c>
      <c r="B17" s="1943">
        <v>4474638.0599999996</v>
      </c>
      <c r="C17" s="1946">
        <v>0</v>
      </c>
      <c r="D17" s="1946">
        <v>359</v>
      </c>
      <c r="E17" s="1946">
        <v>0</v>
      </c>
      <c r="F17" s="1946">
        <v>10750</v>
      </c>
      <c r="G17" s="1946">
        <v>0</v>
      </c>
      <c r="H17" s="1946">
        <v>164900.06000000003</v>
      </c>
      <c r="I17" s="1946">
        <v>1504746.4499999997</v>
      </c>
      <c r="J17" s="1946">
        <v>0</v>
      </c>
      <c r="K17" s="1946">
        <v>0</v>
      </c>
      <c r="L17" s="1946">
        <v>0</v>
      </c>
      <c r="M17" s="1946">
        <v>0</v>
      </c>
      <c r="N17" s="1946">
        <v>0</v>
      </c>
      <c r="O17" s="1946">
        <v>0</v>
      </c>
      <c r="P17" s="1946">
        <v>0</v>
      </c>
      <c r="Q17" s="1946">
        <v>0</v>
      </c>
      <c r="R17" s="1946">
        <v>0</v>
      </c>
      <c r="S17" s="1946">
        <v>2793882.55</v>
      </c>
    </row>
    <row r="18" spans="1:19" s="549" customFormat="1" ht="10.5" x14ac:dyDescent="0.15">
      <c r="A18" s="1942" t="s">
        <v>1888</v>
      </c>
      <c r="B18" s="1943">
        <v>8434839.3799999971</v>
      </c>
      <c r="C18" s="1944">
        <v>0</v>
      </c>
      <c r="D18" s="1944">
        <v>0</v>
      </c>
      <c r="E18" s="1944">
        <v>0</v>
      </c>
      <c r="F18" s="1944">
        <v>0</v>
      </c>
      <c r="G18" s="1944">
        <v>0</v>
      </c>
      <c r="H18" s="1944">
        <v>144091.18000000002</v>
      </c>
      <c r="I18" s="1944">
        <v>5348426.6599999992</v>
      </c>
      <c r="J18" s="1944">
        <v>7395.34</v>
      </c>
      <c r="K18" s="1944">
        <v>0</v>
      </c>
      <c r="L18" s="1944">
        <v>0</v>
      </c>
      <c r="M18" s="1944">
        <v>0</v>
      </c>
      <c r="N18" s="1944">
        <v>0</v>
      </c>
      <c r="O18" s="1944">
        <v>0</v>
      </c>
      <c r="P18" s="1944">
        <v>11374.38</v>
      </c>
      <c r="Q18" s="1944">
        <v>0</v>
      </c>
      <c r="R18" s="1944">
        <v>11680</v>
      </c>
      <c r="S18" s="1944">
        <v>2911871.8199999989</v>
      </c>
    </row>
    <row r="19" spans="1:19" ht="10.5" x14ac:dyDescent="0.15">
      <c r="A19" s="1945" t="s">
        <v>1888</v>
      </c>
      <c r="B19" s="1943">
        <v>7510194.7599999979</v>
      </c>
      <c r="C19" s="1946">
        <v>0</v>
      </c>
      <c r="D19" s="1946">
        <v>0</v>
      </c>
      <c r="E19" s="1946">
        <v>0</v>
      </c>
      <c r="F19" s="1946">
        <v>0</v>
      </c>
      <c r="G19" s="1946">
        <v>0</v>
      </c>
      <c r="H19" s="1946">
        <v>144091.18000000002</v>
      </c>
      <c r="I19" s="1946">
        <v>4834064.1499999994</v>
      </c>
      <c r="J19" s="1946">
        <v>7395.34</v>
      </c>
      <c r="K19" s="1946">
        <v>0</v>
      </c>
      <c r="L19" s="1946">
        <v>0</v>
      </c>
      <c r="M19" s="1946">
        <v>0</v>
      </c>
      <c r="N19" s="1946">
        <v>0</v>
      </c>
      <c r="O19" s="1946">
        <v>0</v>
      </c>
      <c r="P19" s="1946">
        <v>196.63</v>
      </c>
      <c r="Q19" s="1946">
        <v>0</v>
      </c>
      <c r="R19" s="1946">
        <v>0</v>
      </c>
      <c r="S19" s="1946">
        <v>2524447.459999999</v>
      </c>
    </row>
    <row r="20" spans="1:19" ht="10.5" x14ac:dyDescent="0.15">
      <c r="A20" s="1945" t="s">
        <v>1907</v>
      </c>
      <c r="B20" s="1943">
        <v>924644.62</v>
      </c>
      <c r="C20" s="1946">
        <v>0</v>
      </c>
      <c r="D20" s="1946">
        <v>0</v>
      </c>
      <c r="E20" s="1946">
        <v>0</v>
      </c>
      <c r="F20" s="1946">
        <v>0</v>
      </c>
      <c r="G20" s="1946">
        <v>0</v>
      </c>
      <c r="H20" s="1946">
        <v>0</v>
      </c>
      <c r="I20" s="1946">
        <v>514362.51</v>
      </c>
      <c r="J20" s="1946">
        <v>0</v>
      </c>
      <c r="K20" s="1946">
        <v>0</v>
      </c>
      <c r="L20" s="1946">
        <v>0</v>
      </c>
      <c r="M20" s="1946">
        <v>0</v>
      </c>
      <c r="N20" s="1946">
        <v>0</v>
      </c>
      <c r="O20" s="1946">
        <v>0</v>
      </c>
      <c r="P20" s="1946">
        <v>11177.75</v>
      </c>
      <c r="Q20" s="1946">
        <v>0</v>
      </c>
      <c r="R20" s="1946">
        <v>11680</v>
      </c>
      <c r="S20" s="1946">
        <v>387424.36</v>
      </c>
    </row>
    <row r="21" spans="1:19" s="549" customFormat="1" ht="10.5" x14ac:dyDescent="0.15">
      <c r="A21" s="1942" t="s">
        <v>1889</v>
      </c>
      <c r="B21" s="1943">
        <v>40769532.080000006</v>
      </c>
      <c r="C21" s="1944">
        <v>620</v>
      </c>
      <c r="D21" s="1944">
        <v>1252.46</v>
      </c>
      <c r="E21" s="1944">
        <v>0</v>
      </c>
      <c r="F21" s="1944">
        <v>32990</v>
      </c>
      <c r="G21" s="1944">
        <v>84607.8</v>
      </c>
      <c r="H21" s="1944">
        <v>299114.53000000003</v>
      </c>
      <c r="I21" s="1944">
        <v>9340880.8199999984</v>
      </c>
      <c r="J21" s="1944">
        <v>528857.28</v>
      </c>
      <c r="K21" s="1944">
        <v>887342.66999999993</v>
      </c>
      <c r="L21" s="1944">
        <v>90933</v>
      </c>
      <c r="M21" s="1944">
        <v>17282696.500000004</v>
      </c>
      <c r="N21" s="1944">
        <v>5650</v>
      </c>
      <c r="O21" s="1944">
        <v>0</v>
      </c>
      <c r="P21" s="1944">
        <v>39673.75</v>
      </c>
      <c r="Q21" s="1944">
        <v>97970.72</v>
      </c>
      <c r="R21" s="1944">
        <v>10436262.25</v>
      </c>
      <c r="S21" s="1944">
        <v>1640680.300000001</v>
      </c>
    </row>
    <row r="22" spans="1:19" ht="10.5" x14ac:dyDescent="0.15">
      <c r="A22" s="1945" t="s">
        <v>1889</v>
      </c>
      <c r="B22" s="1943">
        <v>40769532.080000006</v>
      </c>
      <c r="C22" s="1946">
        <v>620</v>
      </c>
      <c r="D22" s="1946">
        <v>1252.46</v>
      </c>
      <c r="E22" s="1946">
        <v>0</v>
      </c>
      <c r="F22" s="1946">
        <v>32990</v>
      </c>
      <c r="G22" s="1946">
        <v>84607.8</v>
      </c>
      <c r="H22" s="1946">
        <v>299114.53000000003</v>
      </c>
      <c r="I22" s="1946">
        <v>9340880.8199999984</v>
      </c>
      <c r="J22" s="1946">
        <v>528857.28</v>
      </c>
      <c r="K22" s="1946">
        <v>887342.66999999993</v>
      </c>
      <c r="L22" s="1946">
        <v>90933</v>
      </c>
      <c r="M22" s="1946">
        <v>17282696.500000004</v>
      </c>
      <c r="N22" s="1946">
        <v>5650</v>
      </c>
      <c r="O22" s="1946">
        <v>0</v>
      </c>
      <c r="P22" s="1946">
        <v>39673.75</v>
      </c>
      <c r="Q22" s="1946">
        <v>97970.72</v>
      </c>
      <c r="R22" s="1946">
        <v>10436262.25</v>
      </c>
      <c r="S22" s="1946">
        <v>1640680.300000001</v>
      </c>
    </row>
    <row r="23" spans="1:19" s="549" customFormat="1" ht="10.5" x14ac:dyDescent="0.15">
      <c r="A23" s="1942" t="s">
        <v>1890</v>
      </c>
      <c r="B23" s="1943">
        <v>14963593.399999999</v>
      </c>
      <c r="C23" s="1944">
        <v>0</v>
      </c>
      <c r="D23" s="1944">
        <v>0</v>
      </c>
      <c r="E23" s="1944">
        <v>31481</v>
      </c>
      <c r="F23" s="1944">
        <v>1980.4099999999999</v>
      </c>
      <c r="G23" s="1944">
        <v>0</v>
      </c>
      <c r="H23" s="1944">
        <v>18099.200000000004</v>
      </c>
      <c r="I23" s="1944">
        <v>3445155.6699999985</v>
      </c>
      <c r="J23" s="1944">
        <v>2563.8000000000002</v>
      </c>
      <c r="K23" s="1944">
        <v>0</v>
      </c>
      <c r="L23" s="1944">
        <v>9511.6</v>
      </c>
      <c r="M23" s="1944">
        <v>3978</v>
      </c>
      <c r="N23" s="1944">
        <v>0</v>
      </c>
      <c r="O23" s="1944">
        <v>0</v>
      </c>
      <c r="P23" s="1944">
        <v>1768.92</v>
      </c>
      <c r="Q23" s="1944">
        <v>0</v>
      </c>
      <c r="R23" s="1944">
        <v>0</v>
      </c>
      <c r="S23" s="1944">
        <v>11449054.800000001</v>
      </c>
    </row>
    <row r="24" spans="1:19" ht="10.5" x14ac:dyDescent="0.15">
      <c r="A24" s="1945" t="s">
        <v>1908</v>
      </c>
      <c r="B24" s="1943">
        <v>14963593.399999999</v>
      </c>
      <c r="C24" s="1946">
        <v>0</v>
      </c>
      <c r="D24" s="1946">
        <v>0</v>
      </c>
      <c r="E24" s="1946">
        <v>31481</v>
      </c>
      <c r="F24" s="1946">
        <v>1980.4099999999999</v>
      </c>
      <c r="G24" s="1946">
        <v>0</v>
      </c>
      <c r="H24" s="1946">
        <v>18099.200000000004</v>
      </c>
      <c r="I24" s="1946">
        <v>3445155.6699999985</v>
      </c>
      <c r="J24" s="1946">
        <v>2563.8000000000002</v>
      </c>
      <c r="K24" s="1946">
        <v>0</v>
      </c>
      <c r="L24" s="1946">
        <v>9511.6</v>
      </c>
      <c r="M24" s="1946">
        <v>3978</v>
      </c>
      <c r="N24" s="1946">
        <v>0</v>
      </c>
      <c r="O24" s="1946">
        <v>0</v>
      </c>
      <c r="P24" s="1946">
        <v>1768.92</v>
      </c>
      <c r="Q24" s="1946">
        <v>0</v>
      </c>
      <c r="R24" s="1946">
        <v>0</v>
      </c>
      <c r="S24" s="1946">
        <v>11449054.800000001</v>
      </c>
    </row>
    <row r="25" spans="1:19" s="549" customFormat="1" ht="10.5" x14ac:dyDescent="0.15">
      <c r="A25" s="1942" t="s">
        <v>1891</v>
      </c>
      <c r="B25" s="1943">
        <v>16221975.799999999</v>
      </c>
      <c r="C25" s="1944">
        <v>636</v>
      </c>
      <c r="D25" s="1944">
        <v>0</v>
      </c>
      <c r="E25" s="1944">
        <v>3923.53</v>
      </c>
      <c r="F25" s="1944">
        <v>28235.439999999999</v>
      </c>
      <c r="G25" s="1944">
        <v>0</v>
      </c>
      <c r="H25" s="1944">
        <v>138819.71</v>
      </c>
      <c r="I25" s="1944">
        <v>4090684.8299999991</v>
      </c>
      <c r="J25" s="1944">
        <v>0</v>
      </c>
      <c r="K25" s="1944">
        <v>208.02</v>
      </c>
      <c r="L25" s="1944">
        <v>1852</v>
      </c>
      <c r="M25" s="1944">
        <v>2160</v>
      </c>
      <c r="N25" s="1944">
        <v>0</v>
      </c>
      <c r="O25" s="1944">
        <v>0</v>
      </c>
      <c r="P25" s="1944">
        <v>19622.120000000003</v>
      </c>
      <c r="Q25" s="1944">
        <v>0</v>
      </c>
      <c r="R25" s="1944">
        <v>0</v>
      </c>
      <c r="S25" s="1944">
        <v>11935834.15</v>
      </c>
    </row>
    <row r="26" spans="1:19" ht="10.5" x14ac:dyDescent="0.15">
      <c r="A26" s="1945" t="s">
        <v>1909</v>
      </c>
      <c r="B26" s="1943">
        <v>4291117.6899999995</v>
      </c>
      <c r="C26" s="1946">
        <v>0</v>
      </c>
      <c r="D26" s="1946">
        <v>0</v>
      </c>
      <c r="E26" s="1946">
        <v>0</v>
      </c>
      <c r="F26" s="1946">
        <v>28235.439999999999</v>
      </c>
      <c r="G26" s="1946">
        <v>0</v>
      </c>
      <c r="H26" s="1946">
        <v>2679.47</v>
      </c>
      <c r="I26" s="1946">
        <v>931950.45</v>
      </c>
      <c r="J26" s="1946">
        <v>0</v>
      </c>
      <c r="K26" s="1946">
        <v>208.02</v>
      </c>
      <c r="L26" s="1946">
        <v>0</v>
      </c>
      <c r="M26" s="1946">
        <v>2160</v>
      </c>
      <c r="N26" s="1946">
        <v>0</v>
      </c>
      <c r="O26" s="1946">
        <v>0</v>
      </c>
      <c r="P26" s="1946">
        <v>19622.120000000003</v>
      </c>
      <c r="Q26" s="1946">
        <v>0</v>
      </c>
      <c r="R26" s="1944">
        <v>0</v>
      </c>
      <c r="S26" s="1946">
        <v>3306262.1899999995</v>
      </c>
    </row>
    <row r="27" spans="1:19" ht="10.5" x14ac:dyDescent="0.15">
      <c r="A27" s="1945" t="s">
        <v>1910</v>
      </c>
      <c r="B27" s="1943">
        <v>11782371.279999999</v>
      </c>
      <c r="C27" s="1946">
        <v>636</v>
      </c>
      <c r="D27" s="1946">
        <v>0</v>
      </c>
      <c r="E27" s="1946">
        <v>3923.53</v>
      </c>
      <c r="F27" s="1946">
        <v>0</v>
      </c>
      <c r="G27" s="1946">
        <v>0</v>
      </c>
      <c r="H27" s="1946">
        <v>127235.54</v>
      </c>
      <c r="I27" s="1946">
        <v>3158119.3799999994</v>
      </c>
      <c r="J27" s="1946">
        <v>0</v>
      </c>
      <c r="K27" s="1946">
        <v>0</v>
      </c>
      <c r="L27" s="1946">
        <v>1852</v>
      </c>
      <c r="M27" s="1946">
        <v>0</v>
      </c>
      <c r="N27" s="1946">
        <v>0</v>
      </c>
      <c r="O27" s="1946">
        <v>0</v>
      </c>
      <c r="P27" s="1946">
        <v>0</v>
      </c>
      <c r="Q27" s="1946">
        <v>0</v>
      </c>
      <c r="R27" s="1946">
        <v>0</v>
      </c>
      <c r="S27" s="1946">
        <v>8490604.8300000001</v>
      </c>
    </row>
    <row r="28" spans="1:19" ht="10.5" x14ac:dyDescent="0.15">
      <c r="A28" s="1945" t="s">
        <v>1911</v>
      </c>
      <c r="B28" s="1943">
        <v>148486.83000000002</v>
      </c>
      <c r="C28" s="1946">
        <v>0</v>
      </c>
      <c r="D28" s="1946">
        <v>0</v>
      </c>
      <c r="E28" s="1946">
        <v>0</v>
      </c>
      <c r="F28" s="1946">
        <v>0</v>
      </c>
      <c r="G28" s="1946">
        <v>0</v>
      </c>
      <c r="H28" s="1946">
        <v>8904.7000000000007</v>
      </c>
      <c r="I28" s="1946">
        <v>615</v>
      </c>
      <c r="J28" s="1946">
        <v>0</v>
      </c>
      <c r="K28" s="1946">
        <v>0</v>
      </c>
      <c r="L28" s="1946">
        <v>0</v>
      </c>
      <c r="M28" s="1946">
        <v>0</v>
      </c>
      <c r="N28" s="1946">
        <v>0</v>
      </c>
      <c r="O28" s="1946">
        <v>0</v>
      </c>
      <c r="P28" s="1946">
        <v>0</v>
      </c>
      <c r="Q28" s="1946">
        <v>0</v>
      </c>
      <c r="R28" s="1946">
        <v>0</v>
      </c>
      <c r="S28" s="1946">
        <v>138967.13</v>
      </c>
    </row>
    <row r="29" spans="1:19" s="549" customFormat="1" ht="10.5" x14ac:dyDescent="0.15">
      <c r="A29" s="1942" t="s">
        <v>1892</v>
      </c>
      <c r="B29" s="1943">
        <v>335723.23</v>
      </c>
      <c r="C29" s="1944">
        <v>0</v>
      </c>
      <c r="D29" s="1944">
        <v>0</v>
      </c>
      <c r="E29" s="1944">
        <v>0</v>
      </c>
      <c r="F29" s="1944">
        <v>0</v>
      </c>
      <c r="G29" s="1944">
        <v>0</v>
      </c>
      <c r="H29" s="1944">
        <v>1051.4000000000001</v>
      </c>
      <c r="I29" s="1944">
        <v>317683.73</v>
      </c>
      <c r="J29" s="1944">
        <v>0</v>
      </c>
      <c r="K29" s="1944">
        <v>0</v>
      </c>
      <c r="L29" s="1944">
        <v>0</v>
      </c>
      <c r="M29" s="1944">
        <v>0</v>
      </c>
      <c r="N29" s="1944">
        <v>0</v>
      </c>
      <c r="O29" s="1944">
        <v>0</v>
      </c>
      <c r="P29" s="1944">
        <v>0</v>
      </c>
      <c r="Q29" s="1944">
        <v>0</v>
      </c>
      <c r="R29" s="1944">
        <v>0</v>
      </c>
      <c r="S29" s="1944">
        <v>16988.099999999999</v>
      </c>
    </row>
    <row r="30" spans="1:19" ht="10.5" x14ac:dyDescent="0.15">
      <c r="A30" s="1945" t="s">
        <v>1892</v>
      </c>
      <c r="B30" s="1943">
        <v>335723.23</v>
      </c>
      <c r="C30" s="1946">
        <v>0</v>
      </c>
      <c r="D30" s="1946">
        <v>0</v>
      </c>
      <c r="E30" s="1946">
        <v>0</v>
      </c>
      <c r="F30" s="1946">
        <v>0</v>
      </c>
      <c r="G30" s="1946">
        <v>0</v>
      </c>
      <c r="H30" s="1946">
        <v>1051.4000000000001</v>
      </c>
      <c r="I30" s="1946">
        <v>317683.73</v>
      </c>
      <c r="J30" s="1946">
        <v>0</v>
      </c>
      <c r="K30" s="1946">
        <v>0</v>
      </c>
      <c r="L30" s="1946">
        <v>0</v>
      </c>
      <c r="M30" s="1946">
        <v>0</v>
      </c>
      <c r="N30" s="1946">
        <v>0</v>
      </c>
      <c r="O30" s="1946">
        <v>0</v>
      </c>
      <c r="P30" s="1946">
        <v>0</v>
      </c>
      <c r="Q30" s="1946">
        <v>0</v>
      </c>
      <c r="R30" s="1946">
        <v>0</v>
      </c>
      <c r="S30" s="1946">
        <v>16988.099999999999</v>
      </c>
    </row>
    <row r="32" spans="1:19" ht="10.5" x14ac:dyDescent="0.15">
      <c r="A32" s="671" t="s">
        <v>1947</v>
      </c>
      <c r="B32" s="671"/>
      <c r="C32" s="671"/>
      <c r="D32" s="671"/>
      <c r="E32" s="671"/>
      <c r="F32" s="671"/>
      <c r="G32" s="671"/>
      <c r="H32" s="671"/>
      <c r="I32" s="671"/>
      <c r="J32" s="671"/>
      <c r="K32" s="671"/>
      <c r="L32" s="671"/>
      <c r="M32" s="671"/>
      <c r="N32" s="671"/>
      <c r="O32" s="671"/>
      <c r="P32" s="671"/>
      <c r="Q32" s="671"/>
      <c r="R32" s="671"/>
    </row>
    <row r="33" spans="1:18" ht="10.5" x14ac:dyDescent="0.15">
      <c r="A33" s="671" t="s">
        <v>1948</v>
      </c>
      <c r="B33" s="671"/>
      <c r="C33" s="671"/>
      <c r="D33" s="671"/>
      <c r="E33" s="671"/>
      <c r="F33" s="671"/>
      <c r="G33" s="671"/>
      <c r="H33" s="671"/>
      <c r="I33" s="671"/>
      <c r="J33" s="671"/>
      <c r="K33" s="671"/>
      <c r="L33" s="671"/>
      <c r="M33" s="671"/>
      <c r="N33" s="671"/>
      <c r="O33" s="671"/>
      <c r="P33" s="671"/>
      <c r="Q33" s="671"/>
      <c r="R33" s="671"/>
    </row>
    <row r="34" spans="1:18" ht="10.5" x14ac:dyDescent="0.15">
      <c r="A34" s="1947" t="s">
        <v>1899</v>
      </c>
      <c r="B34" s="1947"/>
      <c r="C34" s="1947"/>
      <c r="D34" s="1947"/>
      <c r="E34" s="1947"/>
      <c r="F34" s="1947"/>
      <c r="G34" s="1947"/>
      <c r="H34" s="1947"/>
      <c r="I34" s="1947"/>
      <c r="J34" s="1947"/>
      <c r="K34" s="1947"/>
      <c r="L34" s="1947"/>
      <c r="M34" s="667"/>
      <c r="N34" s="667"/>
      <c r="O34" s="667"/>
      <c r="P34" s="667"/>
      <c r="Q34" s="667"/>
      <c r="R34" s="667"/>
    </row>
  </sheetData>
  <pageMargins left="0.7" right="0.7" top="0.75" bottom="0.75" header="0.3" footer="0.3"/>
  <pageSetup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1"/>
  <dimension ref="A2:F34"/>
  <sheetViews>
    <sheetView zoomScaleNormal="100" workbookViewId="0"/>
  </sheetViews>
  <sheetFormatPr baseColWidth="10" defaultColWidth="11.42578125" defaultRowHeight="11.25" customHeight="1" x14ac:dyDescent="0.15"/>
  <cols>
    <col min="1" max="1" width="41.42578125" style="363" customWidth="1"/>
    <col min="2" max="6" width="17.85546875" style="363" customWidth="1"/>
    <col min="7" max="7" width="11.42578125" style="363" customWidth="1"/>
    <col min="8" max="16384" width="11.42578125" style="363"/>
  </cols>
  <sheetData>
    <row r="2" spans="1:6" s="195" customFormat="1" ht="15" customHeight="1" x14ac:dyDescent="0.25">
      <c r="A2" s="252" t="s">
        <v>1975</v>
      </c>
      <c r="B2" s="252"/>
      <c r="C2" s="252"/>
    </row>
    <row r="3" spans="1:6" ht="11.25" customHeight="1" x14ac:dyDescent="0.15">
      <c r="A3" s="202"/>
      <c r="B3" s="202"/>
    </row>
    <row r="4" spans="1:6" s="689" customFormat="1" ht="15" customHeight="1" x14ac:dyDescent="0.25">
      <c r="A4" s="1948" t="s">
        <v>1900</v>
      </c>
      <c r="B4" s="1892">
        <v>2019</v>
      </c>
      <c r="C4" s="1892">
        <v>2020</v>
      </c>
      <c r="D4" s="1892">
        <v>2021</v>
      </c>
      <c r="E4" s="1892">
        <v>2022</v>
      </c>
      <c r="F4" s="1892">
        <v>2023</v>
      </c>
    </row>
    <row r="5" spans="1:6" ht="10.5" x14ac:dyDescent="0.15">
      <c r="A5" s="1949" t="s">
        <v>1925</v>
      </c>
      <c r="B5" s="1921">
        <v>409551243.31000149</v>
      </c>
      <c r="C5" s="1921">
        <v>356661446.53000033</v>
      </c>
      <c r="D5" s="1921">
        <v>621290413.45999944</v>
      </c>
      <c r="E5" s="1921">
        <v>628238830.29999995</v>
      </c>
      <c r="F5" s="1921">
        <v>968078875</v>
      </c>
    </row>
    <row r="6" spans="1:6" ht="10.5" x14ac:dyDescent="0.15">
      <c r="A6" s="1950" t="s">
        <v>1949</v>
      </c>
      <c r="B6" s="1879">
        <v>74794677.720000044</v>
      </c>
      <c r="C6" s="1879">
        <v>48100440.650000006</v>
      </c>
      <c r="D6" s="1879">
        <v>83334162.969999924</v>
      </c>
      <c r="E6" s="1879">
        <v>90721980.020000011</v>
      </c>
      <c r="F6" s="1951">
        <v>114639187</v>
      </c>
    </row>
    <row r="7" spans="1:6" ht="10.5" x14ac:dyDescent="0.15">
      <c r="A7" s="1952" t="s">
        <v>1887</v>
      </c>
      <c r="B7" s="1879">
        <v>62299.87</v>
      </c>
      <c r="C7" s="1879">
        <v>11199.78</v>
      </c>
      <c r="D7" s="1879">
        <v>34573.939999999995</v>
      </c>
      <c r="E7" s="1879">
        <v>0</v>
      </c>
      <c r="F7" s="1951">
        <v>0</v>
      </c>
    </row>
    <row r="8" spans="1:6" ht="10.5" x14ac:dyDescent="0.15">
      <c r="A8" s="1953" t="s">
        <v>235</v>
      </c>
      <c r="B8" s="1954">
        <v>62299.87</v>
      </c>
      <c r="C8" s="1955">
        <v>11199.78</v>
      </c>
      <c r="D8" s="1955">
        <v>34573.939999999995</v>
      </c>
      <c r="E8" s="1955">
        <v>0</v>
      </c>
      <c r="F8" s="1956">
        <v>0</v>
      </c>
    </row>
    <row r="9" spans="1:6" ht="10.5" x14ac:dyDescent="0.15">
      <c r="A9" s="1952" t="s">
        <v>1886</v>
      </c>
      <c r="B9" s="1879">
        <v>3130350.2199999997</v>
      </c>
      <c r="C9" s="1879">
        <v>3970606.7300000004</v>
      </c>
      <c r="D9" s="1879">
        <v>4096546.7399999998</v>
      </c>
      <c r="E9" s="1879">
        <v>3600357.3200000003</v>
      </c>
      <c r="F9" s="1951">
        <v>4148164</v>
      </c>
    </row>
    <row r="10" spans="1:6" ht="10.5" x14ac:dyDescent="0.15">
      <c r="A10" s="1953" t="s">
        <v>1950</v>
      </c>
      <c r="B10" s="1954">
        <v>3130350.2199999997</v>
      </c>
      <c r="C10" s="1955">
        <v>3970606.7300000004</v>
      </c>
      <c r="D10" s="1955">
        <v>4096546.7399999998</v>
      </c>
      <c r="E10" s="1955">
        <v>3600357.3200000003</v>
      </c>
      <c r="F10" s="1957">
        <v>4148164</v>
      </c>
    </row>
    <row r="11" spans="1:6" ht="10.5" x14ac:dyDescent="0.15">
      <c r="A11" s="1953" t="s">
        <v>1951</v>
      </c>
      <c r="B11" s="1874">
        <v>0</v>
      </c>
      <c r="C11" s="1874">
        <v>0</v>
      </c>
      <c r="D11" s="1874">
        <v>0</v>
      </c>
      <c r="E11" s="1874">
        <v>0</v>
      </c>
      <c r="F11" s="1957">
        <v>0</v>
      </c>
    </row>
    <row r="12" spans="1:6" ht="10.5" x14ac:dyDescent="0.15">
      <c r="A12" s="1953" t="s">
        <v>1952</v>
      </c>
      <c r="B12" s="1874">
        <v>0</v>
      </c>
      <c r="C12" s="1874">
        <v>0</v>
      </c>
      <c r="D12" s="1874">
        <v>0</v>
      </c>
      <c r="E12" s="1874">
        <v>0</v>
      </c>
      <c r="F12" s="1957">
        <v>0</v>
      </c>
    </row>
    <row r="13" spans="1:6" ht="10.5" x14ac:dyDescent="0.15">
      <c r="A13" s="1952" t="s">
        <v>1891</v>
      </c>
      <c r="B13" s="1879">
        <v>27092174.100000001</v>
      </c>
      <c r="C13" s="1879">
        <v>14324084.84</v>
      </c>
      <c r="D13" s="1879">
        <v>27532220.120000008</v>
      </c>
      <c r="E13" s="1879">
        <v>21741161.530000001</v>
      </c>
      <c r="F13" s="1951">
        <v>29856608</v>
      </c>
    </row>
    <row r="14" spans="1:6" ht="10.5" x14ac:dyDescent="0.15">
      <c r="A14" s="1953" t="s">
        <v>1953</v>
      </c>
      <c r="B14" s="1955">
        <v>790223</v>
      </c>
      <c r="C14" s="1955">
        <v>725503.85</v>
      </c>
      <c r="D14" s="1955">
        <v>1159621.6400000001</v>
      </c>
      <c r="E14" s="1955">
        <v>278602.39</v>
      </c>
      <c r="F14" s="1956">
        <v>1795401</v>
      </c>
    </row>
    <row r="15" spans="1:6" ht="10.5" x14ac:dyDescent="0.15">
      <c r="A15" s="1953" t="s">
        <v>1954</v>
      </c>
      <c r="B15" s="1955">
        <v>11389423.700000001</v>
      </c>
      <c r="C15" s="1955">
        <v>5121824.08</v>
      </c>
      <c r="D15" s="1955">
        <v>17542572.489999998</v>
      </c>
      <c r="E15" s="1955">
        <v>18289506.02</v>
      </c>
      <c r="F15" s="1956">
        <v>24525237</v>
      </c>
    </row>
    <row r="16" spans="1:6" ht="10.5" x14ac:dyDescent="0.15">
      <c r="A16" s="1953" t="s">
        <v>1430</v>
      </c>
      <c r="B16" s="1874">
        <v>0</v>
      </c>
      <c r="C16" s="1874">
        <v>0</v>
      </c>
      <c r="D16" s="1874">
        <v>0</v>
      </c>
      <c r="E16" s="1874">
        <v>179470.8</v>
      </c>
      <c r="F16" s="1957">
        <v>300</v>
      </c>
    </row>
    <row r="17" spans="1:6" ht="10.5" x14ac:dyDescent="0.15">
      <c r="A17" s="1953" t="s">
        <v>1431</v>
      </c>
      <c r="B17" s="1955">
        <v>14912527.399999999</v>
      </c>
      <c r="C17" s="1955">
        <v>8476756.9100000001</v>
      </c>
      <c r="D17" s="1874">
        <v>8830025.9899999984</v>
      </c>
      <c r="E17" s="1874">
        <v>2993582.32</v>
      </c>
      <c r="F17" s="1957">
        <v>3535670</v>
      </c>
    </row>
    <row r="18" spans="1:6" ht="10.5" x14ac:dyDescent="0.15">
      <c r="A18" s="1952" t="s">
        <v>1884</v>
      </c>
      <c r="B18" s="1879">
        <v>37801701.100000039</v>
      </c>
      <c r="C18" s="1879">
        <v>20940821.319999997</v>
      </c>
      <c r="D18" s="1879">
        <v>39678272.750000015</v>
      </c>
      <c r="E18" s="1879">
        <v>46285597.57</v>
      </c>
      <c r="F18" s="1951">
        <v>62153244</v>
      </c>
    </row>
    <row r="19" spans="1:6" ht="10.5" x14ac:dyDescent="0.15">
      <c r="A19" s="1953" t="s">
        <v>1903</v>
      </c>
      <c r="B19" s="1874">
        <v>1607431.27</v>
      </c>
      <c r="C19" s="1874">
        <v>1061534.3800000001</v>
      </c>
      <c r="D19" s="1874">
        <v>358523.2</v>
      </c>
      <c r="E19" s="1874">
        <v>411740.27</v>
      </c>
      <c r="F19" s="1957">
        <v>1836149</v>
      </c>
    </row>
    <row r="20" spans="1:6" ht="10.5" x14ac:dyDescent="0.15">
      <c r="A20" s="1953" t="s">
        <v>1904</v>
      </c>
      <c r="B20" s="1874">
        <v>778946.82000000007</v>
      </c>
      <c r="C20" s="1874">
        <v>168867.05</v>
      </c>
      <c r="D20" s="1874">
        <v>828279.16999999993</v>
      </c>
      <c r="E20" s="1874">
        <v>1389571.52</v>
      </c>
      <c r="F20" s="1957">
        <v>1366763</v>
      </c>
    </row>
    <row r="21" spans="1:6" ht="10.5" x14ac:dyDescent="0.15">
      <c r="A21" s="1953" t="s">
        <v>1736</v>
      </c>
      <c r="B21" s="1874">
        <v>35415323.010000035</v>
      </c>
      <c r="C21" s="1874">
        <v>19710419.889999997</v>
      </c>
      <c r="D21" s="1874">
        <v>38491470.38000001</v>
      </c>
      <c r="E21" s="1874">
        <v>44484285.780000001</v>
      </c>
      <c r="F21" s="1957">
        <v>58950332</v>
      </c>
    </row>
    <row r="22" spans="1:6" ht="10.5" x14ac:dyDescent="0.15">
      <c r="A22" s="1952" t="s">
        <v>1890</v>
      </c>
      <c r="B22" s="1879">
        <v>6708152.4300000006</v>
      </c>
      <c r="C22" s="1879">
        <v>8853727.9800000042</v>
      </c>
      <c r="D22" s="1879">
        <v>11992549.419999992</v>
      </c>
      <c r="E22" s="1879">
        <v>19094863.599999998</v>
      </c>
      <c r="F22" s="1951">
        <v>18472539</v>
      </c>
    </row>
    <row r="23" spans="1:6" ht="10.5" x14ac:dyDescent="0.15">
      <c r="A23" s="1953" t="s">
        <v>1955</v>
      </c>
      <c r="B23" s="1874">
        <v>692829.77999999991</v>
      </c>
      <c r="C23" s="1874">
        <v>3052446.7</v>
      </c>
      <c r="D23" s="1874">
        <v>4850003.7799999984</v>
      </c>
      <c r="E23" s="1874">
        <v>5536966.629999999</v>
      </c>
      <c r="F23" s="1957">
        <v>4914453</v>
      </c>
    </row>
    <row r="24" spans="1:6" ht="10.5" x14ac:dyDescent="0.15">
      <c r="A24" s="1953" t="s">
        <v>1956</v>
      </c>
      <c r="B24" s="1874">
        <v>6015322.6500000004</v>
      </c>
      <c r="C24" s="1874">
        <v>5801281.280000004</v>
      </c>
      <c r="D24" s="1874">
        <v>7142545.6400000015</v>
      </c>
      <c r="E24" s="1874">
        <v>13557896.969999999</v>
      </c>
      <c r="F24" s="1957">
        <v>13558086</v>
      </c>
    </row>
    <row r="25" spans="1:6" x14ac:dyDescent="0.15">
      <c r="A25" s="1950" t="s">
        <v>1966</v>
      </c>
      <c r="B25" s="1958">
        <v>334756565.59000146</v>
      </c>
      <c r="C25" s="1958">
        <v>308561005.88000035</v>
      </c>
      <c r="D25" s="1958">
        <v>537956250.48999989</v>
      </c>
      <c r="E25" s="1958">
        <v>537516850.28000009</v>
      </c>
      <c r="F25" s="1959">
        <v>853439688</v>
      </c>
    </row>
    <row r="26" spans="1:6" ht="10.5" x14ac:dyDescent="0.15">
      <c r="A26" s="1952" t="s">
        <v>1886</v>
      </c>
      <c r="B26" s="1958">
        <v>0</v>
      </c>
      <c r="C26" s="1958">
        <v>0</v>
      </c>
      <c r="D26" s="1958">
        <v>2184165.41</v>
      </c>
      <c r="E26" s="1958">
        <v>872019.27</v>
      </c>
      <c r="F26" s="1959">
        <v>0</v>
      </c>
    </row>
    <row r="27" spans="1:6" ht="10.5" x14ac:dyDescent="0.15">
      <c r="A27" s="1953" t="s">
        <v>1950</v>
      </c>
      <c r="B27" s="1955">
        <v>0</v>
      </c>
      <c r="C27" s="1955">
        <v>0</v>
      </c>
      <c r="D27" s="1955">
        <v>2184165.41</v>
      </c>
      <c r="E27" s="1955">
        <v>872019.27</v>
      </c>
      <c r="F27" s="1960">
        <v>0</v>
      </c>
    </row>
    <row r="28" spans="1:6" ht="10.5" x14ac:dyDescent="0.15">
      <c r="A28" s="1952" t="s">
        <v>1884</v>
      </c>
      <c r="B28" s="1958">
        <v>4623737.59</v>
      </c>
      <c r="C28" s="1958">
        <v>9301751.1099999994</v>
      </c>
      <c r="D28" s="1958">
        <v>14393894.119999997</v>
      </c>
      <c r="E28" s="1958">
        <v>20441717.220000003</v>
      </c>
      <c r="F28" s="1959">
        <v>14524256</v>
      </c>
    </row>
    <row r="29" spans="1:6" ht="10.5" x14ac:dyDescent="0.15">
      <c r="A29" s="1953" t="s">
        <v>1736</v>
      </c>
      <c r="B29" s="1954">
        <v>4623737.59</v>
      </c>
      <c r="C29" s="1955">
        <v>9301751.1099999994</v>
      </c>
      <c r="D29" s="1955">
        <v>14393894.119999997</v>
      </c>
      <c r="E29" s="1955">
        <v>20441717.220000003</v>
      </c>
      <c r="F29" s="1961">
        <v>14524256</v>
      </c>
    </row>
    <row r="30" spans="1:6" ht="10.5" x14ac:dyDescent="0.15">
      <c r="A30" s="1962" t="s">
        <v>1890</v>
      </c>
      <c r="B30" s="1958">
        <v>330132828.00000149</v>
      </c>
      <c r="C30" s="1958">
        <v>299259254.77000034</v>
      </c>
      <c r="D30" s="1958">
        <v>521378190.96000034</v>
      </c>
      <c r="E30" s="1958">
        <v>516203113.7900002</v>
      </c>
      <c r="F30" s="1959">
        <v>838915432</v>
      </c>
    </row>
    <row r="31" spans="1:6" ht="10.5" x14ac:dyDescent="0.15">
      <c r="A31" s="1963" t="s">
        <v>1955</v>
      </c>
      <c r="B31" s="1958">
        <v>0</v>
      </c>
      <c r="C31" s="1955">
        <v>28408.43</v>
      </c>
      <c r="D31" s="1955">
        <v>173630.16</v>
      </c>
      <c r="E31" s="1955">
        <v>24843.599999999999</v>
      </c>
      <c r="F31" s="1961">
        <v>13389</v>
      </c>
    </row>
    <row r="32" spans="1:6" ht="10.5" x14ac:dyDescent="0.15">
      <c r="A32" s="1963" t="s">
        <v>1956</v>
      </c>
      <c r="B32" s="1954">
        <v>330132828.00000149</v>
      </c>
      <c r="C32" s="1954">
        <v>299230846.34000033</v>
      </c>
      <c r="D32" s="1954">
        <v>521204560.80000031</v>
      </c>
      <c r="E32" s="1954">
        <v>516178270.19000018</v>
      </c>
      <c r="F32" s="1961">
        <v>838902043</v>
      </c>
    </row>
    <row r="34" spans="1:2" ht="10.5" x14ac:dyDescent="0.15">
      <c r="A34" s="363" t="s">
        <v>1899</v>
      </c>
      <c r="B34" s="799"/>
    </row>
  </sheetData>
  <pageMargins left="0.7" right="0.7" top="0.75" bottom="0.75" header="0.3" footer="0.3"/>
  <pageSetup orientation="portrait"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2"/>
  <dimension ref="A2:F40"/>
  <sheetViews>
    <sheetView zoomScaleNormal="100" workbookViewId="0"/>
  </sheetViews>
  <sheetFormatPr baseColWidth="10" defaultColWidth="11.42578125" defaultRowHeight="11.25" customHeight="1" x14ac:dyDescent="0.15"/>
  <cols>
    <col min="1" max="1" width="42.140625" style="363" customWidth="1"/>
    <col min="2" max="6" width="22.7109375" style="363" customWidth="1"/>
    <col min="7" max="16384" width="11.42578125" style="363"/>
  </cols>
  <sheetData>
    <row r="2" spans="1:6" x14ac:dyDescent="0.15">
      <c r="A2" s="252" t="s">
        <v>3487</v>
      </c>
      <c r="B2" s="252"/>
      <c r="C2" s="252"/>
    </row>
    <row r="4" spans="1:6" x14ac:dyDescent="0.15">
      <c r="A4" s="1948" t="s">
        <v>1900</v>
      </c>
      <c r="B4" s="1892">
        <v>2019</v>
      </c>
      <c r="C4" s="1892">
        <v>2020</v>
      </c>
      <c r="D4" s="1892">
        <v>2021</v>
      </c>
      <c r="E4" s="1892">
        <v>2022</v>
      </c>
      <c r="F4" s="1892">
        <v>2023</v>
      </c>
    </row>
    <row r="5" spans="1:6" ht="10.5" x14ac:dyDescent="0.15">
      <c r="A5" s="252" t="s">
        <v>1957</v>
      </c>
      <c r="B5" s="1879">
        <v>287762990086.90637</v>
      </c>
      <c r="C5" s="1964">
        <v>282554331169.99579</v>
      </c>
      <c r="D5" s="1964">
        <v>471727172227.77124</v>
      </c>
      <c r="E5" s="1964">
        <v>548031578835.59888</v>
      </c>
      <c r="F5" s="1964">
        <v>864554491523</v>
      </c>
    </row>
    <row r="6" spans="1:6" ht="10.5" x14ac:dyDescent="0.15">
      <c r="A6" s="1965" t="s">
        <v>1949</v>
      </c>
      <c r="B6" s="1879">
        <v>52552984406.403625</v>
      </c>
      <c r="C6" s="1964">
        <v>38106131091.743004</v>
      </c>
      <c r="D6" s="1964">
        <v>63273129918.231857</v>
      </c>
      <c r="E6" s="1964">
        <v>79139504830.846619</v>
      </c>
      <c r="F6" s="1964">
        <v>102373109218</v>
      </c>
    </row>
    <row r="7" spans="1:6" ht="10.5" x14ac:dyDescent="0.15">
      <c r="A7" s="1966" t="s">
        <v>1887</v>
      </c>
      <c r="B7" s="1879">
        <v>43773757.658100002</v>
      </c>
      <c r="C7" s="1964">
        <v>8872689.7116</v>
      </c>
      <c r="D7" s="1964">
        <v>26250955.423799999</v>
      </c>
      <c r="E7" s="1964">
        <v>0</v>
      </c>
      <c r="F7" s="1964">
        <v>0</v>
      </c>
    </row>
    <row r="8" spans="1:6" ht="10.5" x14ac:dyDescent="0.15">
      <c r="A8" s="1967" t="s">
        <v>235</v>
      </c>
      <c r="B8" s="1874">
        <v>43773757.658100002</v>
      </c>
      <c r="C8" s="1968">
        <v>8872689.7116</v>
      </c>
      <c r="D8" s="1968">
        <v>26250955.423799999</v>
      </c>
      <c r="E8" s="1968">
        <v>0</v>
      </c>
      <c r="F8" s="1968">
        <v>0</v>
      </c>
    </row>
    <row r="9" spans="1:6" ht="10.5" x14ac:dyDescent="0.15">
      <c r="A9" s="1966" t="s">
        <v>1886</v>
      </c>
      <c r="B9" s="1879">
        <v>2199477975.0785999</v>
      </c>
      <c r="C9" s="1964">
        <v>3145594063.6406012</v>
      </c>
      <c r="D9" s="1964">
        <v>3110385043.2797995</v>
      </c>
      <c r="E9" s="1964">
        <v>3140699700.9556003</v>
      </c>
      <c r="F9" s="1964">
        <v>3704600645</v>
      </c>
    </row>
    <row r="10" spans="1:6" ht="10.5" x14ac:dyDescent="0.15">
      <c r="A10" s="1967" t="s">
        <v>1950</v>
      </c>
      <c r="B10" s="1874">
        <v>2199477975.0785999</v>
      </c>
      <c r="C10" s="1968">
        <v>3145594063.6406012</v>
      </c>
      <c r="D10" s="1968">
        <v>3110385043.2797995</v>
      </c>
      <c r="E10" s="1968">
        <v>3140699700.9556003</v>
      </c>
      <c r="F10" s="1968">
        <v>3704600645</v>
      </c>
    </row>
    <row r="11" spans="1:6" ht="10.5" x14ac:dyDescent="0.15">
      <c r="A11" s="1967" t="s">
        <v>1951</v>
      </c>
      <c r="B11" s="1874">
        <v>0</v>
      </c>
      <c r="C11" s="1968">
        <v>0</v>
      </c>
      <c r="D11" s="1968">
        <v>0</v>
      </c>
      <c r="E11" s="1968">
        <v>0</v>
      </c>
      <c r="F11" s="1968">
        <v>0</v>
      </c>
    </row>
    <row r="12" spans="1:6" ht="10.5" x14ac:dyDescent="0.15">
      <c r="A12" s="1967" t="s">
        <v>1952</v>
      </c>
      <c r="B12" s="1874">
        <v>0</v>
      </c>
      <c r="C12" s="1968">
        <v>0</v>
      </c>
      <c r="D12" s="1968">
        <v>0</v>
      </c>
      <c r="E12" s="1968">
        <v>0</v>
      </c>
      <c r="F12" s="1968">
        <v>0</v>
      </c>
    </row>
    <row r="13" spans="1:6" ht="10.5" x14ac:dyDescent="0.15">
      <c r="A13" s="1966" t="s">
        <v>1891</v>
      </c>
      <c r="B13" s="1879">
        <v>19035774287.882999</v>
      </c>
      <c r="C13" s="1964">
        <v>11347826491.944798</v>
      </c>
      <c r="D13" s="1964">
        <v>20904388770.512405</v>
      </c>
      <c r="E13" s="1964">
        <v>18965467437.464905</v>
      </c>
      <c r="F13" s="1964">
        <v>26664040728</v>
      </c>
    </row>
    <row r="14" spans="1:6" ht="10.5" x14ac:dyDescent="0.15">
      <c r="A14" s="1967" t="s">
        <v>1953</v>
      </c>
      <c r="B14" s="1874">
        <v>555234386.49000001</v>
      </c>
      <c r="C14" s="1968">
        <v>574758660.04700017</v>
      </c>
      <c r="D14" s="1968">
        <v>880465922.60279989</v>
      </c>
      <c r="E14" s="1968">
        <v>243033222.8687</v>
      </c>
      <c r="F14" s="1968">
        <v>1603418557</v>
      </c>
    </row>
    <row r="15" spans="1:6" ht="10.5" x14ac:dyDescent="0.15">
      <c r="A15" s="1967" t="s">
        <v>1954</v>
      </c>
      <c r="B15" s="1874">
        <v>8002550774.3310003</v>
      </c>
      <c r="C15" s="1968">
        <v>4057611472.657598</v>
      </c>
      <c r="D15" s="1968">
        <v>13319549014.482307</v>
      </c>
      <c r="E15" s="1968">
        <v>15954484786.426603</v>
      </c>
      <c r="F15" s="1968">
        <v>21902753309</v>
      </c>
    </row>
    <row r="16" spans="1:6" ht="10.5" x14ac:dyDescent="0.15">
      <c r="A16" s="1967" t="s">
        <v>1430</v>
      </c>
      <c r="B16" s="1874">
        <v>0</v>
      </c>
      <c r="C16" s="1968">
        <v>0</v>
      </c>
      <c r="D16" s="1968">
        <v>0</v>
      </c>
      <c r="E16" s="1968">
        <v>156557762.96399999</v>
      </c>
      <c r="F16" s="1968">
        <v>267921</v>
      </c>
    </row>
    <row r="17" spans="1:6" ht="10.5" x14ac:dyDescent="0.15">
      <c r="A17" s="1967" t="s">
        <v>1431</v>
      </c>
      <c r="B17" s="1874">
        <v>10477989127.061998</v>
      </c>
      <c r="C17" s="1968">
        <v>6715456359.2401981</v>
      </c>
      <c r="D17" s="1968">
        <v>6704373833.4272976</v>
      </c>
      <c r="E17" s="1968">
        <v>2611391665.2055998</v>
      </c>
      <c r="F17" s="1968">
        <v>3157600941</v>
      </c>
    </row>
    <row r="18" spans="1:6" ht="10.5" x14ac:dyDescent="0.15">
      <c r="A18" s="1966" t="s">
        <v>1884</v>
      </c>
      <c r="B18" s="1879">
        <v>26560609243.893024</v>
      </c>
      <c r="C18" s="1964">
        <v>16589737466.130404</v>
      </c>
      <c r="D18" s="1964">
        <v>30126522150.892506</v>
      </c>
      <c r="E18" s="1964">
        <v>40376315328.238098</v>
      </c>
      <c r="F18" s="1964">
        <v>55507197440</v>
      </c>
    </row>
    <row r="19" spans="1:6" ht="10.5" x14ac:dyDescent="0.15">
      <c r="A19" s="1967" t="s">
        <v>1903</v>
      </c>
      <c r="B19" s="1874">
        <v>1129429433.2400999</v>
      </c>
      <c r="C19" s="1968">
        <v>840968766.52359998</v>
      </c>
      <c r="D19" s="1968">
        <v>272215910.06399995</v>
      </c>
      <c r="E19" s="1968">
        <v>359173389.72909999</v>
      </c>
      <c r="F19" s="1968">
        <v>1639809846</v>
      </c>
    </row>
    <row r="20" spans="1:6" ht="10.5" x14ac:dyDescent="0.15">
      <c r="A20" s="1967" t="s">
        <v>1904</v>
      </c>
      <c r="B20" s="1874">
        <v>547311404.13660002</v>
      </c>
      <c r="C20" s="1968">
        <v>133779854.351</v>
      </c>
      <c r="D20" s="1968">
        <v>628887525.40589988</v>
      </c>
      <c r="E20" s="1968">
        <v>1212164924.0416</v>
      </c>
      <c r="F20" s="1968">
        <v>1220614827</v>
      </c>
    </row>
    <row r="21" spans="1:6" ht="10.5" x14ac:dyDescent="0.15">
      <c r="A21" s="1967" t="s">
        <v>1736</v>
      </c>
      <c r="B21" s="1874">
        <v>24883868406.516323</v>
      </c>
      <c r="C21" s="1968">
        <v>15614988845.255804</v>
      </c>
      <c r="D21" s="1968">
        <v>29225418715.422604</v>
      </c>
      <c r="E21" s="1968">
        <v>38804977014.4674</v>
      </c>
      <c r="F21" s="1968">
        <v>52646772767</v>
      </c>
    </row>
    <row r="22" spans="1:6" ht="10.5" x14ac:dyDescent="0.15">
      <c r="A22" s="1966" t="s">
        <v>1890</v>
      </c>
      <c r="B22" s="1879">
        <v>4713349141.8909006</v>
      </c>
      <c r="C22" s="1964">
        <v>7014100380.3156004</v>
      </c>
      <c r="D22" s="1964">
        <v>9105582998.1233959</v>
      </c>
      <c r="E22" s="1964">
        <v>16657022364.188002</v>
      </c>
      <c r="F22" s="1964">
        <v>16497270405</v>
      </c>
    </row>
    <row r="23" spans="1:6" ht="10.5" x14ac:dyDescent="0.15">
      <c r="A23" s="1967" t="s">
        <v>1955</v>
      </c>
      <c r="B23" s="1874">
        <v>486802988.32139993</v>
      </c>
      <c r="C23" s="1968">
        <v>2418209324.6739998</v>
      </c>
      <c r="D23" s="1968">
        <v>3682462370.0405998</v>
      </c>
      <c r="E23" s="1968">
        <v>4830062100.3479004</v>
      </c>
      <c r="F23" s="1968">
        <v>4388950532</v>
      </c>
    </row>
    <row r="24" spans="1:6" ht="10.5" x14ac:dyDescent="0.15">
      <c r="A24" s="1967" t="s">
        <v>1956</v>
      </c>
      <c r="B24" s="1874">
        <v>4226546153.5695004</v>
      </c>
      <c r="C24" s="1968">
        <v>4595891055.6416006</v>
      </c>
      <c r="D24" s="1968">
        <v>5423120628.0828028</v>
      </c>
      <c r="E24" s="1968">
        <v>11826960263.840101</v>
      </c>
      <c r="F24" s="1968">
        <v>12108319873</v>
      </c>
    </row>
    <row r="25" spans="1:6" x14ac:dyDescent="0.15">
      <c r="A25" s="1965" t="s">
        <v>1966</v>
      </c>
      <c r="B25" s="1958">
        <v>235210005680.50275</v>
      </c>
      <c r="C25" s="1969">
        <v>244448200078.25281</v>
      </c>
      <c r="D25" s="1969">
        <v>408454042309.53961</v>
      </c>
      <c r="E25" s="1969">
        <v>468892074004.75208</v>
      </c>
      <c r="F25" s="1969">
        <v>762181382305</v>
      </c>
    </row>
    <row r="26" spans="1:6" ht="10.5" x14ac:dyDescent="0.15">
      <c r="A26" s="1966" t="s">
        <v>1886</v>
      </c>
      <c r="B26" s="1958">
        <v>0</v>
      </c>
      <c r="C26" s="1969">
        <v>0</v>
      </c>
      <c r="D26" s="1969">
        <v>1658371270.8506999</v>
      </c>
      <c r="E26" s="1969">
        <v>760688569.79910004</v>
      </c>
      <c r="F26" s="1969">
        <v>0</v>
      </c>
    </row>
    <row r="27" spans="1:6" ht="10.5" x14ac:dyDescent="0.15">
      <c r="A27" s="1967" t="s">
        <v>1950</v>
      </c>
      <c r="B27" s="1955">
        <v>0</v>
      </c>
      <c r="C27" s="1970">
        <v>0</v>
      </c>
      <c r="D27" s="1970">
        <v>1658371270.8506999</v>
      </c>
      <c r="E27" s="1970">
        <v>760688569.79910004</v>
      </c>
      <c r="F27" s="1970">
        <v>0</v>
      </c>
    </row>
    <row r="28" spans="1:6" ht="10.5" x14ac:dyDescent="0.15">
      <c r="A28" s="1966" t="s">
        <v>1884</v>
      </c>
      <c r="B28" s="1958">
        <v>3248776742.8617001</v>
      </c>
      <c r="C28" s="1969">
        <v>7369033264.3641968</v>
      </c>
      <c r="D28" s="1969">
        <v>10928851988.492401</v>
      </c>
      <c r="E28" s="1969">
        <v>17831923182.522598</v>
      </c>
      <c r="F28" s="1969">
        <v>12971177493</v>
      </c>
    </row>
    <row r="29" spans="1:6" ht="10.5" x14ac:dyDescent="0.15">
      <c r="A29" s="1967" t="s">
        <v>1736</v>
      </c>
      <c r="B29" s="1954">
        <v>3248776742.8617001</v>
      </c>
      <c r="C29" s="1971">
        <v>7369033264.3641968</v>
      </c>
      <c r="D29" s="1971">
        <v>10928851988.492401</v>
      </c>
      <c r="E29" s="1971">
        <v>17831923182.522598</v>
      </c>
      <c r="F29" s="1971">
        <v>12971177493</v>
      </c>
    </row>
    <row r="30" spans="1:6" ht="10.5" x14ac:dyDescent="0.15">
      <c r="A30" s="1972" t="s">
        <v>1890</v>
      </c>
      <c r="B30" s="1969">
        <v>231961228937.64105</v>
      </c>
      <c r="C30" s="1969">
        <v>237079166813.88861</v>
      </c>
      <c r="D30" s="1969">
        <v>395866819050.19647</v>
      </c>
      <c r="E30" s="1969">
        <v>450299462252.43042</v>
      </c>
      <c r="F30" s="1969">
        <v>749210204812</v>
      </c>
    </row>
    <row r="31" spans="1:6" ht="10.5" x14ac:dyDescent="0.15">
      <c r="A31" s="1973" t="s">
        <v>1955</v>
      </c>
      <c r="B31" s="1955">
        <v>0</v>
      </c>
      <c r="C31" s="1971">
        <v>22505726.414600004</v>
      </c>
      <c r="D31" s="1971">
        <v>131832171.58319999</v>
      </c>
      <c r="E31" s="1971">
        <v>21671817.588</v>
      </c>
      <c r="F31" s="1971">
        <v>11956841</v>
      </c>
    </row>
    <row r="32" spans="1:6" ht="10.5" x14ac:dyDescent="0.15">
      <c r="A32" s="1973" t="s">
        <v>1956</v>
      </c>
      <c r="B32" s="1954">
        <v>231961228937.64105</v>
      </c>
      <c r="C32" s="1971">
        <v>237056661087.474</v>
      </c>
      <c r="D32" s="1971">
        <v>395734986878.61322</v>
      </c>
      <c r="E32" s="1971">
        <v>450277790434.84241</v>
      </c>
      <c r="F32" s="1971">
        <v>749198247971</v>
      </c>
    </row>
    <row r="33" spans="1:5" ht="11.25" customHeight="1" x14ac:dyDescent="0.15">
      <c r="A33" s="667"/>
      <c r="B33" s="1922"/>
      <c r="C33" s="1922"/>
      <c r="D33" s="1922"/>
      <c r="E33" s="1922"/>
    </row>
    <row r="34" spans="1:5" ht="10.5" x14ac:dyDescent="0.15">
      <c r="A34" s="363" t="s">
        <v>1958</v>
      </c>
    </row>
    <row r="35" spans="1:5" ht="10.5" x14ac:dyDescent="0.15">
      <c r="A35" s="363" t="s">
        <v>1959</v>
      </c>
    </row>
    <row r="36" spans="1:5" ht="10.5" x14ac:dyDescent="0.15">
      <c r="A36" s="363" t="s">
        <v>1960</v>
      </c>
    </row>
    <row r="37" spans="1:5" ht="10.5" x14ac:dyDescent="0.15">
      <c r="A37" s="363" t="s">
        <v>1961</v>
      </c>
    </row>
    <row r="38" spans="1:5" ht="10.5" x14ac:dyDescent="0.15">
      <c r="A38" s="363" t="s">
        <v>1962</v>
      </c>
    </row>
    <row r="39" spans="1:5" ht="10.5" x14ac:dyDescent="0.15">
      <c r="A39" s="363" t="s">
        <v>1963</v>
      </c>
    </row>
    <row r="40" spans="1:5" ht="10.5" x14ac:dyDescent="0.15">
      <c r="A40" s="363" t="s">
        <v>1899</v>
      </c>
    </row>
  </sheetData>
  <pageMargins left="0.7" right="0.7" top="0.75" bottom="0.75" header="0.3" footer="0.3"/>
  <pageSetup orientation="portrait"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3"/>
  <dimension ref="A1:O74"/>
  <sheetViews>
    <sheetView zoomScaleNormal="100" workbookViewId="0"/>
  </sheetViews>
  <sheetFormatPr baseColWidth="10" defaultColWidth="11.42578125" defaultRowHeight="11.25" customHeight="1" x14ac:dyDescent="0.15"/>
  <cols>
    <col min="1" max="1" width="43.5703125" style="363" customWidth="1"/>
    <col min="2" max="6" width="20.42578125" style="363" customWidth="1"/>
    <col min="7" max="16384" width="11.42578125" style="363"/>
  </cols>
  <sheetData>
    <row r="1" spans="1:15" ht="10.5" x14ac:dyDescent="0.15"/>
    <row r="2" spans="1:15" ht="14.25" customHeight="1" x14ac:dyDescent="0.15">
      <c r="A2" s="252" t="s">
        <v>3488</v>
      </c>
      <c r="B2" s="252"/>
      <c r="C2" s="252"/>
    </row>
    <row r="3" spans="1:15" ht="10.5" x14ac:dyDescent="0.15">
      <c r="A3" s="549"/>
    </row>
    <row r="4" spans="1:15" ht="15" customHeight="1" x14ac:dyDescent="0.15">
      <c r="A4" s="1948" t="s">
        <v>1900</v>
      </c>
      <c r="B4" s="1892">
        <v>2019</v>
      </c>
      <c r="C4" s="1892">
        <v>2020</v>
      </c>
      <c r="D4" s="1892">
        <v>2021</v>
      </c>
      <c r="E4" s="1892">
        <v>2022</v>
      </c>
      <c r="F4" s="1892">
        <v>2023</v>
      </c>
    </row>
    <row r="5" spans="1:15" ht="11.25" customHeight="1" x14ac:dyDescent="0.25">
      <c r="A5" s="252" t="s">
        <v>1964</v>
      </c>
      <c r="B5" s="1879">
        <v>372365309172.45685</v>
      </c>
      <c r="C5" s="1964">
        <v>354888239949.51471</v>
      </c>
      <c r="D5" s="1964">
        <v>552864245850.94788</v>
      </c>
      <c r="E5" s="1964">
        <v>569404810410.18726</v>
      </c>
      <c r="F5" s="1964">
        <v>864554491523</v>
      </c>
      <c r="J5" s="1895"/>
      <c r="K5" s="1896"/>
      <c r="L5" s="1896"/>
      <c r="M5" s="1896"/>
      <c r="N5" s="1896"/>
      <c r="O5" s="1895"/>
    </row>
    <row r="6" spans="1:15" s="195" customFormat="1" ht="11.25" customHeight="1" x14ac:dyDescent="0.25">
      <c r="A6" s="1965" t="s">
        <v>1949</v>
      </c>
      <c r="B6" s="1974">
        <v>68003561821.886299</v>
      </c>
      <c r="C6" s="1865">
        <v>47861300651.22921</v>
      </c>
      <c r="D6" s="1865">
        <v>74156108264.16774</v>
      </c>
      <c r="E6" s="1865">
        <v>82225945519.249634</v>
      </c>
      <c r="F6" s="1865">
        <v>102373109218</v>
      </c>
      <c r="J6" s="1975"/>
      <c r="K6" s="1975"/>
      <c r="L6" s="1975"/>
      <c r="M6" s="1975"/>
      <c r="N6" s="1975"/>
      <c r="O6" s="1975"/>
    </row>
    <row r="7" spans="1:15" s="195" customFormat="1" ht="11.25" customHeight="1" x14ac:dyDescent="0.25">
      <c r="A7" s="202" t="s">
        <v>1965</v>
      </c>
      <c r="B7" s="1974">
        <v>56643242.4095814</v>
      </c>
      <c r="C7" s="1865">
        <v>11144098.277769599</v>
      </c>
      <c r="D7" s="1865">
        <v>30766119.756693602</v>
      </c>
      <c r="E7" s="1865">
        <v>0</v>
      </c>
      <c r="F7" s="1865">
        <v>0</v>
      </c>
      <c r="J7" s="1975"/>
      <c r="K7" s="1976"/>
      <c r="L7" s="1976"/>
      <c r="M7" s="1976"/>
      <c r="N7" s="1976"/>
      <c r="O7" s="1977"/>
    </row>
    <row r="8" spans="1:15" ht="10.5" x14ac:dyDescent="0.15">
      <c r="A8" s="1953" t="s">
        <v>235</v>
      </c>
      <c r="B8" s="1874">
        <v>56643242.4095814</v>
      </c>
      <c r="C8" s="1968">
        <v>11144098.277769599</v>
      </c>
      <c r="D8" s="1968">
        <v>30766119.756693602</v>
      </c>
      <c r="E8" s="1968">
        <v>0</v>
      </c>
      <c r="F8" s="1968">
        <v>0</v>
      </c>
    </row>
    <row r="9" spans="1:15" ht="10.5" x14ac:dyDescent="0.15">
      <c r="A9" s="1952" t="s">
        <v>1886</v>
      </c>
      <c r="B9" s="1879">
        <v>2846124499.7517085</v>
      </c>
      <c r="C9" s="1964">
        <v>3950866143.9325948</v>
      </c>
      <c r="D9" s="1964">
        <v>3645371270.7239251</v>
      </c>
      <c r="E9" s="1964">
        <v>3263186989.2928686</v>
      </c>
      <c r="F9" s="1964">
        <v>3704600645</v>
      </c>
    </row>
    <row r="10" spans="1:15" ht="10.5" x14ac:dyDescent="0.15">
      <c r="A10" s="1953" t="s">
        <v>1950</v>
      </c>
      <c r="B10" s="1874">
        <v>2846124499.7517085</v>
      </c>
      <c r="C10" s="1968">
        <v>3950866143.9325948</v>
      </c>
      <c r="D10" s="1968">
        <v>3645371270.7239251</v>
      </c>
      <c r="E10" s="1968">
        <v>3263186989.2928686</v>
      </c>
      <c r="F10" s="1968">
        <v>3704600645</v>
      </c>
    </row>
    <row r="11" spans="1:15" ht="10.5" x14ac:dyDescent="0.15">
      <c r="A11" s="1953" t="s">
        <v>1951</v>
      </c>
      <c r="B11" s="1874">
        <v>0</v>
      </c>
      <c r="C11" s="1968">
        <v>0</v>
      </c>
      <c r="D11" s="1968">
        <v>0</v>
      </c>
      <c r="E11" s="1968">
        <v>0</v>
      </c>
      <c r="F11" s="1968">
        <v>0</v>
      </c>
      <c r="J11" s="70"/>
    </row>
    <row r="12" spans="1:15" ht="10.5" x14ac:dyDescent="0.15">
      <c r="A12" s="1953" t="s">
        <v>1952</v>
      </c>
      <c r="B12" s="1874">
        <v>0</v>
      </c>
      <c r="C12" s="1968">
        <v>0</v>
      </c>
      <c r="D12" s="1968">
        <v>0</v>
      </c>
      <c r="E12" s="1968">
        <v>0</v>
      </c>
      <c r="F12" s="1968">
        <v>0</v>
      </c>
    </row>
    <row r="13" spans="1:15" ht="10.5" x14ac:dyDescent="0.15">
      <c r="A13" s="1952" t="s">
        <v>1891</v>
      </c>
      <c r="B13" s="1879">
        <v>24632291928.520599</v>
      </c>
      <c r="C13" s="1964">
        <v>14252870073.882666</v>
      </c>
      <c r="D13" s="1964">
        <v>24499943639.040543</v>
      </c>
      <c r="E13" s="1964">
        <v>19705120667.526039</v>
      </c>
      <c r="F13" s="1964">
        <v>26664040728</v>
      </c>
    </row>
    <row r="14" spans="1:15" ht="10.5" x14ac:dyDescent="0.15">
      <c r="A14" s="1953" t="s">
        <v>1953</v>
      </c>
      <c r="B14" s="1874">
        <v>718473296.11805999</v>
      </c>
      <c r="C14" s="1968">
        <v>721896877.01903212</v>
      </c>
      <c r="D14" s="1968">
        <v>1031906061.2904816</v>
      </c>
      <c r="E14" s="1968">
        <v>252511518.5605793</v>
      </c>
      <c r="F14" s="1968">
        <v>1603418557</v>
      </c>
    </row>
    <row r="15" spans="1:15" ht="10.5" x14ac:dyDescent="0.15">
      <c r="A15" s="1953" t="s">
        <v>1954</v>
      </c>
      <c r="B15" s="1874">
        <v>10355300701.984316</v>
      </c>
      <c r="C15" s="1968">
        <v>5096360009.6579428</v>
      </c>
      <c r="D15" s="1968">
        <v>15610511444.973265</v>
      </c>
      <c r="E15" s="1968">
        <v>16576709693.09724</v>
      </c>
      <c r="F15" s="1968">
        <v>21902753309</v>
      </c>
    </row>
    <row r="16" spans="1:15" ht="10.5" x14ac:dyDescent="0.15">
      <c r="A16" s="1953" t="s">
        <v>1430</v>
      </c>
      <c r="B16" s="1874">
        <v>0</v>
      </c>
      <c r="C16" s="1968">
        <v>0</v>
      </c>
      <c r="D16" s="1968">
        <v>0</v>
      </c>
      <c r="E16" s="1968">
        <v>162663515.719596</v>
      </c>
      <c r="F16" s="1968">
        <v>267921</v>
      </c>
    </row>
    <row r="17" spans="1:6" ht="10.5" x14ac:dyDescent="0.15">
      <c r="A17" s="1953" t="s">
        <v>1431</v>
      </c>
      <c r="B17" s="1874">
        <v>13558517930.418228</v>
      </c>
      <c r="C17" s="1968">
        <v>8434613187.2056885</v>
      </c>
      <c r="D17" s="1968">
        <v>7857526132.7767935</v>
      </c>
      <c r="E17" s="1968">
        <v>2713235940.1486187</v>
      </c>
      <c r="F17" s="1968">
        <v>3157600941</v>
      </c>
    </row>
    <row r="18" spans="1:6" ht="10.5" x14ac:dyDescent="0.15">
      <c r="A18" s="1952" t="s">
        <v>1884</v>
      </c>
      <c r="B18" s="1879">
        <v>34369428361.597572</v>
      </c>
      <c r="C18" s="1964">
        <v>20836710257.459785</v>
      </c>
      <c r="D18" s="1964">
        <v>35308283960.846016</v>
      </c>
      <c r="E18" s="1964">
        <v>41950991626.039383</v>
      </c>
      <c r="F18" s="1964">
        <v>55507197440</v>
      </c>
    </row>
    <row r="19" spans="1:6" ht="10.5" x14ac:dyDescent="0.15">
      <c r="A19" s="1953" t="s">
        <v>1903</v>
      </c>
      <c r="B19" s="1874">
        <v>1461481686.6126893</v>
      </c>
      <c r="C19" s="1968">
        <v>1056256770.7536415</v>
      </c>
      <c r="D19" s="1968">
        <v>319037046.59500796</v>
      </c>
      <c r="E19" s="1968">
        <v>373181151.92853492</v>
      </c>
      <c r="F19" s="1968">
        <v>1639809846</v>
      </c>
    </row>
    <row r="20" spans="1:6" ht="10.5" x14ac:dyDescent="0.15">
      <c r="A20" s="1953" t="s">
        <v>1904</v>
      </c>
      <c r="B20" s="1874">
        <v>708220956.95276046</v>
      </c>
      <c r="C20" s="1968">
        <v>168027497.06485599</v>
      </c>
      <c r="D20" s="1968">
        <v>737056179.77571476</v>
      </c>
      <c r="E20" s="1968">
        <v>1259439356.0792224</v>
      </c>
      <c r="F20" s="1968">
        <v>1220614827</v>
      </c>
    </row>
    <row r="21" spans="1:6" ht="10.5" x14ac:dyDescent="0.15">
      <c r="A21" s="1953" t="s">
        <v>1736</v>
      </c>
      <c r="B21" s="1874">
        <v>32199725718.032124</v>
      </c>
      <c r="C21" s="1968">
        <v>19612425989.641289</v>
      </c>
      <c r="D21" s="1968">
        <v>34252190734.475292</v>
      </c>
      <c r="E21" s="1968">
        <v>40318371118.031631</v>
      </c>
      <c r="F21" s="1968">
        <v>52646772767</v>
      </c>
    </row>
    <row r="22" spans="1:6" ht="10.5" x14ac:dyDescent="0.15">
      <c r="A22" s="1952" t="s">
        <v>1890</v>
      </c>
      <c r="B22" s="1879">
        <v>6099073789.6068258</v>
      </c>
      <c r="C22" s="1964">
        <v>8809710077.6763935</v>
      </c>
      <c r="D22" s="1964">
        <v>10671743273.800621</v>
      </c>
      <c r="E22" s="1964">
        <v>17306646236.391335</v>
      </c>
      <c r="F22" s="1964">
        <v>16497270405</v>
      </c>
    </row>
    <row r="23" spans="1:6" ht="10.5" x14ac:dyDescent="0.15">
      <c r="A23" s="1953" t="s">
        <v>1955</v>
      </c>
      <c r="B23" s="1874">
        <v>629923066.88789153</v>
      </c>
      <c r="C23" s="1968">
        <v>3037270911.790544</v>
      </c>
      <c r="D23" s="1968">
        <v>4315845897.687583</v>
      </c>
      <c r="E23" s="1968">
        <v>5018434522.2614689</v>
      </c>
      <c r="F23" s="1968">
        <v>4388950532</v>
      </c>
    </row>
    <row r="24" spans="1:6" ht="10.5" x14ac:dyDescent="0.15">
      <c r="A24" s="1953" t="s">
        <v>1956</v>
      </c>
      <c r="B24" s="1874">
        <v>5469150722.7189341</v>
      </c>
      <c r="C24" s="1968">
        <v>5772439165.88585</v>
      </c>
      <c r="D24" s="1968">
        <v>6355897376.1130447</v>
      </c>
      <c r="E24" s="1968">
        <v>12288211714.129866</v>
      </c>
      <c r="F24" s="1968">
        <v>12108319873</v>
      </c>
    </row>
    <row r="25" spans="1:6" ht="10.5" x14ac:dyDescent="0.15">
      <c r="A25" s="1950" t="s">
        <v>1966</v>
      </c>
      <c r="B25" s="1958">
        <v>304361747350.57056</v>
      </c>
      <c r="C25" s="1969">
        <v>307026939298.28552</v>
      </c>
      <c r="D25" s="1969">
        <v>478708137586.78046</v>
      </c>
      <c r="E25" s="1969">
        <v>487178864890.93744</v>
      </c>
      <c r="F25" s="1969">
        <v>762181382305</v>
      </c>
    </row>
    <row r="26" spans="1:6" ht="10.5" x14ac:dyDescent="0.15">
      <c r="A26" s="1952" t="s">
        <v>1886</v>
      </c>
      <c r="B26" s="1958">
        <v>0</v>
      </c>
      <c r="C26" s="1969">
        <v>0</v>
      </c>
      <c r="D26" s="1969">
        <v>1943611129.4370203</v>
      </c>
      <c r="E26" s="1969">
        <v>790355424.02126491</v>
      </c>
      <c r="F26" s="1969">
        <v>0</v>
      </c>
    </row>
    <row r="27" spans="1:6" ht="10.5" x14ac:dyDescent="0.15">
      <c r="A27" s="1953" t="s">
        <v>1950</v>
      </c>
      <c r="B27" s="1955">
        <v>0</v>
      </c>
      <c r="C27" s="1970">
        <v>0</v>
      </c>
      <c r="D27" s="1970">
        <v>1943611129.4370203</v>
      </c>
      <c r="E27" s="1970">
        <v>790355424.02126491</v>
      </c>
      <c r="F27" s="1970">
        <v>0</v>
      </c>
    </row>
    <row r="28" spans="1:6" ht="10.5" x14ac:dyDescent="0.15">
      <c r="A28" s="1952" t="s">
        <v>1884</v>
      </c>
      <c r="B28" s="1958">
        <v>4203917105.2630401</v>
      </c>
      <c r="C28" s="1969">
        <v>9255505780.0414314</v>
      </c>
      <c r="D28" s="1969">
        <v>12808614530.513094</v>
      </c>
      <c r="E28" s="1969">
        <v>18527368186.64098</v>
      </c>
      <c r="F28" s="1969">
        <v>12971177493</v>
      </c>
    </row>
    <row r="29" spans="1:6" ht="10.5" x14ac:dyDescent="0.15">
      <c r="A29" s="1953" t="s">
        <v>1736</v>
      </c>
      <c r="B29" s="1954">
        <v>4203917105.2630401</v>
      </c>
      <c r="C29" s="1971">
        <v>9255505780.0414314</v>
      </c>
      <c r="D29" s="1971">
        <v>12808614530.513094</v>
      </c>
      <c r="E29" s="1971">
        <v>18527368186.64098</v>
      </c>
      <c r="F29" s="1971">
        <v>12971177493</v>
      </c>
    </row>
    <row r="30" spans="1:6" ht="10.5" x14ac:dyDescent="0.15">
      <c r="A30" s="1952" t="s">
        <v>1890</v>
      </c>
      <c r="B30" s="1969">
        <v>300157830245.30756</v>
      </c>
      <c r="C30" s="1969">
        <v>297771433518.24408</v>
      </c>
      <c r="D30" s="1969">
        <v>463955911926.83032</v>
      </c>
      <c r="E30" s="1969">
        <v>467861141280.27521</v>
      </c>
      <c r="F30" s="1969">
        <v>749210204812</v>
      </c>
    </row>
    <row r="31" spans="1:6" ht="10.5" x14ac:dyDescent="0.15">
      <c r="A31" s="1953" t="s">
        <v>1955</v>
      </c>
      <c r="B31" s="1955">
        <v>0</v>
      </c>
      <c r="C31" s="1971">
        <v>28267192.376737606</v>
      </c>
      <c r="D31" s="1971">
        <v>154507305.09551039</v>
      </c>
      <c r="E31" s="1971">
        <v>22517018.473931998</v>
      </c>
      <c r="F31" s="1971">
        <v>11956841</v>
      </c>
    </row>
    <row r="32" spans="1:6" ht="10.5" x14ac:dyDescent="0.15">
      <c r="A32" s="1953" t="s">
        <v>1956</v>
      </c>
      <c r="B32" s="1954">
        <v>300157830245.30756</v>
      </c>
      <c r="C32" s="1971">
        <v>297743166325.86737</v>
      </c>
      <c r="D32" s="1971">
        <v>463801404621.73468</v>
      </c>
      <c r="E32" s="1971">
        <v>467838624261.80127</v>
      </c>
      <c r="F32" s="1971">
        <v>749198247971</v>
      </c>
    </row>
    <row r="33" spans="1:6" ht="10.5" x14ac:dyDescent="0.15">
      <c r="A33" s="529"/>
      <c r="B33" s="1373"/>
      <c r="C33" s="1373"/>
      <c r="D33" s="1373"/>
      <c r="E33" s="1373"/>
    </row>
    <row r="34" spans="1:6" ht="10.5" x14ac:dyDescent="0.15">
      <c r="A34" s="671" t="s">
        <v>1976</v>
      </c>
      <c r="B34" s="1373"/>
      <c r="C34" s="1373"/>
      <c r="D34" s="1373"/>
      <c r="E34" s="1373"/>
    </row>
    <row r="35" spans="1:6" ht="10.5" x14ac:dyDescent="0.15">
      <c r="A35" s="671" t="s">
        <v>1967</v>
      </c>
      <c r="B35" s="195"/>
      <c r="C35" s="1978"/>
      <c r="D35" s="671"/>
    </row>
    <row r="36" spans="1:6" ht="10.5" x14ac:dyDescent="0.15">
      <c r="A36" s="671" t="s">
        <v>1968</v>
      </c>
      <c r="B36" s="195"/>
      <c r="C36" s="1978"/>
      <c r="D36" s="671"/>
      <c r="E36" s="1979"/>
    </row>
    <row r="37" spans="1:6" ht="10.5" x14ac:dyDescent="0.15">
      <c r="A37" s="671" t="s">
        <v>1969</v>
      </c>
      <c r="B37" s="195"/>
      <c r="C37" s="1978"/>
      <c r="D37" s="671"/>
      <c r="E37" s="1979"/>
    </row>
    <row r="38" spans="1:6" ht="10.5" x14ac:dyDescent="0.15">
      <c r="A38" s="671" t="s">
        <v>1970</v>
      </c>
      <c r="B38" s="195"/>
      <c r="C38" s="1978"/>
      <c r="D38" s="671"/>
      <c r="E38" s="1979"/>
    </row>
    <row r="39" spans="1:6" ht="10.5" x14ac:dyDescent="0.15">
      <c r="A39" s="363" t="s">
        <v>1899</v>
      </c>
      <c r="B39" s="391"/>
      <c r="C39" s="391"/>
      <c r="D39" s="391"/>
    </row>
    <row r="46" spans="1:6" ht="11.25" customHeight="1" x14ac:dyDescent="0.15">
      <c r="A46" s="202"/>
      <c r="B46" s="1903"/>
      <c r="C46" s="1903"/>
      <c r="D46" s="1903"/>
      <c r="E46" s="1903"/>
      <c r="F46" s="1903"/>
    </row>
    <row r="47" spans="1:6" ht="11.25" customHeight="1" x14ac:dyDescent="0.15">
      <c r="A47" s="1949"/>
      <c r="B47" s="1980"/>
      <c r="C47" s="1870"/>
      <c r="D47" s="1870"/>
      <c r="E47" s="1870"/>
      <c r="F47" s="1870"/>
    </row>
    <row r="48" spans="1:6" ht="11.25" customHeight="1" x14ac:dyDescent="0.15">
      <c r="A48" s="1950"/>
      <c r="B48" s="1980"/>
      <c r="C48" s="1870"/>
      <c r="D48" s="1870"/>
      <c r="E48" s="1870"/>
      <c r="F48" s="1870"/>
    </row>
    <row r="49" spans="1:6" ht="11.25" customHeight="1" x14ac:dyDescent="0.15">
      <c r="A49" s="1952"/>
      <c r="B49" s="1980"/>
      <c r="C49" s="1870"/>
      <c r="D49" s="1870"/>
      <c r="E49" s="1870"/>
      <c r="F49" s="1870"/>
    </row>
    <row r="50" spans="1:6" ht="11.25" customHeight="1" x14ac:dyDescent="0.15">
      <c r="A50" s="1953"/>
      <c r="B50" s="1981"/>
      <c r="C50" s="1982"/>
      <c r="D50" s="1982"/>
      <c r="E50" s="1982"/>
      <c r="F50" s="1982"/>
    </row>
    <row r="51" spans="1:6" ht="11.25" customHeight="1" x14ac:dyDescent="0.15">
      <c r="A51" s="1952"/>
      <c r="B51" s="1980"/>
      <c r="C51" s="1870"/>
      <c r="D51" s="1870"/>
      <c r="E51" s="1870"/>
      <c r="F51" s="1870"/>
    </row>
    <row r="52" spans="1:6" ht="11.25" customHeight="1" x14ac:dyDescent="0.15">
      <c r="A52" s="1953"/>
      <c r="B52" s="1981"/>
      <c r="C52" s="1982"/>
      <c r="D52" s="1982"/>
      <c r="E52" s="1982"/>
      <c r="F52" s="1982"/>
    </row>
    <row r="53" spans="1:6" ht="11.25" customHeight="1" x14ac:dyDescent="0.15">
      <c r="A53" s="1953"/>
      <c r="B53" s="1981"/>
      <c r="C53" s="1982"/>
      <c r="D53" s="1982"/>
      <c r="E53" s="1982"/>
      <c r="F53" s="1982"/>
    </row>
    <row r="54" spans="1:6" ht="11.25" customHeight="1" x14ac:dyDescent="0.15">
      <c r="A54" s="1953"/>
      <c r="B54" s="1981"/>
      <c r="C54" s="1982"/>
      <c r="D54" s="1982"/>
      <c r="E54" s="1982"/>
      <c r="F54" s="1982"/>
    </row>
    <row r="55" spans="1:6" ht="11.25" customHeight="1" x14ac:dyDescent="0.15">
      <c r="A55" s="1952"/>
      <c r="B55" s="1980"/>
      <c r="C55" s="1870"/>
      <c r="D55" s="1870"/>
      <c r="E55" s="1870"/>
      <c r="F55" s="1870"/>
    </row>
    <row r="56" spans="1:6" ht="11.25" customHeight="1" x14ac:dyDescent="0.15">
      <c r="A56" s="1953"/>
      <c r="B56" s="1981"/>
      <c r="C56" s="1982"/>
      <c r="D56" s="1982"/>
      <c r="E56" s="1982"/>
      <c r="F56" s="1982"/>
    </row>
    <row r="57" spans="1:6" ht="11.25" customHeight="1" x14ac:dyDescent="0.15">
      <c r="A57" s="1953"/>
      <c r="B57" s="1981"/>
      <c r="C57" s="1982"/>
      <c r="D57" s="1982"/>
      <c r="E57" s="1982"/>
      <c r="F57" s="1982"/>
    </row>
    <row r="58" spans="1:6" ht="11.25" customHeight="1" x14ac:dyDescent="0.15">
      <c r="A58" s="1953"/>
      <c r="B58" s="1981"/>
      <c r="C58" s="1982"/>
      <c r="D58" s="1982"/>
      <c r="E58" s="1982"/>
      <c r="F58" s="1982"/>
    </row>
    <row r="59" spans="1:6" ht="11.25" customHeight="1" x14ac:dyDescent="0.15">
      <c r="A59" s="1953"/>
      <c r="B59" s="1981"/>
      <c r="C59" s="1982"/>
      <c r="D59" s="1982"/>
      <c r="E59" s="1982"/>
      <c r="F59" s="1982"/>
    </row>
    <row r="60" spans="1:6" ht="11.25" customHeight="1" x14ac:dyDescent="0.15">
      <c r="A60" s="1952"/>
      <c r="B60" s="1980"/>
      <c r="C60" s="1870"/>
      <c r="D60" s="1870"/>
      <c r="E60" s="1870"/>
      <c r="F60" s="1870"/>
    </row>
    <row r="61" spans="1:6" ht="11.25" customHeight="1" x14ac:dyDescent="0.15">
      <c r="A61" s="1953"/>
      <c r="B61" s="1981"/>
      <c r="C61" s="1982"/>
      <c r="D61" s="1982"/>
      <c r="E61" s="1982"/>
      <c r="F61" s="1982"/>
    </row>
    <row r="62" spans="1:6" ht="11.25" customHeight="1" x14ac:dyDescent="0.15">
      <c r="A62" s="1953"/>
      <c r="B62" s="1981"/>
      <c r="C62" s="1982"/>
      <c r="D62" s="1982"/>
      <c r="E62" s="1982"/>
      <c r="F62" s="1982"/>
    </row>
    <row r="63" spans="1:6" ht="11.25" customHeight="1" x14ac:dyDescent="0.15">
      <c r="A63" s="1953"/>
      <c r="B63" s="1981"/>
      <c r="C63" s="1982"/>
      <c r="D63" s="1982"/>
      <c r="E63" s="1982"/>
      <c r="F63" s="1982"/>
    </row>
    <row r="64" spans="1:6" ht="11.25" customHeight="1" x14ac:dyDescent="0.15">
      <c r="A64" s="1952"/>
      <c r="B64" s="1980"/>
      <c r="C64" s="1870"/>
      <c r="D64" s="1870"/>
      <c r="E64" s="1870"/>
      <c r="F64" s="1870"/>
    </row>
    <row r="65" spans="1:6" ht="11.25" customHeight="1" x14ac:dyDescent="0.15">
      <c r="A65" s="1953"/>
      <c r="B65" s="1981"/>
      <c r="C65" s="1982"/>
      <c r="D65" s="1982"/>
      <c r="E65" s="1982"/>
      <c r="F65" s="1982"/>
    </row>
    <row r="66" spans="1:6" ht="11.25" customHeight="1" x14ac:dyDescent="0.15">
      <c r="A66" s="1953"/>
      <c r="B66" s="1981"/>
      <c r="C66" s="1982"/>
      <c r="D66" s="1982"/>
      <c r="E66" s="1982"/>
      <c r="F66" s="1982"/>
    </row>
    <row r="67" spans="1:6" ht="11.25" customHeight="1" x14ac:dyDescent="0.15">
      <c r="A67" s="1950"/>
      <c r="B67" s="1983"/>
      <c r="C67" s="1984"/>
      <c r="D67" s="1984"/>
      <c r="E67" s="1984"/>
      <c r="F67" s="1984"/>
    </row>
    <row r="68" spans="1:6" ht="11.25" customHeight="1" x14ac:dyDescent="0.15">
      <c r="A68" s="1952"/>
      <c r="B68" s="1983"/>
      <c r="C68" s="1984"/>
      <c r="D68" s="1984"/>
      <c r="E68" s="1984"/>
      <c r="F68" s="1984"/>
    </row>
    <row r="69" spans="1:6" ht="11.25" customHeight="1" x14ac:dyDescent="0.15">
      <c r="A69" s="1953"/>
      <c r="B69" s="1985"/>
      <c r="C69" s="1986"/>
      <c r="D69" s="1986"/>
      <c r="E69" s="1986"/>
      <c r="F69" s="1986"/>
    </row>
    <row r="70" spans="1:6" ht="11.25" customHeight="1" x14ac:dyDescent="0.15">
      <c r="A70" s="1952"/>
      <c r="B70" s="1983"/>
      <c r="C70" s="1984"/>
      <c r="D70" s="1984"/>
      <c r="E70" s="1984"/>
      <c r="F70" s="1984"/>
    </row>
    <row r="71" spans="1:6" ht="11.25" customHeight="1" x14ac:dyDescent="0.15">
      <c r="A71" s="1953"/>
      <c r="B71" s="1987"/>
      <c r="C71" s="1988"/>
      <c r="D71" s="1988"/>
      <c r="E71" s="1988"/>
      <c r="F71" s="1988"/>
    </row>
    <row r="72" spans="1:6" ht="11.25" customHeight="1" x14ac:dyDescent="0.15">
      <c r="A72" s="1952"/>
      <c r="B72" s="1984"/>
      <c r="C72" s="1984"/>
      <c r="D72" s="1984"/>
      <c r="E72" s="1984"/>
      <c r="F72" s="1984"/>
    </row>
    <row r="73" spans="1:6" ht="11.25" customHeight="1" x14ac:dyDescent="0.15">
      <c r="A73" s="1953"/>
      <c r="B73" s="1985"/>
      <c r="C73" s="1988"/>
      <c r="D73" s="1988"/>
      <c r="E73" s="1988"/>
      <c r="F73" s="1988"/>
    </row>
    <row r="74" spans="1:6" ht="11.25" customHeight="1" x14ac:dyDescent="0.15">
      <c r="A74" s="1953"/>
      <c r="B74" s="1987"/>
      <c r="C74" s="1988"/>
      <c r="D74" s="1988"/>
      <c r="E74" s="1988"/>
      <c r="F74" s="1988"/>
    </row>
  </sheetData>
  <pageMargins left="0.7" right="0.7" top="0.75" bottom="0.75" header="0.3" footer="0.3"/>
  <pageSetup paperSize="9" orientation="portrait"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4">
    <pageSetUpPr fitToPage="1"/>
  </sheetPr>
  <dimension ref="A1:O36"/>
  <sheetViews>
    <sheetView zoomScaleNormal="100" workbookViewId="0"/>
  </sheetViews>
  <sheetFormatPr baseColWidth="10" defaultColWidth="11.42578125" defaultRowHeight="11.25" customHeight="1" x14ac:dyDescent="0.15"/>
  <cols>
    <col min="1" max="1" width="42.140625" style="363" customWidth="1"/>
    <col min="2" max="2" width="18.7109375" style="2002" bestFit="1" customWidth="1"/>
    <col min="3" max="6" width="14.28515625" style="2002" customWidth="1"/>
    <col min="7" max="8" width="17.140625" style="2002" customWidth="1"/>
    <col min="9" max="9" width="14.28515625" style="2002" customWidth="1"/>
    <col min="10" max="10" width="17.140625" style="2002" customWidth="1"/>
    <col min="11" max="14" width="14.28515625" style="2002" customWidth="1"/>
    <col min="15" max="15" width="14.28515625" style="363" customWidth="1"/>
    <col min="16" max="16384" width="11.42578125" style="363"/>
  </cols>
  <sheetData>
    <row r="1" spans="1:15" ht="11.25" customHeight="1" x14ac:dyDescent="0.15">
      <c r="A1" s="1989"/>
      <c r="B1" s="363"/>
      <c r="C1" s="363"/>
      <c r="D1" s="363"/>
      <c r="E1" s="363"/>
      <c r="F1" s="363"/>
      <c r="G1" s="363"/>
      <c r="H1" s="363"/>
      <c r="I1" s="363"/>
      <c r="J1" s="363"/>
      <c r="K1" s="363"/>
      <c r="L1" s="363"/>
      <c r="M1" s="363"/>
      <c r="N1" s="363"/>
    </row>
    <row r="2" spans="1:15" ht="15" customHeight="1" x14ac:dyDescent="0.15">
      <c r="A2" s="252" t="s">
        <v>3489</v>
      </c>
      <c r="B2" s="1990"/>
      <c r="C2" s="1990"/>
      <c r="D2" s="1990"/>
      <c r="E2" s="1990"/>
      <c r="F2" s="1990"/>
      <c r="G2" s="1990"/>
      <c r="H2" s="1990"/>
      <c r="I2" s="1990"/>
      <c r="J2" s="1990"/>
      <c r="K2" s="1990"/>
      <c r="L2" s="1990"/>
      <c r="M2" s="1990"/>
      <c r="N2" s="1990"/>
    </row>
    <row r="3" spans="1:15" ht="11.25" customHeight="1" x14ac:dyDescent="0.15">
      <c r="A3" s="549"/>
      <c r="B3" s="1990"/>
      <c r="C3" s="1990"/>
      <c r="D3" s="1990"/>
      <c r="E3" s="1990"/>
      <c r="F3" s="1990"/>
      <c r="G3" s="1990"/>
      <c r="H3" s="1990"/>
      <c r="I3" s="1990"/>
      <c r="J3" s="1990"/>
      <c r="K3" s="1990"/>
      <c r="L3" s="1990"/>
      <c r="M3" s="1990"/>
      <c r="N3" s="1990"/>
    </row>
    <row r="4" spans="1:15" ht="10.5" x14ac:dyDescent="0.15">
      <c r="A4" s="196" t="s">
        <v>1900</v>
      </c>
      <c r="B4" s="1991" t="s">
        <v>1925</v>
      </c>
      <c r="C4" s="590" t="s">
        <v>1926</v>
      </c>
      <c r="D4" s="591"/>
      <c r="E4" s="591"/>
      <c r="F4" s="591"/>
      <c r="G4" s="591"/>
      <c r="H4" s="591"/>
      <c r="I4" s="591"/>
      <c r="J4" s="591"/>
      <c r="K4" s="591"/>
      <c r="L4" s="591"/>
      <c r="M4" s="591"/>
      <c r="N4" s="591"/>
      <c r="O4" s="1992"/>
    </row>
    <row r="5" spans="1:15" ht="10.5" x14ac:dyDescent="0.15">
      <c r="A5" s="1993"/>
      <c r="B5" s="244"/>
      <c r="C5" s="1994" t="s">
        <v>1927</v>
      </c>
      <c r="D5" s="623" t="s">
        <v>1928</v>
      </c>
      <c r="E5" s="623" t="s">
        <v>1929</v>
      </c>
      <c r="F5" s="623" t="s">
        <v>1930</v>
      </c>
      <c r="G5" s="623" t="s">
        <v>1931</v>
      </c>
      <c r="H5" s="623" t="s">
        <v>1932</v>
      </c>
      <c r="I5" s="623" t="s">
        <v>1933</v>
      </c>
      <c r="J5" s="623" t="s">
        <v>1934</v>
      </c>
      <c r="K5" s="623" t="s">
        <v>1935</v>
      </c>
      <c r="L5" s="623" t="s">
        <v>1936</v>
      </c>
      <c r="M5" s="623" t="s">
        <v>316</v>
      </c>
      <c r="N5" s="623" t="s">
        <v>312</v>
      </c>
      <c r="O5" s="623" t="s">
        <v>1937</v>
      </c>
    </row>
    <row r="6" spans="1:15" ht="11.25" customHeight="1" x14ac:dyDescent="0.15">
      <c r="A6" s="1995" t="s">
        <v>296</v>
      </c>
      <c r="B6" s="1996">
        <v>968070242.55999994</v>
      </c>
      <c r="C6" s="1996">
        <v>29894855.459999997</v>
      </c>
      <c r="D6" s="1996">
        <v>29556768.150000002</v>
      </c>
      <c r="E6" s="1996">
        <v>128417630.63</v>
      </c>
      <c r="F6" s="1996">
        <v>43035454.45000001</v>
      </c>
      <c r="G6" s="1996">
        <v>465999061.77999997</v>
      </c>
      <c r="H6" s="1996">
        <v>161282640.19000003</v>
      </c>
      <c r="I6" s="1996">
        <v>49148839.920000002</v>
      </c>
      <c r="J6" s="1996">
        <v>51186716.520000003</v>
      </c>
      <c r="K6" s="1996">
        <v>952505.03</v>
      </c>
      <c r="L6" s="1996">
        <v>2471220.6799999997</v>
      </c>
      <c r="M6" s="1996">
        <v>822578.59000000008</v>
      </c>
      <c r="N6" s="1996">
        <v>167456.16</v>
      </c>
      <c r="O6" s="1996">
        <v>5134515</v>
      </c>
    </row>
    <row r="7" spans="1:15" ht="11.25" customHeight="1" x14ac:dyDescent="0.15">
      <c r="A7" s="1997" t="s">
        <v>1971</v>
      </c>
      <c r="B7" s="1996">
        <v>114630554.40000001</v>
      </c>
      <c r="C7" s="1996">
        <v>560800.01</v>
      </c>
      <c r="D7" s="1996">
        <v>988935.6</v>
      </c>
      <c r="E7" s="1996">
        <v>1935298.94</v>
      </c>
      <c r="F7" s="1996">
        <v>2275263.8400000003</v>
      </c>
      <c r="G7" s="1996">
        <v>53585312.890000001</v>
      </c>
      <c r="H7" s="1996">
        <v>26004326.840000004</v>
      </c>
      <c r="I7" s="1996">
        <v>9135064.3399999999</v>
      </c>
      <c r="J7" s="1996">
        <v>16977349.859999999</v>
      </c>
      <c r="K7" s="1996">
        <v>83339.320000000007</v>
      </c>
      <c r="L7" s="1996">
        <v>445086.76</v>
      </c>
      <c r="M7" s="1996">
        <v>0</v>
      </c>
      <c r="N7" s="1996">
        <v>0</v>
      </c>
      <c r="O7" s="1996">
        <v>2639776</v>
      </c>
    </row>
    <row r="8" spans="1:15" ht="11.25" customHeight="1" x14ac:dyDescent="0.15">
      <c r="A8" s="1998" t="s">
        <v>1887</v>
      </c>
      <c r="B8" s="1996">
        <v>0</v>
      </c>
      <c r="C8" s="1996">
        <v>0</v>
      </c>
      <c r="D8" s="1996">
        <v>0</v>
      </c>
      <c r="E8" s="1996">
        <v>0</v>
      </c>
      <c r="F8" s="1996">
        <v>0</v>
      </c>
      <c r="G8" s="1996">
        <v>0</v>
      </c>
      <c r="H8" s="1996">
        <v>0</v>
      </c>
      <c r="I8" s="1996">
        <v>0</v>
      </c>
      <c r="J8" s="1996">
        <v>0</v>
      </c>
      <c r="K8" s="1996">
        <v>0</v>
      </c>
      <c r="L8" s="1996">
        <v>0</v>
      </c>
      <c r="M8" s="1996">
        <v>0</v>
      </c>
      <c r="N8" s="1996">
        <v>0</v>
      </c>
      <c r="O8" s="1996">
        <v>0</v>
      </c>
    </row>
    <row r="9" spans="1:15" ht="11.25" customHeight="1" x14ac:dyDescent="0.15">
      <c r="A9" s="1999" t="s">
        <v>235</v>
      </c>
      <c r="B9" s="1996">
        <v>0</v>
      </c>
      <c r="C9" s="2000">
        <v>0</v>
      </c>
      <c r="D9" s="2000">
        <v>0</v>
      </c>
      <c r="E9" s="2000">
        <v>0</v>
      </c>
      <c r="F9" s="2000">
        <v>0</v>
      </c>
      <c r="G9" s="2000">
        <v>0</v>
      </c>
      <c r="H9" s="2000">
        <v>0</v>
      </c>
      <c r="I9" s="2000">
        <v>0</v>
      </c>
      <c r="J9" s="2000">
        <v>0</v>
      </c>
      <c r="K9" s="2000">
        <v>0</v>
      </c>
      <c r="L9" s="2000">
        <v>0</v>
      </c>
      <c r="M9" s="2000">
        <v>0</v>
      </c>
      <c r="N9" s="2000">
        <v>0</v>
      </c>
      <c r="O9" s="2000">
        <v>0</v>
      </c>
    </row>
    <row r="10" spans="1:15" ht="11.25" customHeight="1" x14ac:dyDescent="0.15">
      <c r="A10" s="1998" t="s">
        <v>1886</v>
      </c>
      <c r="B10" s="1996">
        <v>4148163.8000000003</v>
      </c>
      <c r="C10" s="1996">
        <v>0</v>
      </c>
      <c r="D10" s="1996">
        <v>0</v>
      </c>
      <c r="E10" s="1996">
        <v>0</v>
      </c>
      <c r="F10" s="1996">
        <v>0</v>
      </c>
      <c r="G10" s="1996">
        <v>3695811.74</v>
      </c>
      <c r="H10" s="1996">
        <v>18284</v>
      </c>
      <c r="I10" s="1996">
        <v>3080</v>
      </c>
      <c r="J10" s="1996">
        <v>430988.06000000006</v>
      </c>
      <c r="K10" s="1996">
        <v>0</v>
      </c>
      <c r="L10" s="1996">
        <v>0</v>
      </c>
      <c r="M10" s="1996">
        <v>0</v>
      </c>
      <c r="N10" s="1996">
        <v>0</v>
      </c>
      <c r="O10" s="1996">
        <v>0</v>
      </c>
    </row>
    <row r="11" spans="1:15" ht="11.25" customHeight="1" x14ac:dyDescent="0.15">
      <c r="A11" s="1999" t="s">
        <v>1950</v>
      </c>
      <c r="B11" s="1996">
        <v>4148163.8000000003</v>
      </c>
      <c r="C11" s="2001">
        <v>0</v>
      </c>
      <c r="D11" s="2001">
        <v>0</v>
      </c>
      <c r="E11" s="2001">
        <v>0</v>
      </c>
      <c r="F11" s="2001">
        <v>0</v>
      </c>
      <c r="G11" s="2001">
        <v>3695811.74</v>
      </c>
      <c r="H11" s="2001">
        <v>18284</v>
      </c>
      <c r="I11" s="2001">
        <v>3080</v>
      </c>
      <c r="J11" s="2001">
        <v>430988.06000000006</v>
      </c>
      <c r="K11" s="2001">
        <v>0</v>
      </c>
      <c r="L11" s="2001">
        <v>0</v>
      </c>
      <c r="M11" s="2001">
        <v>0</v>
      </c>
      <c r="N11" s="2001">
        <v>0</v>
      </c>
      <c r="O11" s="2001">
        <v>0</v>
      </c>
    </row>
    <row r="12" spans="1:15" ht="11.25" customHeight="1" x14ac:dyDescent="0.15">
      <c r="A12" s="1999" t="s">
        <v>1951</v>
      </c>
      <c r="B12" s="1996">
        <v>0</v>
      </c>
      <c r="C12" s="2000">
        <v>0</v>
      </c>
      <c r="D12" s="2000">
        <v>0</v>
      </c>
      <c r="E12" s="2000">
        <v>0</v>
      </c>
      <c r="F12" s="2000">
        <v>0</v>
      </c>
      <c r="G12" s="2000">
        <v>0</v>
      </c>
      <c r="H12" s="2000">
        <v>0</v>
      </c>
      <c r="I12" s="2000">
        <v>0</v>
      </c>
      <c r="J12" s="2000">
        <v>0</v>
      </c>
      <c r="K12" s="2000">
        <v>0</v>
      </c>
      <c r="L12" s="2000">
        <v>0</v>
      </c>
      <c r="M12" s="2000">
        <v>0</v>
      </c>
      <c r="N12" s="2000">
        <v>0</v>
      </c>
      <c r="O12" s="2000">
        <v>0</v>
      </c>
    </row>
    <row r="13" spans="1:15" ht="11.25" customHeight="1" x14ac:dyDescent="0.15">
      <c r="A13" s="1999" t="s">
        <v>1952</v>
      </c>
      <c r="B13" s="1996">
        <v>0</v>
      </c>
      <c r="C13" s="2000">
        <v>0</v>
      </c>
      <c r="D13" s="2000">
        <v>0</v>
      </c>
      <c r="E13" s="2000">
        <v>0</v>
      </c>
      <c r="F13" s="2000">
        <v>0</v>
      </c>
      <c r="G13" s="2000">
        <v>0</v>
      </c>
      <c r="H13" s="2000">
        <v>0</v>
      </c>
      <c r="I13" s="2000">
        <v>0</v>
      </c>
      <c r="J13" s="2000">
        <v>0</v>
      </c>
      <c r="K13" s="2000">
        <v>0</v>
      </c>
      <c r="L13" s="2000">
        <v>0</v>
      </c>
      <c r="M13" s="2000">
        <v>0</v>
      </c>
      <c r="N13" s="2000">
        <v>0</v>
      </c>
      <c r="O13" s="2000">
        <v>0</v>
      </c>
    </row>
    <row r="14" spans="1:15" ht="11.25" customHeight="1" x14ac:dyDescent="0.15">
      <c r="A14" s="1998" t="s">
        <v>1891</v>
      </c>
      <c r="B14" s="1996">
        <v>29856607.800000004</v>
      </c>
      <c r="C14" s="1996">
        <v>588.09</v>
      </c>
      <c r="D14" s="1996">
        <v>51450</v>
      </c>
      <c r="E14" s="1996">
        <v>110133.48</v>
      </c>
      <c r="F14" s="1996">
        <v>190526</v>
      </c>
      <c r="G14" s="1996">
        <v>25848882.300000001</v>
      </c>
      <c r="H14" s="1996">
        <v>986259.51</v>
      </c>
      <c r="I14" s="1996">
        <v>183457</v>
      </c>
      <c r="J14" s="1996">
        <v>2485311.42</v>
      </c>
      <c r="K14" s="1996">
        <v>0</v>
      </c>
      <c r="L14" s="1996">
        <v>0</v>
      </c>
      <c r="M14" s="1996">
        <v>0</v>
      </c>
      <c r="N14" s="1996">
        <v>0</v>
      </c>
      <c r="O14" s="1996">
        <v>0</v>
      </c>
    </row>
    <row r="15" spans="1:15" ht="11.25" customHeight="1" x14ac:dyDescent="0.15">
      <c r="A15" s="1999" t="s">
        <v>1953</v>
      </c>
      <c r="B15" s="1996">
        <v>1795400.76</v>
      </c>
      <c r="C15" s="2000">
        <v>0</v>
      </c>
      <c r="D15" s="2000">
        <v>0</v>
      </c>
      <c r="E15" s="2000">
        <v>0</v>
      </c>
      <c r="F15" s="2000">
        <v>0</v>
      </c>
      <c r="G15" s="2000">
        <v>1780268.73</v>
      </c>
      <c r="H15" s="2000">
        <v>7664.41</v>
      </c>
      <c r="I15" s="2000">
        <v>0</v>
      </c>
      <c r="J15" s="2000">
        <v>7467.62</v>
      </c>
      <c r="K15" s="2000">
        <v>0</v>
      </c>
      <c r="L15" s="2000">
        <v>0</v>
      </c>
      <c r="M15" s="2000">
        <v>0</v>
      </c>
      <c r="N15" s="2000">
        <v>0</v>
      </c>
      <c r="O15" s="2000">
        <v>0</v>
      </c>
    </row>
    <row r="16" spans="1:15" ht="11.25" customHeight="1" x14ac:dyDescent="0.15">
      <c r="A16" s="1999" t="s">
        <v>1954</v>
      </c>
      <c r="B16" s="1996">
        <v>24525236.890000004</v>
      </c>
      <c r="C16" s="2000">
        <v>588.09</v>
      </c>
      <c r="D16" s="2000">
        <v>46397</v>
      </c>
      <c r="E16" s="2000">
        <v>80133.48</v>
      </c>
      <c r="F16" s="2000">
        <v>149000</v>
      </c>
      <c r="G16" s="2000">
        <v>20661022.420000002</v>
      </c>
      <c r="H16" s="2000">
        <v>949595.1</v>
      </c>
      <c r="I16" s="2000">
        <v>183457</v>
      </c>
      <c r="J16" s="2000">
        <v>2455043.7999999998</v>
      </c>
      <c r="K16" s="2000">
        <v>0</v>
      </c>
      <c r="L16" s="2000">
        <v>0</v>
      </c>
      <c r="M16" s="2000">
        <v>0</v>
      </c>
      <c r="N16" s="2000">
        <v>0</v>
      </c>
      <c r="O16" s="2000">
        <v>0</v>
      </c>
    </row>
    <row r="17" spans="1:15" ht="11.25" customHeight="1" x14ac:dyDescent="0.15">
      <c r="A17" s="1999" t="s">
        <v>1430</v>
      </c>
      <c r="B17" s="1996">
        <v>300</v>
      </c>
      <c r="C17" s="2000">
        <v>0</v>
      </c>
      <c r="D17" s="2000">
        <v>0</v>
      </c>
      <c r="E17" s="2000">
        <v>0</v>
      </c>
      <c r="F17" s="2000">
        <v>0</v>
      </c>
      <c r="G17" s="2000">
        <v>0</v>
      </c>
      <c r="H17" s="2000">
        <v>0</v>
      </c>
      <c r="I17" s="2000">
        <v>0</v>
      </c>
      <c r="J17" s="2000">
        <v>300</v>
      </c>
      <c r="K17" s="2000">
        <v>0</v>
      </c>
      <c r="L17" s="2000">
        <v>0</v>
      </c>
      <c r="M17" s="2000">
        <v>0</v>
      </c>
      <c r="N17" s="2000">
        <v>0</v>
      </c>
      <c r="O17" s="2000">
        <v>0</v>
      </c>
    </row>
    <row r="18" spans="1:15" ht="11.25" customHeight="1" x14ac:dyDescent="0.15">
      <c r="A18" s="1999" t="s">
        <v>1431</v>
      </c>
      <c r="B18" s="1996">
        <v>3535670.15</v>
      </c>
      <c r="C18" s="2000">
        <v>0</v>
      </c>
      <c r="D18" s="2000">
        <v>5053</v>
      </c>
      <c r="E18" s="2000">
        <v>30000</v>
      </c>
      <c r="F18" s="2000">
        <v>41526</v>
      </c>
      <c r="G18" s="2000">
        <v>3407591.15</v>
      </c>
      <c r="H18" s="2000">
        <v>29000</v>
      </c>
      <c r="I18" s="2000">
        <v>0</v>
      </c>
      <c r="J18" s="2000">
        <v>22500</v>
      </c>
      <c r="K18" s="2000">
        <v>0</v>
      </c>
      <c r="L18" s="2000">
        <v>0</v>
      </c>
      <c r="M18" s="2000">
        <v>0</v>
      </c>
      <c r="N18" s="2000">
        <v>0</v>
      </c>
      <c r="O18" s="2000">
        <v>0</v>
      </c>
    </row>
    <row r="19" spans="1:15" ht="11.25" customHeight="1" x14ac:dyDescent="0.15">
      <c r="A19" s="665" t="s">
        <v>1884</v>
      </c>
      <c r="B19" s="1996">
        <v>62153243.799999997</v>
      </c>
      <c r="C19" s="1996">
        <v>243263.69</v>
      </c>
      <c r="D19" s="1996">
        <v>769735.6</v>
      </c>
      <c r="E19" s="1996">
        <v>1729693.03</v>
      </c>
      <c r="F19" s="1996">
        <v>2063584.6199999999</v>
      </c>
      <c r="G19" s="1996">
        <v>14972538.51</v>
      </c>
      <c r="H19" s="1996">
        <v>20265009.09</v>
      </c>
      <c r="I19" s="1996">
        <v>8843457.7899999991</v>
      </c>
      <c r="J19" s="1996">
        <v>10446634.15</v>
      </c>
      <c r="K19" s="1996">
        <v>83339.320000000007</v>
      </c>
      <c r="L19" s="1996">
        <v>96212</v>
      </c>
      <c r="M19" s="1996">
        <v>0</v>
      </c>
      <c r="N19" s="1996">
        <v>0</v>
      </c>
      <c r="O19" s="1996">
        <v>2639776</v>
      </c>
    </row>
    <row r="20" spans="1:15" ht="11.25" customHeight="1" x14ac:dyDescent="0.15">
      <c r="A20" s="1999" t="s">
        <v>1903</v>
      </c>
      <c r="B20" s="1996">
        <v>1836149.29</v>
      </c>
      <c r="C20" s="2000">
        <v>0</v>
      </c>
      <c r="D20" s="2000">
        <v>14750</v>
      </c>
      <c r="E20" s="2000">
        <v>44671</v>
      </c>
      <c r="F20" s="2000">
        <v>0</v>
      </c>
      <c r="G20" s="2000">
        <v>1413230.19</v>
      </c>
      <c r="H20" s="2000">
        <v>124485.75999999998</v>
      </c>
      <c r="I20" s="2000">
        <v>106665.07</v>
      </c>
      <c r="J20" s="2000">
        <v>132347.26999999999</v>
      </c>
      <c r="K20" s="2000">
        <v>0</v>
      </c>
      <c r="L20" s="2000">
        <v>0</v>
      </c>
      <c r="M20" s="2000">
        <v>0</v>
      </c>
      <c r="N20" s="2000">
        <v>0</v>
      </c>
      <c r="O20" s="386">
        <v>0</v>
      </c>
    </row>
    <row r="21" spans="1:15" ht="11.25" customHeight="1" x14ac:dyDescent="0.15">
      <c r="A21" s="1999" t="s">
        <v>1904</v>
      </c>
      <c r="B21" s="1996">
        <v>1366762.77</v>
      </c>
      <c r="C21" s="2000">
        <v>49011</v>
      </c>
      <c r="D21" s="2000">
        <v>101021</v>
      </c>
      <c r="E21" s="2000">
        <v>204911</v>
      </c>
      <c r="F21" s="2000">
        <v>252075</v>
      </c>
      <c r="G21" s="2000">
        <v>247930.64</v>
      </c>
      <c r="H21" s="2000">
        <v>368713.38000000006</v>
      </c>
      <c r="I21" s="2000">
        <v>13553</v>
      </c>
      <c r="J21" s="2000">
        <v>112206.75</v>
      </c>
      <c r="K21" s="2000">
        <v>0</v>
      </c>
      <c r="L21" s="2000">
        <v>17341</v>
      </c>
      <c r="M21" s="2000">
        <v>0</v>
      </c>
      <c r="N21" s="2000">
        <v>0</v>
      </c>
      <c r="O21" s="386">
        <v>0</v>
      </c>
    </row>
    <row r="22" spans="1:15" ht="11.25" customHeight="1" x14ac:dyDescent="0.15">
      <c r="A22" s="1999" t="s">
        <v>1736</v>
      </c>
      <c r="B22" s="1996">
        <v>58950331.740000002</v>
      </c>
      <c r="C22" s="2000">
        <v>194252.69</v>
      </c>
      <c r="D22" s="2000">
        <v>653964.6</v>
      </c>
      <c r="E22" s="2000">
        <v>1480111.03</v>
      </c>
      <c r="F22" s="2000">
        <v>1811509.6199999999</v>
      </c>
      <c r="G22" s="2000">
        <v>13311377.68</v>
      </c>
      <c r="H22" s="2000">
        <v>19771809.949999999</v>
      </c>
      <c r="I22" s="2000">
        <v>8723239.7199999988</v>
      </c>
      <c r="J22" s="2000">
        <v>10202080.130000001</v>
      </c>
      <c r="K22" s="2000">
        <v>83339.320000000007</v>
      </c>
      <c r="L22" s="2000">
        <v>78871</v>
      </c>
      <c r="M22" s="2000">
        <v>0</v>
      </c>
      <c r="N22" s="2000">
        <v>0</v>
      </c>
      <c r="O22" s="386">
        <v>2639776</v>
      </c>
    </row>
    <row r="23" spans="1:15" ht="11.25" customHeight="1" x14ac:dyDescent="0.15">
      <c r="A23" s="1998" t="s">
        <v>1890</v>
      </c>
      <c r="B23" s="1996">
        <v>18472539</v>
      </c>
      <c r="C23" s="1996">
        <v>316948.23</v>
      </c>
      <c r="D23" s="1996">
        <v>167750</v>
      </c>
      <c r="E23" s="1996">
        <v>95472.43</v>
      </c>
      <c r="F23" s="1996">
        <v>21153.22</v>
      </c>
      <c r="G23" s="1996">
        <v>9068080.3399999999</v>
      </c>
      <c r="H23" s="1996">
        <v>4734774.24</v>
      </c>
      <c r="I23" s="1996">
        <v>105069.54999999999</v>
      </c>
      <c r="J23" s="1996">
        <v>3614416.2299999995</v>
      </c>
      <c r="K23" s="1996">
        <v>0</v>
      </c>
      <c r="L23" s="1996">
        <v>348874.76</v>
      </c>
      <c r="M23" s="1996">
        <v>0</v>
      </c>
      <c r="N23" s="1996">
        <v>0</v>
      </c>
      <c r="O23" s="1996">
        <v>0</v>
      </c>
    </row>
    <row r="24" spans="1:15" ht="11.25" customHeight="1" x14ac:dyDescent="0.15">
      <c r="A24" s="1999" t="s">
        <v>1955</v>
      </c>
      <c r="B24" s="1996">
        <v>4914452.99</v>
      </c>
      <c r="C24" s="2000">
        <v>316948.23</v>
      </c>
      <c r="D24" s="2000">
        <v>0</v>
      </c>
      <c r="E24" s="2000">
        <v>45565.83</v>
      </c>
      <c r="F24" s="2000">
        <v>0</v>
      </c>
      <c r="G24" s="2000">
        <v>0</v>
      </c>
      <c r="H24" s="2000">
        <v>4511525.6500000004</v>
      </c>
      <c r="I24" s="2000">
        <v>36868.410000000003</v>
      </c>
      <c r="J24" s="2000">
        <v>3544.87</v>
      </c>
      <c r="K24" s="2000">
        <v>0</v>
      </c>
      <c r="L24" s="2000">
        <v>0</v>
      </c>
      <c r="M24" s="2000">
        <v>0</v>
      </c>
      <c r="N24" s="2000">
        <v>0</v>
      </c>
      <c r="O24" s="386">
        <v>0</v>
      </c>
    </row>
    <row r="25" spans="1:15" ht="11.25" customHeight="1" x14ac:dyDescent="0.15">
      <c r="A25" s="1999" t="s">
        <v>1956</v>
      </c>
      <c r="B25" s="1996">
        <v>13558086.01</v>
      </c>
      <c r="C25" s="2000">
        <v>0</v>
      </c>
      <c r="D25" s="2000">
        <v>167750</v>
      </c>
      <c r="E25" s="2000">
        <v>49906.6</v>
      </c>
      <c r="F25" s="2000">
        <v>21153.22</v>
      </c>
      <c r="G25" s="2000">
        <v>9068080.3399999999</v>
      </c>
      <c r="H25" s="2000">
        <v>223248.59000000003</v>
      </c>
      <c r="I25" s="2000">
        <v>68201.139999999985</v>
      </c>
      <c r="J25" s="2000">
        <v>3610871.3599999994</v>
      </c>
      <c r="K25" s="2000">
        <v>0</v>
      </c>
      <c r="L25" s="2000">
        <v>348874.76</v>
      </c>
      <c r="M25" s="2000">
        <v>0</v>
      </c>
      <c r="N25" s="2000">
        <v>0</v>
      </c>
      <c r="O25" s="386">
        <v>0</v>
      </c>
    </row>
    <row r="26" spans="1:15" ht="11.25" customHeight="1" x14ac:dyDescent="0.15">
      <c r="A26" s="1997" t="s">
        <v>1972</v>
      </c>
      <c r="B26" s="1996">
        <v>853439688.16000009</v>
      </c>
      <c r="C26" s="381">
        <v>29334055.449999996</v>
      </c>
      <c r="D26" s="381">
        <v>28567832.550000001</v>
      </c>
      <c r="E26" s="381">
        <v>126482331.69</v>
      </c>
      <c r="F26" s="381">
        <v>40760190.610000007</v>
      </c>
      <c r="G26" s="381">
        <v>412413748.88999999</v>
      </c>
      <c r="H26" s="381">
        <v>135278313.35000002</v>
      </c>
      <c r="I26" s="381">
        <v>40013775.579999998</v>
      </c>
      <c r="J26" s="381">
        <v>34209366.660000004</v>
      </c>
      <c r="K26" s="381">
        <v>869165.71000000008</v>
      </c>
      <c r="L26" s="381">
        <v>2026133.92</v>
      </c>
      <c r="M26" s="381">
        <v>822578.59000000008</v>
      </c>
      <c r="N26" s="381">
        <v>167456.16</v>
      </c>
      <c r="O26" s="381">
        <v>2494739</v>
      </c>
    </row>
    <row r="27" spans="1:15" ht="11.25" customHeight="1" x14ac:dyDescent="0.15">
      <c r="A27" s="1998" t="s">
        <v>1886</v>
      </c>
      <c r="B27" s="1996">
        <v>0</v>
      </c>
      <c r="C27" s="386">
        <v>0</v>
      </c>
      <c r="D27" s="386">
        <v>0</v>
      </c>
      <c r="E27" s="386">
        <v>0</v>
      </c>
      <c r="F27" s="386">
        <v>0</v>
      </c>
      <c r="G27" s="386">
        <v>0</v>
      </c>
      <c r="H27" s="386">
        <v>0</v>
      </c>
      <c r="I27" s="386">
        <v>0</v>
      </c>
      <c r="J27" s="386">
        <v>0</v>
      </c>
      <c r="K27" s="386">
        <v>0</v>
      </c>
      <c r="L27" s="386">
        <v>0</v>
      </c>
      <c r="M27" s="386">
        <v>0</v>
      </c>
      <c r="N27" s="386">
        <v>0</v>
      </c>
      <c r="O27" s="386">
        <v>0</v>
      </c>
    </row>
    <row r="28" spans="1:15" ht="11.25" customHeight="1" x14ac:dyDescent="0.15">
      <c r="A28" s="1999" t="s">
        <v>1950</v>
      </c>
      <c r="B28" s="1996">
        <v>0</v>
      </c>
      <c r="C28" s="386">
        <v>0</v>
      </c>
      <c r="D28" s="386">
        <v>0</v>
      </c>
      <c r="E28" s="386">
        <v>0</v>
      </c>
      <c r="F28" s="386">
        <v>0</v>
      </c>
      <c r="G28" s="386">
        <v>0</v>
      </c>
      <c r="H28" s="386">
        <v>0</v>
      </c>
      <c r="I28" s="386">
        <v>0</v>
      </c>
      <c r="J28" s="386">
        <v>0</v>
      </c>
      <c r="K28" s="386">
        <v>0</v>
      </c>
      <c r="L28" s="386">
        <v>0</v>
      </c>
      <c r="M28" s="386">
        <v>0</v>
      </c>
      <c r="N28" s="386">
        <v>0</v>
      </c>
      <c r="O28" s="386">
        <v>0</v>
      </c>
    </row>
    <row r="29" spans="1:15" ht="11.25" customHeight="1" x14ac:dyDescent="0.15">
      <c r="A29" s="665" t="s">
        <v>1884</v>
      </c>
      <c r="B29" s="1996">
        <v>14524256.209999999</v>
      </c>
      <c r="C29" s="381">
        <v>0</v>
      </c>
      <c r="D29" s="381">
        <v>8381.84</v>
      </c>
      <c r="E29" s="381">
        <v>2554306.58</v>
      </c>
      <c r="F29" s="381">
        <v>955419.93</v>
      </c>
      <c r="G29" s="381">
        <v>9347108.1600000001</v>
      </c>
      <c r="H29" s="381">
        <v>1251179.01</v>
      </c>
      <c r="I29" s="381">
        <v>0</v>
      </c>
      <c r="J29" s="381">
        <v>328530.69</v>
      </c>
      <c r="K29" s="381">
        <v>0</v>
      </c>
      <c r="L29" s="381">
        <v>79330</v>
      </c>
      <c r="M29" s="381">
        <v>0</v>
      </c>
      <c r="N29" s="381">
        <v>0</v>
      </c>
      <c r="O29" s="381">
        <v>0</v>
      </c>
    </row>
    <row r="30" spans="1:15" ht="11.25" customHeight="1" x14ac:dyDescent="0.15">
      <c r="A30" s="666" t="s">
        <v>1736</v>
      </c>
      <c r="B30" s="1996">
        <v>14524256.209999999</v>
      </c>
      <c r="C30" s="386">
        <v>0</v>
      </c>
      <c r="D30" s="386">
        <v>8381.84</v>
      </c>
      <c r="E30" s="386">
        <v>2554306.58</v>
      </c>
      <c r="F30" s="2001">
        <v>955419.93</v>
      </c>
      <c r="G30" s="2000">
        <v>9347108.1600000001</v>
      </c>
      <c r="H30" s="2000">
        <v>1251179.01</v>
      </c>
      <c r="I30" s="2000">
        <v>0</v>
      </c>
      <c r="J30" s="2000">
        <v>328530.69</v>
      </c>
      <c r="K30" s="2000">
        <v>0</v>
      </c>
      <c r="L30" s="2000">
        <v>79330</v>
      </c>
      <c r="M30" s="2000">
        <v>0</v>
      </c>
      <c r="N30" s="2000">
        <v>0</v>
      </c>
      <c r="O30" s="386">
        <v>0</v>
      </c>
    </row>
    <row r="31" spans="1:15" ht="11.25" customHeight="1" x14ac:dyDescent="0.15">
      <c r="A31" s="1877" t="s">
        <v>1890</v>
      </c>
      <c r="B31" s="1996">
        <v>838915431.95000005</v>
      </c>
      <c r="C31" s="381">
        <v>29334055.449999996</v>
      </c>
      <c r="D31" s="381">
        <v>28559450.710000001</v>
      </c>
      <c r="E31" s="381">
        <v>123928025.11</v>
      </c>
      <c r="F31" s="381">
        <v>39804770.680000007</v>
      </c>
      <c r="G31" s="381">
        <v>403066640.72999996</v>
      </c>
      <c r="H31" s="381">
        <v>134027134.34000002</v>
      </c>
      <c r="I31" s="381">
        <v>40013775.579999998</v>
      </c>
      <c r="J31" s="381">
        <v>33880835.970000006</v>
      </c>
      <c r="K31" s="381">
        <v>869165.71000000008</v>
      </c>
      <c r="L31" s="381">
        <v>1946803.92</v>
      </c>
      <c r="M31" s="381">
        <v>822578.59000000008</v>
      </c>
      <c r="N31" s="381">
        <v>167456.16</v>
      </c>
      <c r="O31" s="381">
        <v>2494739</v>
      </c>
    </row>
    <row r="32" spans="1:15" ht="11.25" customHeight="1" x14ac:dyDescent="0.15">
      <c r="A32" s="1880" t="s">
        <v>1955</v>
      </c>
      <c r="B32" s="1996">
        <v>13388.47</v>
      </c>
      <c r="C32" s="386">
        <v>0</v>
      </c>
      <c r="D32" s="386">
        <v>0</v>
      </c>
      <c r="E32" s="386">
        <v>13388.47</v>
      </c>
      <c r="F32" s="386">
        <v>0</v>
      </c>
      <c r="G32" s="386">
        <v>0</v>
      </c>
      <c r="H32" s="386">
        <v>0</v>
      </c>
      <c r="I32" s="386">
        <v>0</v>
      </c>
      <c r="J32" s="386">
        <v>0</v>
      </c>
      <c r="K32" s="386">
        <v>0</v>
      </c>
      <c r="L32" s="386">
        <v>0</v>
      </c>
      <c r="M32" s="386">
        <v>0</v>
      </c>
      <c r="N32" s="386">
        <v>0</v>
      </c>
      <c r="O32" s="386">
        <v>0</v>
      </c>
    </row>
    <row r="33" spans="1:15" ht="11.25" customHeight="1" x14ac:dyDescent="0.15">
      <c r="A33" s="1880" t="s">
        <v>1956</v>
      </c>
      <c r="B33" s="1996">
        <v>838902043.48000014</v>
      </c>
      <c r="C33" s="386">
        <v>29334055.449999996</v>
      </c>
      <c r="D33" s="386">
        <v>28559450.710000001</v>
      </c>
      <c r="E33" s="386">
        <v>123914636.64</v>
      </c>
      <c r="F33" s="2001">
        <v>39804770.680000007</v>
      </c>
      <c r="G33" s="386">
        <v>403066640.72999996</v>
      </c>
      <c r="H33" s="386">
        <v>134027134.34000002</v>
      </c>
      <c r="I33" s="386">
        <v>40013775.579999998</v>
      </c>
      <c r="J33" s="2000">
        <v>33880835.970000006</v>
      </c>
      <c r="K33" s="2000">
        <v>869165.71000000008</v>
      </c>
      <c r="L33" s="2000">
        <v>1946803.92</v>
      </c>
      <c r="M33" s="2000">
        <v>822578.59000000008</v>
      </c>
      <c r="N33" s="2000">
        <v>167456.16</v>
      </c>
      <c r="O33" s="386">
        <v>2494739</v>
      </c>
    </row>
    <row r="34" spans="1:15" ht="11.25" customHeight="1" x14ac:dyDescent="0.15">
      <c r="A34" s="671"/>
      <c r="B34" s="363"/>
      <c r="C34" s="363"/>
      <c r="D34" s="363"/>
      <c r="E34" s="363"/>
      <c r="F34" s="363"/>
      <c r="G34" s="363"/>
      <c r="H34" s="363"/>
      <c r="I34" s="363"/>
    </row>
    <row r="35" spans="1:15" ht="10.5" x14ac:dyDescent="0.15">
      <c r="A35" s="1947" t="s">
        <v>1947</v>
      </c>
      <c r="B35" s="363"/>
      <c r="C35" s="363"/>
      <c r="D35" s="363"/>
      <c r="E35" s="363"/>
      <c r="F35" s="363"/>
      <c r="G35" s="363"/>
      <c r="H35" s="363"/>
      <c r="I35" s="363"/>
    </row>
    <row r="36" spans="1:15" s="2002" customFormat="1" ht="10.5" x14ac:dyDescent="0.15">
      <c r="A36" s="671" t="s">
        <v>1899</v>
      </c>
      <c r="B36" s="363"/>
      <c r="C36" s="363"/>
      <c r="D36" s="363"/>
      <c r="E36" s="363"/>
      <c r="F36" s="363"/>
      <c r="G36" s="363"/>
      <c r="H36" s="363"/>
      <c r="I36" s="363"/>
    </row>
  </sheetData>
  <pageMargins left="0.70866141732283472" right="0.70866141732283472" top="0.74803149606299213" bottom="0.74803149606299213" header="0.31496062992125984" footer="0.31496062992125984"/>
  <pageSetup paperSize="9" scale="74" orientation="landscape"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5"/>
  <dimension ref="A2:S37"/>
  <sheetViews>
    <sheetView zoomScaleNormal="100" workbookViewId="0"/>
  </sheetViews>
  <sheetFormatPr baseColWidth="10" defaultColWidth="11.42578125" defaultRowHeight="10.5" x14ac:dyDescent="0.15"/>
  <cols>
    <col min="1" max="1" width="41.85546875" style="363" customWidth="1"/>
    <col min="2" max="2" width="19.28515625" style="363" customWidth="1"/>
    <col min="3" max="3" width="11" style="363" bestFit="1" customWidth="1"/>
    <col min="4" max="4" width="10.7109375" style="363" customWidth="1"/>
    <col min="5" max="5" width="12.85546875" style="363" customWidth="1"/>
    <col min="6" max="6" width="11.85546875" style="363" customWidth="1"/>
    <col min="7" max="8" width="12.85546875" style="363" customWidth="1"/>
    <col min="9" max="9" width="13.85546875" style="363" bestFit="1" customWidth="1"/>
    <col min="10" max="10" width="11.85546875" style="363" customWidth="1"/>
    <col min="11" max="12" width="11.42578125" style="363" customWidth="1"/>
    <col min="13" max="13" width="12.85546875" style="363" customWidth="1"/>
    <col min="14" max="14" width="13.140625" style="363" bestFit="1" customWidth="1"/>
    <col min="15" max="18" width="12.85546875" style="363" customWidth="1"/>
    <col min="19" max="19" width="21.5703125" style="363" customWidth="1"/>
    <col min="20" max="16384" width="11.42578125" style="363"/>
  </cols>
  <sheetData>
    <row r="2" spans="1:19" ht="15" customHeight="1" x14ac:dyDescent="0.15">
      <c r="A2" s="252" t="s">
        <v>3490</v>
      </c>
      <c r="B2" s="252"/>
      <c r="C2" s="252"/>
      <c r="D2" s="252"/>
      <c r="E2" s="252"/>
      <c r="F2" s="252"/>
      <c r="G2" s="252"/>
      <c r="H2" s="252"/>
      <c r="I2" s="252"/>
    </row>
    <row r="3" spans="1:19" x14ac:dyDescent="0.15">
      <c r="A3" s="523"/>
      <c r="B3" s="2003"/>
      <c r="C3" s="1881"/>
      <c r="D3" s="1881"/>
      <c r="E3" s="1881"/>
      <c r="F3" s="1881"/>
      <c r="G3" s="1881"/>
      <c r="H3" s="1881"/>
      <c r="I3" s="1881"/>
    </row>
    <row r="4" spans="1:19" x14ac:dyDescent="0.15">
      <c r="A4" s="196" t="s">
        <v>1900</v>
      </c>
      <c r="B4" s="196" t="s">
        <v>1973</v>
      </c>
      <c r="C4" s="1925" t="s">
        <v>0</v>
      </c>
      <c r="D4" s="1939"/>
      <c r="E4" s="1926"/>
      <c r="F4" s="1926"/>
      <c r="G4" s="1926"/>
      <c r="H4" s="1939"/>
      <c r="I4" s="1926"/>
      <c r="J4" s="1939"/>
      <c r="K4" s="1926"/>
      <c r="L4" s="1919"/>
      <c r="M4" s="1939"/>
      <c r="N4" s="1939"/>
      <c r="O4" s="1939"/>
      <c r="P4" s="1939"/>
      <c r="Q4" s="1939"/>
      <c r="R4" s="1939"/>
      <c r="S4" s="2004"/>
    </row>
    <row r="5" spans="1:19" ht="25.5" customHeight="1" x14ac:dyDescent="0.15">
      <c r="A5" s="244"/>
      <c r="B5" s="244"/>
      <c r="C5" s="1586" t="s">
        <v>2</v>
      </c>
      <c r="D5" s="1868" t="s">
        <v>3</v>
      </c>
      <c r="E5" s="1868" t="s">
        <v>145</v>
      </c>
      <c r="F5" s="1868" t="s">
        <v>146</v>
      </c>
      <c r="G5" s="1868" t="s">
        <v>147</v>
      </c>
      <c r="H5" s="1868" t="s">
        <v>148</v>
      </c>
      <c r="I5" s="1868" t="s">
        <v>149</v>
      </c>
      <c r="J5" s="1868" t="s">
        <v>5</v>
      </c>
      <c r="K5" s="1868" t="s">
        <v>150</v>
      </c>
      <c r="L5" s="1868" t="s">
        <v>6</v>
      </c>
      <c r="M5" s="1868" t="s">
        <v>7</v>
      </c>
      <c r="N5" s="1868" t="s">
        <v>8</v>
      </c>
      <c r="O5" s="1868" t="s">
        <v>265</v>
      </c>
      <c r="P5" s="1868" t="s">
        <v>266</v>
      </c>
      <c r="Q5" s="1868" t="s">
        <v>11</v>
      </c>
      <c r="R5" s="1868" t="s">
        <v>12</v>
      </c>
      <c r="S5" s="1586" t="s">
        <v>3701</v>
      </c>
    </row>
    <row r="6" spans="1:19" x14ac:dyDescent="0.15">
      <c r="A6" s="523" t="s">
        <v>1</v>
      </c>
      <c r="B6" s="1870">
        <f>SUM(C6:S6)</f>
        <v>968070242.56000018</v>
      </c>
      <c r="C6" s="1870">
        <f>C7+C26</f>
        <v>0</v>
      </c>
      <c r="D6" s="1870">
        <f t="shared" ref="D6:S6" si="0">D7+D26</f>
        <v>17250</v>
      </c>
      <c r="E6" s="1870">
        <f t="shared" si="0"/>
        <v>0</v>
      </c>
      <c r="F6" s="1870">
        <f t="shared" si="0"/>
        <v>0</v>
      </c>
      <c r="G6" s="1870">
        <f t="shared" si="0"/>
        <v>0</v>
      </c>
      <c r="H6" s="1870">
        <f t="shared" si="0"/>
        <v>7234752.5000000009</v>
      </c>
      <c r="I6" s="1870">
        <f t="shared" si="0"/>
        <v>680758566.57000017</v>
      </c>
      <c r="J6" s="1870">
        <f t="shared" si="0"/>
        <v>10500</v>
      </c>
      <c r="K6" s="1870">
        <f t="shared" si="0"/>
        <v>0</v>
      </c>
      <c r="L6" s="1870">
        <f t="shared" si="0"/>
        <v>0</v>
      </c>
      <c r="M6" s="1870">
        <f t="shared" si="0"/>
        <v>354326.87</v>
      </c>
      <c r="N6" s="1870">
        <f t="shared" si="0"/>
        <v>3724.09</v>
      </c>
      <c r="O6" s="1870">
        <f t="shared" si="0"/>
        <v>105780.89</v>
      </c>
      <c r="P6" s="1870">
        <f t="shared" si="0"/>
        <v>1137222.5</v>
      </c>
      <c r="Q6" s="1870">
        <f t="shared" si="0"/>
        <v>0</v>
      </c>
      <c r="R6" s="1870">
        <f t="shared" si="0"/>
        <v>0</v>
      </c>
      <c r="S6" s="1870">
        <f t="shared" si="0"/>
        <v>278448119.13999999</v>
      </c>
    </row>
    <row r="7" spans="1:19" x14ac:dyDescent="0.15">
      <c r="A7" s="1997" t="s">
        <v>1949</v>
      </c>
      <c r="B7" s="1870">
        <f t="shared" ref="B7:B33" si="1">SUM(C7:S7)</f>
        <v>114630554.40000004</v>
      </c>
      <c r="C7" s="1870">
        <f>C8+C10+C14+C19+C23</f>
        <v>0</v>
      </c>
      <c r="D7" s="1870">
        <f t="shared" ref="D7:S7" si="2">D8+D10+D14+D19+D23</f>
        <v>0</v>
      </c>
      <c r="E7" s="1870">
        <f t="shared" si="2"/>
        <v>0</v>
      </c>
      <c r="F7" s="1870">
        <f t="shared" si="2"/>
        <v>0</v>
      </c>
      <c r="G7" s="1870">
        <f t="shared" si="2"/>
        <v>0</v>
      </c>
      <c r="H7" s="1870">
        <f t="shared" si="2"/>
        <v>3814333.37</v>
      </c>
      <c r="I7" s="1870">
        <f t="shared" si="2"/>
        <v>109564615.22000003</v>
      </c>
      <c r="J7" s="1870">
        <f t="shared" si="2"/>
        <v>7500</v>
      </c>
      <c r="K7" s="1870">
        <f t="shared" si="2"/>
        <v>0</v>
      </c>
      <c r="L7" s="1870">
        <f t="shared" si="2"/>
        <v>0</v>
      </c>
      <c r="M7" s="1870">
        <f t="shared" si="2"/>
        <v>23475</v>
      </c>
      <c r="N7" s="1870">
        <f t="shared" si="2"/>
        <v>0</v>
      </c>
      <c r="O7" s="1870">
        <f t="shared" si="2"/>
        <v>19842.87</v>
      </c>
      <c r="P7" s="1870">
        <f t="shared" si="2"/>
        <v>1034315.9400000001</v>
      </c>
      <c r="Q7" s="1870">
        <f t="shared" si="2"/>
        <v>0</v>
      </c>
      <c r="R7" s="1870">
        <f t="shared" si="2"/>
        <v>0</v>
      </c>
      <c r="S7" s="1870">
        <f t="shared" si="2"/>
        <v>166472</v>
      </c>
    </row>
    <row r="8" spans="1:19" x14ac:dyDescent="0.15">
      <c r="A8" s="1998" t="s">
        <v>1887</v>
      </c>
      <c r="B8" s="1870">
        <f t="shared" si="1"/>
        <v>0</v>
      </c>
      <c r="C8" s="1982">
        <v>0</v>
      </c>
      <c r="D8" s="1982">
        <v>0</v>
      </c>
      <c r="E8" s="1982">
        <v>0</v>
      </c>
      <c r="F8" s="1982">
        <v>0</v>
      </c>
      <c r="G8" s="1982">
        <v>0</v>
      </c>
      <c r="H8" s="1982">
        <v>0</v>
      </c>
      <c r="I8" s="1982">
        <v>0</v>
      </c>
      <c r="J8" s="1982">
        <v>0</v>
      </c>
      <c r="K8" s="1982">
        <v>0</v>
      </c>
      <c r="L8" s="1982">
        <v>0</v>
      </c>
      <c r="M8" s="1982">
        <v>0</v>
      </c>
      <c r="N8" s="1982">
        <v>0</v>
      </c>
      <c r="O8" s="1982">
        <v>0</v>
      </c>
      <c r="P8" s="1982">
        <v>0</v>
      </c>
      <c r="Q8" s="1982">
        <v>0</v>
      </c>
      <c r="R8" s="1982">
        <v>0</v>
      </c>
      <c r="S8" s="1982">
        <v>0</v>
      </c>
    </row>
    <row r="9" spans="1:19" x14ac:dyDescent="0.15">
      <c r="A9" s="1999" t="s">
        <v>235</v>
      </c>
      <c r="B9" s="1870">
        <f t="shared" si="1"/>
        <v>0</v>
      </c>
      <c r="C9" s="1982">
        <v>0</v>
      </c>
      <c r="D9" s="1982">
        <v>0</v>
      </c>
      <c r="E9" s="1982">
        <v>0</v>
      </c>
      <c r="F9" s="1982">
        <v>0</v>
      </c>
      <c r="G9" s="1982">
        <v>0</v>
      </c>
      <c r="H9" s="1982">
        <v>0</v>
      </c>
      <c r="I9" s="1982">
        <v>0</v>
      </c>
      <c r="J9" s="1982">
        <v>0</v>
      </c>
      <c r="K9" s="1982">
        <v>0</v>
      </c>
      <c r="L9" s="1982">
        <v>0</v>
      </c>
      <c r="M9" s="1982">
        <v>0</v>
      </c>
      <c r="N9" s="1982">
        <v>0</v>
      </c>
      <c r="O9" s="1982">
        <v>0</v>
      </c>
      <c r="P9" s="1982">
        <v>0</v>
      </c>
      <c r="Q9" s="1982">
        <v>0</v>
      </c>
      <c r="R9" s="1982">
        <v>0</v>
      </c>
      <c r="S9" s="1982">
        <v>0</v>
      </c>
    </row>
    <row r="10" spans="1:19" x14ac:dyDescent="0.15">
      <c r="A10" s="1998" t="s">
        <v>1886</v>
      </c>
      <c r="B10" s="1870">
        <f t="shared" si="1"/>
        <v>4148163.8000000007</v>
      </c>
      <c r="C10" s="1870">
        <f>SUM(C11:C13)</f>
        <v>0</v>
      </c>
      <c r="D10" s="1870">
        <f t="shared" ref="D10:S10" si="3">SUM(D11:D13)</f>
        <v>0</v>
      </c>
      <c r="E10" s="1870">
        <f t="shared" si="3"/>
        <v>0</v>
      </c>
      <c r="F10" s="1870">
        <f t="shared" si="3"/>
        <v>0</v>
      </c>
      <c r="G10" s="1870">
        <f t="shared" si="3"/>
        <v>0</v>
      </c>
      <c r="H10" s="1870">
        <f t="shared" si="3"/>
        <v>164350.37</v>
      </c>
      <c r="I10" s="1870">
        <f t="shared" si="3"/>
        <v>3983813.4300000006</v>
      </c>
      <c r="J10" s="1870">
        <f t="shared" si="3"/>
        <v>0</v>
      </c>
      <c r="K10" s="1870">
        <f t="shared" si="3"/>
        <v>0</v>
      </c>
      <c r="L10" s="1870">
        <f t="shared" si="3"/>
        <v>0</v>
      </c>
      <c r="M10" s="1870">
        <f t="shared" si="3"/>
        <v>0</v>
      </c>
      <c r="N10" s="1870">
        <f t="shared" si="3"/>
        <v>0</v>
      </c>
      <c r="O10" s="1870">
        <f t="shared" si="3"/>
        <v>0</v>
      </c>
      <c r="P10" s="1870">
        <f t="shared" si="3"/>
        <v>0</v>
      </c>
      <c r="Q10" s="1870">
        <f t="shared" si="3"/>
        <v>0</v>
      </c>
      <c r="R10" s="1870">
        <f t="shared" si="3"/>
        <v>0</v>
      </c>
      <c r="S10" s="1870">
        <f t="shared" si="3"/>
        <v>0</v>
      </c>
    </row>
    <row r="11" spans="1:19" x14ac:dyDescent="0.15">
      <c r="A11" s="1999" t="s">
        <v>1950</v>
      </c>
      <c r="B11" s="1870">
        <f t="shared" si="1"/>
        <v>4148163.8000000007</v>
      </c>
      <c r="C11" s="1982">
        <v>0</v>
      </c>
      <c r="D11" s="1982">
        <v>0</v>
      </c>
      <c r="E11" s="1982">
        <v>0</v>
      </c>
      <c r="F11" s="1982">
        <v>0</v>
      </c>
      <c r="G11" s="1982">
        <v>0</v>
      </c>
      <c r="H11" s="1982">
        <v>164350.37</v>
      </c>
      <c r="I11" s="1982">
        <v>3983813.4300000006</v>
      </c>
      <c r="J11" s="1982">
        <v>0</v>
      </c>
      <c r="K11" s="1982">
        <v>0</v>
      </c>
      <c r="L11" s="1982">
        <v>0</v>
      </c>
      <c r="M11" s="1982">
        <v>0</v>
      </c>
      <c r="N11" s="1982">
        <v>0</v>
      </c>
      <c r="O11" s="1982">
        <v>0</v>
      </c>
      <c r="P11" s="1982">
        <v>0</v>
      </c>
      <c r="Q11" s="1982">
        <v>0</v>
      </c>
      <c r="R11" s="1982">
        <v>0</v>
      </c>
      <c r="S11" s="1982">
        <v>0</v>
      </c>
    </row>
    <row r="12" spans="1:19" x14ac:dyDescent="0.15">
      <c r="A12" s="1999" t="s">
        <v>1951</v>
      </c>
      <c r="B12" s="1870">
        <f t="shared" si="1"/>
        <v>0</v>
      </c>
      <c r="C12" s="1982">
        <v>0</v>
      </c>
      <c r="D12" s="1982">
        <v>0</v>
      </c>
      <c r="E12" s="1982">
        <v>0</v>
      </c>
      <c r="F12" s="1982">
        <v>0</v>
      </c>
      <c r="G12" s="1982">
        <v>0</v>
      </c>
      <c r="H12" s="1982">
        <v>0</v>
      </c>
      <c r="I12" s="1982">
        <v>0</v>
      </c>
      <c r="J12" s="1982">
        <v>0</v>
      </c>
      <c r="K12" s="1982">
        <v>0</v>
      </c>
      <c r="L12" s="1982">
        <v>0</v>
      </c>
      <c r="M12" s="1982">
        <v>0</v>
      </c>
      <c r="N12" s="1982">
        <v>0</v>
      </c>
      <c r="O12" s="1982">
        <v>0</v>
      </c>
      <c r="P12" s="1982">
        <v>0</v>
      </c>
      <c r="Q12" s="1982">
        <v>0</v>
      </c>
      <c r="R12" s="1982">
        <v>0</v>
      </c>
      <c r="S12" s="1982">
        <v>0</v>
      </c>
    </row>
    <row r="13" spans="1:19" x14ac:dyDescent="0.15">
      <c r="A13" s="1999" t="s">
        <v>1952</v>
      </c>
      <c r="B13" s="1870">
        <f t="shared" si="1"/>
        <v>0</v>
      </c>
      <c r="C13" s="1982">
        <v>0</v>
      </c>
      <c r="D13" s="1982">
        <v>0</v>
      </c>
      <c r="E13" s="1982">
        <v>0</v>
      </c>
      <c r="F13" s="1982">
        <v>0</v>
      </c>
      <c r="G13" s="1982">
        <v>0</v>
      </c>
      <c r="H13" s="1982">
        <v>0</v>
      </c>
      <c r="I13" s="1982">
        <v>0</v>
      </c>
      <c r="J13" s="1982">
        <v>0</v>
      </c>
      <c r="K13" s="1982">
        <v>0</v>
      </c>
      <c r="L13" s="1982">
        <v>0</v>
      </c>
      <c r="M13" s="1982">
        <v>0</v>
      </c>
      <c r="N13" s="1982">
        <v>0</v>
      </c>
      <c r="O13" s="1982">
        <v>0</v>
      </c>
      <c r="P13" s="1982">
        <v>0</v>
      </c>
      <c r="Q13" s="1982">
        <v>0</v>
      </c>
      <c r="R13" s="1982">
        <v>0</v>
      </c>
      <c r="S13" s="1982">
        <v>0</v>
      </c>
    </row>
    <row r="14" spans="1:19" x14ac:dyDescent="0.15">
      <c r="A14" s="1998" t="s">
        <v>1891</v>
      </c>
      <c r="B14" s="1870">
        <f t="shared" si="1"/>
        <v>29856607.799999997</v>
      </c>
      <c r="C14" s="1870">
        <f>SUM(C15:C18)</f>
        <v>0</v>
      </c>
      <c r="D14" s="1870">
        <f t="shared" ref="D14:S14" si="4">SUM(D15:D18)</f>
        <v>0</v>
      </c>
      <c r="E14" s="1870">
        <f t="shared" si="4"/>
        <v>0</v>
      </c>
      <c r="F14" s="1870">
        <f t="shared" si="4"/>
        <v>0</v>
      </c>
      <c r="G14" s="1870">
        <f t="shared" si="4"/>
        <v>0</v>
      </c>
      <c r="H14" s="1870">
        <f t="shared" si="4"/>
        <v>3635466.31</v>
      </c>
      <c r="I14" s="1870">
        <f t="shared" si="4"/>
        <v>26061946.489999998</v>
      </c>
      <c r="J14" s="1870">
        <f t="shared" si="4"/>
        <v>7500</v>
      </c>
      <c r="K14" s="1870">
        <f t="shared" si="4"/>
        <v>0</v>
      </c>
      <c r="L14" s="1870">
        <f t="shared" si="4"/>
        <v>0</v>
      </c>
      <c r="M14" s="1870">
        <f t="shared" si="4"/>
        <v>0</v>
      </c>
      <c r="N14" s="1870">
        <f t="shared" si="4"/>
        <v>0</v>
      </c>
      <c r="O14" s="1870">
        <f t="shared" si="4"/>
        <v>0</v>
      </c>
      <c r="P14" s="1870">
        <f t="shared" si="4"/>
        <v>0</v>
      </c>
      <c r="Q14" s="1870">
        <f t="shared" si="4"/>
        <v>0</v>
      </c>
      <c r="R14" s="1870">
        <f t="shared" si="4"/>
        <v>0</v>
      </c>
      <c r="S14" s="1870">
        <f t="shared" si="4"/>
        <v>151695</v>
      </c>
    </row>
    <row r="15" spans="1:19" x14ac:dyDescent="0.15">
      <c r="A15" s="1999" t="s">
        <v>1953</v>
      </c>
      <c r="B15" s="1870">
        <f t="shared" si="1"/>
        <v>1795400.76</v>
      </c>
      <c r="C15" s="1982">
        <v>0</v>
      </c>
      <c r="D15" s="1982">
        <v>0</v>
      </c>
      <c r="E15" s="1982">
        <v>0</v>
      </c>
      <c r="F15" s="1982">
        <v>0</v>
      </c>
      <c r="G15" s="1982">
        <v>0</v>
      </c>
      <c r="H15" s="1982">
        <v>40000</v>
      </c>
      <c r="I15" s="1982">
        <v>1755400.76</v>
      </c>
      <c r="J15" s="1982">
        <v>0</v>
      </c>
      <c r="K15" s="1982">
        <v>0</v>
      </c>
      <c r="L15" s="1982">
        <v>0</v>
      </c>
      <c r="M15" s="1982">
        <v>0</v>
      </c>
      <c r="N15" s="1982">
        <v>0</v>
      </c>
      <c r="O15" s="1982">
        <v>0</v>
      </c>
      <c r="P15" s="1982">
        <v>0</v>
      </c>
      <c r="Q15" s="1982">
        <v>0</v>
      </c>
      <c r="R15" s="1982">
        <v>0</v>
      </c>
      <c r="S15" s="1955">
        <v>0</v>
      </c>
    </row>
    <row r="16" spans="1:19" x14ac:dyDescent="0.15">
      <c r="A16" s="1999" t="s">
        <v>1954</v>
      </c>
      <c r="B16" s="1870">
        <f t="shared" si="1"/>
        <v>24525236.889999997</v>
      </c>
      <c r="C16" s="1982">
        <v>0</v>
      </c>
      <c r="D16" s="1982">
        <v>0</v>
      </c>
      <c r="E16" s="1982">
        <v>0</v>
      </c>
      <c r="F16" s="1982">
        <v>0</v>
      </c>
      <c r="G16" s="1982">
        <v>0</v>
      </c>
      <c r="H16" s="1982">
        <v>3595166.31</v>
      </c>
      <c r="I16" s="1982">
        <v>20922570.579999998</v>
      </c>
      <c r="J16" s="1982">
        <v>7500</v>
      </c>
      <c r="K16" s="1982">
        <v>0</v>
      </c>
      <c r="L16" s="1982">
        <v>0</v>
      </c>
      <c r="M16" s="1982">
        <v>0</v>
      </c>
      <c r="N16" s="1982">
        <v>0</v>
      </c>
      <c r="O16" s="1982">
        <v>0</v>
      </c>
      <c r="P16" s="1982">
        <v>0</v>
      </c>
      <c r="Q16" s="1982">
        <v>0</v>
      </c>
      <c r="R16" s="1982">
        <v>0</v>
      </c>
      <c r="S16" s="1955">
        <v>0</v>
      </c>
    </row>
    <row r="17" spans="1:19" x14ac:dyDescent="0.15">
      <c r="A17" s="1999" t="s">
        <v>1430</v>
      </c>
      <c r="B17" s="1870">
        <f t="shared" si="1"/>
        <v>300</v>
      </c>
      <c r="C17" s="1982">
        <v>0</v>
      </c>
      <c r="D17" s="1982">
        <v>0</v>
      </c>
      <c r="E17" s="1982">
        <v>0</v>
      </c>
      <c r="F17" s="1982">
        <v>0</v>
      </c>
      <c r="G17" s="1982">
        <v>0</v>
      </c>
      <c r="H17" s="1982">
        <v>300</v>
      </c>
      <c r="I17" s="1982">
        <v>0</v>
      </c>
      <c r="J17" s="1982">
        <v>0</v>
      </c>
      <c r="K17" s="1982">
        <v>0</v>
      </c>
      <c r="L17" s="1982">
        <v>0</v>
      </c>
      <c r="M17" s="1982">
        <v>0</v>
      </c>
      <c r="N17" s="1982">
        <v>0</v>
      </c>
      <c r="O17" s="1982">
        <v>0</v>
      </c>
      <c r="P17" s="1982">
        <v>0</v>
      </c>
      <c r="Q17" s="1982">
        <v>0</v>
      </c>
      <c r="R17" s="1982">
        <v>0</v>
      </c>
      <c r="S17" s="1982">
        <v>0</v>
      </c>
    </row>
    <row r="18" spans="1:19" x14ac:dyDescent="0.15">
      <c r="A18" s="1999" t="s">
        <v>1431</v>
      </c>
      <c r="B18" s="1870">
        <f t="shared" si="1"/>
        <v>3535670.15</v>
      </c>
      <c r="C18" s="1982">
        <v>0</v>
      </c>
      <c r="D18" s="1982">
        <v>0</v>
      </c>
      <c r="E18" s="1982">
        <v>0</v>
      </c>
      <c r="F18" s="1982">
        <v>0</v>
      </c>
      <c r="G18" s="1982">
        <v>0</v>
      </c>
      <c r="H18" s="1982">
        <v>0</v>
      </c>
      <c r="I18" s="1982">
        <v>3383975.15</v>
      </c>
      <c r="J18" s="1982">
        <v>0</v>
      </c>
      <c r="K18" s="1982">
        <v>0</v>
      </c>
      <c r="L18" s="1982">
        <v>0</v>
      </c>
      <c r="M18" s="1982">
        <v>0</v>
      </c>
      <c r="N18" s="1982">
        <v>0</v>
      </c>
      <c r="O18" s="1982">
        <v>0</v>
      </c>
      <c r="P18" s="1982">
        <v>0</v>
      </c>
      <c r="Q18" s="1982">
        <v>0</v>
      </c>
      <c r="R18" s="1982">
        <v>0</v>
      </c>
      <c r="S18" s="1955">
        <v>151695</v>
      </c>
    </row>
    <row r="19" spans="1:19" x14ac:dyDescent="0.15">
      <c r="A19" s="665" t="s">
        <v>1884</v>
      </c>
      <c r="B19" s="1870">
        <f t="shared" si="1"/>
        <v>62153243.800000012</v>
      </c>
      <c r="C19" s="1870">
        <f>SUM(C20:C22)</f>
        <v>0</v>
      </c>
      <c r="D19" s="1870">
        <f t="shared" ref="D19:S19" si="5">SUM(D20:D22)</f>
        <v>0</v>
      </c>
      <c r="E19" s="1870">
        <f t="shared" si="5"/>
        <v>0</v>
      </c>
      <c r="F19" s="1870">
        <f t="shared" si="5"/>
        <v>0</v>
      </c>
      <c r="G19" s="1870">
        <f t="shared" si="5"/>
        <v>0</v>
      </c>
      <c r="H19" s="1870">
        <f t="shared" si="5"/>
        <v>14516.69</v>
      </c>
      <c r="I19" s="1870">
        <f t="shared" si="5"/>
        <v>61066159.170000017</v>
      </c>
      <c r="J19" s="1870">
        <f t="shared" si="5"/>
        <v>0</v>
      </c>
      <c r="K19" s="1870">
        <f t="shared" si="5"/>
        <v>0</v>
      </c>
      <c r="L19" s="1870">
        <f t="shared" si="5"/>
        <v>0</v>
      </c>
      <c r="M19" s="1870">
        <f t="shared" si="5"/>
        <v>23475</v>
      </c>
      <c r="N19" s="1870">
        <f t="shared" si="5"/>
        <v>0</v>
      </c>
      <c r="O19" s="1870">
        <f t="shared" si="5"/>
        <v>0</v>
      </c>
      <c r="P19" s="1870">
        <f t="shared" si="5"/>
        <v>1034315.9400000001</v>
      </c>
      <c r="Q19" s="1870">
        <f t="shared" si="5"/>
        <v>0</v>
      </c>
      <c r="R19" s="1870">
        <f t="shared" si="5"/>
        <v>0</v>
      </c>
      <c r="S19" s="1870">
        <f t="shared" si="5"/>
        <v>14777</v>
      </c>
    </row>
    <row r="20" spans="1:19" x14ac:dyDescent="0.15">
      <c r="A20" s="1999" t="s">
        <v>1903</v>
      </c>
      <c r="B20" s="1870">
        <f t="shared" si="1"/>
        <v>1836149.29</v>
      </c>
      <c r="C20" s="1982">
        <v>0</v>
      </c>
      <c r="D20" s="1982">
        <v>0</v>
      </c>
      <c r="E20" s="1982">
        <v>0</v>
      </c>
      <c r="F20" s="1982">
        <v>0</v>
      </c>
      <c r="G20" s="1982">
        <v>0</v>
      </c>
      <c r="H20" s="1955">
        <v>14216.69</v>
      </c>
      <c r="I20" s="1982">
        <v>1807155.6</v>
      </c>
      <c r="J20" s="1955">
        <v>0</v>
      </c>
      <c r="K20" s="1955">
        <v>0</v>
      </c>
      <c r="L20" s="1955">
        <v>0</v>
      </c>
      <c r="M20" s="1955">
        <v>0</v>
      </c>
      <c r="N20" s="1955">
        <v>0</v>
      </c>
      <c r="O20" s="1955">
        <v>0</v>
      </c>
      <c r="P20" s="1955">
        <v>0</v>
      </c>
      <c r="Q20" s="1955">
        <v>0</v>
      </c>
      <c r="R20" s="1955">
        <v>0</v>
      </c>
      <c r="S20" s="1955">
        <v>14777</v>
      </c>
    </row>
    <row r="21" spans="1:19" x14ac:dyDescent="0.15">
      <c r="A21" s="1999" t="s">
        <v>1904</v>
      </c>
      <c r="B21" s="1870">
        <f t="shared" si="1"/>
        <v>1366762.77</v>
      </c>
      <c r="C21" s="1982">
        <v>0</v>
      </c>
      <c r="D21" s="1982">
        <v>0</v>
      </c>
      <c r="E21" s="1982">
        <v>0</v>
      </c>
      <c r="F21" s="1982">
        <v>0</v>
      </c>
      <c r="G21" s="1982">
        <v>0</v>
      </c>
      <c r="H21" s="1982">
        <v>0</v>
      </c>
      <c r="I21" s="1982">
        <v>1114357.1300000001</v>
      </c>
      <c r="J21" s="1982">
        <v>0</v>
      </c>
      <c r="K21" s="1982">
        <v>0</v>
      </c>
      <c r="L21" s="1982">
        <v>0</v>
      </c>
      <c r="M21" s="1955">
        <v>4475</v>
      </c>
      <c r="N21" s="1955">
        <v>0</v>
      </c>
      <c r="O21" s="1955">
        <v>0</v>
      </c>
      <c r="P21" s="1955">
        <v>247930.64</v>
      </c>
      <c r="Q21" s="1955">
        <v>0</v>
      </c>
      <c r="R21" s="1955">
        <v>0</v>
      </c>
      <c r="S21" s="1955">
        <v>0</v>
      </c>
    </row>
    <row r="22" spans="1:19" x14ac:dyDescent="0.15">
      <c r="A22" s="1999" t="s">
        <v>1736</v>
      </c>
      <c r="B22" s="1870">
        <f t="shared" si="1"/>
        <v>58950331.74000001</v>
      </c>
      <c r="C22" s="1981">
        <v>0</v>
      </c>
      <c r="D22" s="1981">
        <v>0</v>
      </c>
      <c r="E22" s="1981">
        <v>0</v>
      </c>
      <c r="F22" s="1981">
        <v>0</v>
      </c>
      <c r="G22" s="1981">
        <v>0</v>
      </c>
      <c r="H22" s="1981">
        <v>300</v>
      </c>
      <c r="I22" s="1981">
        <v>58144646.440000013</v>
      </c>
      <c r="J22" s="1981">
        <v>0</v>
      </c>
      <c r="K22" s="1981">
        <v>0</v>
      </c>
      <c r="L22" s="1981">
        <v>0</v>
      </c>
      <c r="M22" s="1955">
        <v>19000</v>
      </c>
      <c r="N22" s="1955">
        <v>0</v>
      </c>
      <c r="O22" s="1955">
        <v>0</v>
      </c>
      <c r="P22" s="1955">
        <v>786385.3</v>
      </c>
      <c r="Q22" s="1955">
        <v>0</v>
      </c>
      <c r="R22" s="1955">
        <v>0</v>
      </c>
      <c r="S22" s="1955">
        <v>0</v>
      </c>
    </row>
    <row r="23" spans="1:19" x14ac:dyDescent="0.15">
      <c r="A23" s="1998" t="s">
        <v>1890</v>
      </c>
      <c r="B23" s="1870">
        <f t="shared" si="1"/>
        <v>18472539.000000004</v>
      </c>
      <c r="C23" s="1870">
        <f>SUM(C24:C25)</f>
        <v>0</v>
      </c>
      <c r="D23" s="1870">
        <f t="shared" ref="D23:S23" si="6">SUM(D24:D25)</f>
        <v>0</v>
      </c>
      <c r="E23" s="1870">
        <f t="shared" si="6"/>
        <v>0</v>
      </c>
      <c r="F23" s="1870">
        <f t="shared" si="6"/>
        <v>0</v>
      </c>
      <c r="G23" s="1870">
        <f t="shared" si="6"/>
        <v>0</v>
      </c>
      <c r="H23" s="1870">
        <f t="shared" si="6"/>
        <v>0</v>
      </c>
      <c r="I23" s="1870">
        <f t="shared" si="6"/>
        <v>18452696.130000003</v>
      </c>
      <c r="J23" s="1870">
        <f t="shared" si="6"/>
        <v>0</v>
      </c>
      <c r="K23" s="1870">
        <f t="shared" si="6"/>
        <v>0</v>
      </c>
      <c r="L23" s="1870">
        <f t="shared" si="6"/>
        <v>0</v>
      </c>
      <c r="M23" s="1870">
        <f t="shared" si="6"/>
        <v>0</v>
      </c>
      <c r="N23" s="1870">
        <f t="shared" si="6"/>
        <v>0</v>
      </c>
      <c r="O23" s="1870">
        <f t="shared" si="6"/>
        <v>19842.87</v>
      </c>
      <c r="P23" s="1870">
        <f t="shared" si="6"/>
        <v>0</v>
      </c>
      <c r="Q23" s="1870">
        <f t="shared" si="6"/>
        <v>0</v>
      </c>
      <c r="R23" s="1870">
        <f t="shared" si="6"/>
        <v>0</v>
      </c>
      <c r="S23" s="1870">
        <f t="shared" si="6"/>
        <v>0</v>
      </c>
    </row>
    <row r="24" spans="1:19" x14ac:dyDescent="0.15">
      <c r="A24" s="1999" t="s">
        <v>1955</v>
      </c>
      <c r="B24" s="1870">
        <f t="shared" si="1"/>
        <v>4914452.9900000012</v>
      </c>
      <c r="C24" s="1982">
        <v>0</v>
      </c>
      <c r="D24" s="1982">
        <v>0</v>
      </c>
      <c r="E24" s="1982">
        <v>0</v>
      </c>
      <c r="F24" s="1982">
        <v>0</v>
      </c>
      <c r="G24" s="1982">
        <v>0</v>
      </c>
      <c r="H24" s="1982">
        <v>0</v>
      </c>
      <c r="I24" s="1982">
        <v>4894610.120000001</v>
      </c>
      <c r="J24" s="1982">
        <v>0</v>
      </c>
      <c r="K24" s="1982">
        <v>0</v>
      </c>
      <c r="L24" s="1982">
        <v>0</v>
      </c>
      <c r="M24" s="1982">
        <v>0</v>
      </c>
      <c r="N24" s="1982">
        <v>0</v>
      </c>
      <c r="O24" s="1955">
        <v>19842.87</v>
      </c>
      <c r="P24" s="1955">
        <v>0</v>
      </c>
      <c r="Q24" s="1955">
        <v>0</v>
      </c>
      <c r="R24" s="1955">
        <v>0</v>
      </c>
      <c r="S24" s="1955">
        <v>0</v>
      </c>
    </row>
    <row r="25" spans="1:19" x14ac:dyDescent="0.15">
      <c r="A25" s="1999" t="s">
        <v>1956</v>
      </c>
      <c r="B25" s="1870">
        <f t="shared" si="1"/>
        <v>13558086.010000002</v>
      </c>
      <c r="C25" s="1982">
        <v>0</v>
      </c>
      <c r="D25" s="1982">
        <v>0</v>
      </c>
      <c r="E25" s="1982">
        <v>0</v>
      </c>
      <c r="F25" s="1982">
        <v>0</v>
      </c>
      <c r="G25" s="1982">
        <v>0</v>
      </c>
      <c r="H25" s="1982">
        <v>0</v>
      </c>
      <c r="I25" s="1982">
        <v>13558086.010000002</v>
      </c>
      <c r="J25" s="1982">
        <v>0</v>
      </c>
      <c r="K25" s="1982">
        <v>0</v>
      </c>
      <c r="L25" s="1982">
        <v>0</v>
      </c>
      <c r="M25" s="1982">
        <v>0</v>
      </c>
      <c r="N25" s="1982">
        <v>0</v>
      </c>
      <c r="O25" s="1955">
        <v>0</v>
      </c>
      <c r="P25" s="1955">
        <v>0</v>
      </c>
      <c r="Q25" s="1955">
        <v>0</v>
      </c>
      <c r="R25" s="1955">
        <v>0</v>
      </c>
      <c r="S25" s="1955">
        <v>0</v>
      </c>
    </row>
    <row r="26" spans="1:19" x14ac:dyDescent="0.15">
      <c r="A26" s="1997" t="s">
        <v>1966</v>
      </c>
      <c r="B26" s="1870">
        <f t="shared" si="1"/>
        <v>853439688.16000009</v>
      </c>
      <c r="C26" s="1870">
        <f>C27+C29+C31</f>
        <v>0</v>
      </c>
      <c r="D26" s="1870">
        <f t="shared" ref="D26:S26" si="7">D27+D29+D31</f>
        <v>17250</v>
      </c>
      <c r="E26" s="1870">
        <f t="shared" si="7"/>
        <v>0</v>
      </c>
      <c r="F26" s="1870">
        <f t="shared" si="7"/>
        <v>0</v>
      </c>
      <c r="G26" s="1870">
        <f t="shared" si="7"/>
        <v>0</v>
      </c>
      <c r="H26" s="1870">
        <f t="shared" si="7"/>
        <v>3420419.1300000008</v>
      </c>
      <c r="I26" s="1870">
        <f t="shared" si="7"/>
        <v>571193951.35000014</v>
      </c>
      <c r="J26" s="1870">
        <f t="shared" si="7"/>
        <v>3000</v>
      </c>
      <c r="K26" s="1870">
        <f t="shared" si="7"/>
        <v>0</v>
      </c>
      <c r="L26" s="1870">
        <f t="shared" si="7"/>
        <v>0</v>
      </c>
      <c r="M26" s="1870">
        <f t="shared" si="7"/>
        <v>330851.87</v>
      </c>
      <c r="N26" s="1870">
        <f t="shared" si="7"/>
        <v>3724.09</v>
      </c>
      <c r="O26" s="1870">
        <f t="shared" si="7"/>
        <v>85938.02</v>
      </c>
      <c r="P26" s="1870">
        <f t="shared" si="7"/>
        <v>102906.56</v>
      </c>
      <c r="Q26" s="1870">
        <f t="shared" si="7"/>
        <v>0</v>
      </c>
      <c r="R26" s="1870">
        <f t="shared" si="7"/>
        <v>0</v>
      </c>
      <c r="S26" s="1870">
        <f t="shared" si="7"/>
        <v>278281647.13999999</v>
      </c>
    </row>
    <row r="27" spans="1:19" x14ac:dyDescent="0.15">
      <c r="A27" s="1998" t="s">
        <v>1886</v>
      </c>
      <c r="B27" s="1870">
        <f t="shared" si="1"/>
        <v>0</v>
      </c>
      <c r="C27" s="1982">
        <v>0</v>
      </c>
      <c r="D27" s="1982">
        <v>0</v>
      </c>
      <c r="E27" s="1982">
        <v>0</v>
      </c>
      <c r="F27" s="1982">
        <v>0</v>
      </c>
      <c r="G27" s="1982">
        <v>0</v>
      </c>
      <c r="H27" s="1982">
        <v>0</v>
      </c>
      <c r="I27" s="1982">
        <v>0</v>
      </c>
      <c r="J27" s="1982">
        <v>0</v>
      </c>
      <c r="K27" s="1982">
        <v>0</v>
      </c>
      <c r="L27" s="1982">
        <v>0</v>
      </c>
      <c r="M27" s="1982">
        <v>0</v>
      </c>
      <c r="N27" s="1982">
        <v>0</v>
      </c>
      <c r="O27" s="1982">
        <v>0</v>
      </c>
      <c r="P27" s="1982">
        <v>0</v>
      </c>
      <c r="Q27" s="1982">
        <v>0</v>
      </c>
      <c r="R27" s="1982">
        <v>0</v>
      </c>
      <c r="S27" s="1982">
        <v>0</v>
      </c>
    </row>
    <row r="28" spans="1:19" x14ac:dyDescent="0.15">
      <c r="A28" s="1999" t="s">
        <v>1950</v>
      </c>
      <c r="B28" s="1870">
        <f t="shared" si="1"/>
        <v>0</v>
      </c>
      <c r="C28" s="1982">
        <v>0</v>
      </c>
      <c r="D28" s="1982">
        <v>0</v>
      </c>
      <c r="E28" s="1982">
        <v>0</v>
      </c>
      <c r="F28" s="1982">
        <v>0</v>
      </c>
      <c r="G28" s="1982">
        <v>0</v>
      </c>
      <c r="H28" s="1982">
        <v>0</v>
      </c>
      <c r="I28" s="1982">
        <v>0</v>
      </c>
      <c r="J28" s="1982">
        <v>0</v>
      </c>
      <c r="K28" s="1982">
        <v>0</v>
      </c>
      <c r="L28" s="1982">
        <v>0</v>
      </c>
      <c r="M28" s="1982">
        <v>0</v>
      </c>
      <c r="N28" s="1982">
        <v>0</v>
      </c>
      <c r="O28" s="1982">
        <v>0</v>
      </c>
      <c r="P28" s="1982">
        <v>0</v>
      </c>
      <c r="Q28" s="1982">
        <v>0</v>
      </c>
      <c r="R28" s="1982">
        <v>0</v>
      </c>
      <c r="S28" s="1982">
        <v>0</v>
      </c>
    </row>
    <row r="29" spans="1:19" x14ac:dyDescent="0.15">
      <c r="A29" s="665" t="s">
        <v>1884</v>
      </c>
      <c r="B29" s="1870">
        <f t="shared" si="1"/>
        <v>14524256.209999999</v>
      </c>
      <c r="C29" s="1870">
        <v>0</v>
      </c>
      <c r="D29" s="1870">
        <v>0</v>
      </c>
      <c r="E29" s="1870">
        <v>0</v>
      </c>
      <c r="F29" s="1870">
        <v>0</v>
      </c>
      <c r="G29" s="1870">
        <v>0</v>
      </c>
      <c r="H29" s="1870">
        <v>0</v>
      </c>
      <c r="I29" s="1870">
        <v>14518756.209999999</v>
      </c>
      <c r="J29" s="1870">
        <v>0</v>
      </c>
      <c r="K29" s="1870">
        <v>0</v>
      </c>
      <c r="L29" s="1870">
        <v>0</v>
      </c>
      <c r="M29" s="1870">
        <v>0</v>
      </c>
      <c r="N29" s="1870">
        <v>0</v>
      </c>
      <c r="O29" s="1870">
        <v>5500</v>
      </c>
      <c r="P29" s="1870">
        <v>0</v>
      </c>
      <c r="Q29" s="1870">
        <v>0</v>
      </c>
      <c r="R29" s="1870">
        <v>0</v>
      </c>
      <c r="S29" s="1870">
        <v>0</v>
      </c>
    </row>
    <row r="30" spans="1:19" x14ac:dyDescent="0.15">
      <c r="A30" s="666" t="s">
        <v>1736</v>
      </c>
      <c r="B30" s="1870">
        <f t="shared" si="1"/>
        <v>14524256.209999999</v>
      </c>
      <c r="C30" s="1982">
        <v>0</v>
      </c>
      <c r="D30" s="1982">
        <v>0</v>
      </c>
      <c r="E30" s="1982">
        <v>0</v>
      </c>
      <c r="F30" s="1982">
        <v>0</v>
      </c>
      <c r="G30" s="1982">
        <v>0</v>
      </c>
      <c r="H30" s="1982">
        <v>0</v>
      </c>
      <c r="I30" s="1982">
        <v>14518756.209999999</v>
      </c>
      <c r="J30" s="1982">
        <v>0</v>
      </c>
      <c r="K30" s="1982">
        <v>0</v>
      </c>
      <c r="L30" s="1982">
        <v>0</v>
      </c>
      <c r="M30" s="1982">
        <v>0</v>
      </c>
      <c r="N30" s="1982">
        <v>0</v>
      </c>
      <c r="O30" s="1955">
        <v>5500</v>
      </c>
      <c r="P30" s="1982">
        <v>0</v>
      </c>
      <c r="Q30" s="1982">
        <v>0</v>
      </c>
      <c r="R30" s="1982">
        <v>0</v>
      </c>
      <c r="S30" s="1982">
        <v>0</v>
      </c>
    </row>
    <row r="31" spans="1:19" x14ac:dyDescent="0.15">
      <c r="A31" s="1877" t="s">
        <v>1890</v>
      </c>
      <c r="B31" s="1870">
        <f t="shared" si="1"/>
        <v>838915431.95000005</v>
      </c>
      <c r="C31" s="1870">
        <f>SUM(C32:C33)</f>
        <v>0</v>
      </c>
      <c r="D31" s="1870">
        <f t="shared" ref="D31:S31" si="8">SUM(D32:D33)</f>
        <v>17250</v>
      </c>
      <c r="E31" s="1870">
        <f t="shared" si="8"/>
        <v>0</v>
      </c>
      <c r="F31" s="1870">
        <f t="shared" si="8"/>
        <v>0</v>
      </c>
      <c r="G31" s="1870">
        <f t="shared" si="8"/>
        <v>0</v>
      </c>
      <c r="H31" s="1870">
        <f t="shared" si="8"/>
        <v>3420419.1300000008</v>
      </c>
      <c r="I31" s="1870">
        <f t="shared" si="8"/>
        <v>556675195.1400001</v>
      </c>
      <c r="J31" s="1870">
        <f t="shared" si="8"/>
        <v>3000</v>
      </c>
      <c r="K31" s="1870">
        <f t="shared" si="8"/>
        <v>0</v>
      </c>
      <c r="L31" s="1870">
        <f t="shared" si="8"/>
        <v>0</v>
      </c>
      <c r="M31" s="1870">
        <f t="shared" si="8"/>
        <v>330851.87</v>
      </c>
      <c r="N31" s="1870">
        <f t="shared" si="8"/>
        <v>3724.09</v>
      </c>
      <c r="O31" s="1870">
        <f t="shared" si="8"/>
        <v>80438.02</v>
      </c>
      <c r="P31" s="1870">
        <f t="shared" si="8"/>
        <v>102906.56</v>
      </c>
      <c r="Q31" s="1870">
        <f t="shared" si="8"/>
        <v>0</v>
      </c>
      <c r="R31" s="1870">
        <f t="shared" si="8"/>
        <v>0</v>
      </c>
      <c r="S31" s="1870">
        <f t="shared" si="8"/>
        <v>278281647.13999999</v>
      </c>
    </row>
    <row r="32" spans="1:19" x14ac:dyDescent="0.15">
      <c r="A32" s="1880" t="s">
        <v>1955</v>
      </c>
      <c r="B32" s="1870">
        <f t="shared" si="1"/>
        <v>13388.47</v>
      </c>
      <c r="C32" s="1982">
        <v>0</v>
      </c>
      <c r="D32" s="1982">
        <v>0</v>
      </c>
      <c r="E32" s="1982">
        <v>0</v>
      </c>
      <c r="F32" s="1982">
        <v>0</v>
      </c>
      <c r="G32" s="1982">
        <v>0</v>
      </c>
      <c r="H32" s="1982">
        <v>0</v>
      </c>
      <c r="I32" s="1982">
        <v>13388.47</v>
      </c>
      <c r="J32" s="1982">
        <v>0</v>
      </c>
      <c r="K32" s="1982">
        <v>0</v>
      </c>
      <c r="L32" s="1982">
        <v>0</v>
      </c>
      <c r="M32" s="1955">
        <v>0</v>
      </c>
      <c r="N32" s="1955">
        <v>0</v>
      </c>
      <c r="O32" s="1955">
        <v>0</v>
      </c>
      <c r="P32" s="1955">
        <v>0</v>
      </c>
      <c r="Q32" s="1955">
        <v>0</v>
      </c>
      <c r="R32" s="1955">
        <v>0</v>
      </c>
      <c r="S32" s="1955">
        <v>0</v>
      </c>
    </row>
    <row r="33" spans="1:19" x14ac:dyDescent="0.15">
      <c r="A33" s="1880" t="s">
        <v>1956</v>
      </c>
      <c r="B33" s="1870">
        <f t="shared" si="1"/>
        <v>838902043.48000002</v>
      </c>
      <c r="C33" s="1982">
        <v>0</v>
      </c>
      <c r="D33" s="1955">
        <v>17250</v>
      </c>
      <c r="E33" s="1982">
        <v>0</v>
      </c>
      <c r="F33" s="1982">
        <v>0</v>
      </c>
      <c r="G33" s="1982">
        <v>0</v>
      </c>
      <c r="H33" s="1955">
        <v>3420419.1300000008</v>
      </c>
      <c r="I33" s="1982">
        <v>556661806.67000008</v>
      </c>
      <c r="J33" s="1955">
        <v>3000</v>
      </c>
      <c r="K33" s="1982">
        <v>0</v>
      </c>
      <c r="L33" s="1982">
        <v>0</v>
      </c>
      <c r="M33" s="1955">
        <v>330851.87</v>
      </c>
      <c r="N33" s="1955">
        <v>3724.09</v>
      </c>
      <c r="O33" s="1955">
        <v>80438.02</v>
      </c>
      <c r="P33" s="1955">
        <v>102906.56</v>
      </c>
      <c r="Q33" s="1955">
        <v>0</v>
      </c>
      <c r="R33" s="1955">
        <v>0</v>
      </c>
      <c r="S33" s="1955">
        <v>278281647.13999999</v>
      </c>
    </row>
    <row r="35" spans="1:19" x14ac:dyDescent="0.15">
      <c r="A35" s="671" t="s">
        <v>1974</v>
      </c>
      <c r="B35" s="671"/>
      <c r="C35" s="671"/>
      <c r="D35" s="671"/>
      <c r="E35" s="671"/>
      <c r="F35" s="671"/>
      <c r="G35" s="671"/>
      <c r="H35" s="671"/>
      <c r="I35" s="671"/>
    </row>
    <row r="36" spans="1:19" x14ac:dyDescent="0.15">
      <c r="A36" s="671" t="s">
        <v>1948</v>
      </c>
      <c r="B36" s="671"/>
      <c r="C36" s="671"/>
      <c r="D36" s="671"/>
      <c r="E36" s="671"/>
      <c r="F36" s="671"/>
      <c r="G36" s="671"/>
      <c r="H36" s="671"/>
      <c r="I36" s="671"/>
    </row>
    <row r="37" spans="1:19" x14ac:dyDescent="0.15">
      <c r="A37" s="671" t="s">
        <v>1899</v>
      </c>
    </row>
  </sheetData>
  <pageMargins left="0.7" right="0.7" top="0.75" bottom="0.75" header="0.3" footer="0.3"/>
  <pageSetup paperSize="9" orientation="portrait"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6"/>
  <dimension ref="A1:K98"/>
  <sheetViews>
    <sheetView zoomScaleNormal="100" workbookViewId="0"/>
  </sheetViews>
  <sheetFormatPr baseColWidth="10" defaultColWidth="14.42578125" defaultRowHeight="15" customHeight="1" x14ac:dyDescent="0.15"/>
  <cols>
    <col min="1" max="1" width="18.5703125" style="2008" customWidth="1"/>
    <col min="2" max="2" width="23.85546875" style="2008" customWidth="1"/>
    <col min="3" max="3" width="35.140625" style="2008" customWidth="1"/>
    <col min="4" max="4" width="24.28515625" style="2008" customWidth="1"/>
    <col min="5" max="5" width="31.28515625" style="2008" customWidth="1"/>
    <col min="6" max="11" width="11.42578125" style="2008" customWidth="1"/>
    <col min="12" max="16384" width="14.42578125" style="2008"/>
  </cols>
  <sheetData>
    <row r="1" spans="1:11" ht="10.5" x14ac:dyDescent="0.15"/>
    <row r="2" spans="1:11" ht="15" customHeight="1" x14ac:dyDescent="0.15">
      <c r="A2" s="2009" t="s">
        <v>3491</v>
      </c>
      <c r="B2" s="2010"/>
      <c r="C2" s="2010"/>
      <c r="D2" s="2010"/>
      <c r="E2" s="2010"/>
      <c r="F2" s="2011"/>
      <c r="G2" s="2011"/>
      <c r="H2" s="2011"/>
      <c r="I2" s="2011"/>
      <c r="J2" s="2011"/>
      <c r="K2" s="2011"/>
    </row>
    <row r="3" spans="1:11" ht="10.5" x14ac:dyDescent="0.15">
      <c r="A3" s="2012"/>
      <c r="B3" s="2012"/>
      <c r="C3" s="2012"/>
      <c r="D3" s="2012"/>
      <c r="E3" s="2012"/>
    </row>
    <row r="4" spans="1:11" ht="42" x14ac:dyDescent="0.15">
      <c r="A4" s="2013" t="s">
        <v>0</v>
      </c>
      <c r="B4" s="2013" t="s">
        <v>1977</v>
      </c>
      <c r="C4" s="2013" t="s">
        <v>1978</v>
      </c>
      <c r="D4" s="2013" t="s">
        <v>1979</v>
      </c>
      <c r="E4" s="2013" t="s">
        <v>1980</v>
      </c>
    </row>
    <row r="5" spans="1:11" ht="10.5" x14ac:dyDescent="0.15">
      <c r="A5" s="2009" t="s">
        <v>1</v>
      </c>
      <c r="B5" s="2014">
        <v>3255</v>
      </c>
      <c r="C5" s="2014">
        <v>216106</v>
      </c>
      <c r="D5" s="2014">
        <v>56</v>
      </c>
      <c r="E5" s="2014">
        <v>980</v>
      </c>
    </row>
    <row r="6" spans="1:11" ht="10.5" x14ac:dyDescent="0.15">
      <c r="A6" s="2008" t="s">
        <v>1981</v>
      </c>
      <c r="B6" s="2015">
        <v>9</v>
      </c>
      <c r="C6" s="2015">
        <v>3990</v>
      </c>
      <c r="D6" s="2015">
        <v>1</v>
      </c>
      <c r="E6" s="2015">
        <v>15</v>
      </c>
    </row>
    <row r="7" spans="1:11" ht="10.5" x14ac:dyDescent="0.15">
      <c r="A7" s="2008" t="s">
        <v>3</v>
      </c>
      <c r="B7" s="2015">
        <v>87</v>
      </c>
      <c r="C7" s="2015">
        <v>7286</v>
      </c>
      <c r="D7" s="2015">
        <v>1</v>
      </c>
      <c r="E7" s="2015">
        <v>30</v>
      </c>
    </row>
    <row r="8" spans="1:11" ht="10.5" x14ac:dyDescent="0.15">
      <c r="A8" s="2008" t="s">
        <v>145</v>
      </c>
      <c r="B8" s="2015">
        <v>363</v>
      </c>
      <c r="C8" s="2015">
        <v>11278</v>
      </c>
      <c r="D8" s="2015">
        <v>4</v>
      </c>
      <c r="E8" s="2015">
        <v>24</v>
      </c>
    </row>
    <row r="9" spans="1:11" ht="10.5" x14ac:dyDescent="0.15">
      <c r="A9" s="2008" t="s">
        <v>146</v>
      </c>
      <c r="B9" s="2015">
        <v>101</v>
      </c>
      <c r="C9" s="2015">
        <v>6972</v>
      </c>
      <c r="D9" s="2015">
        <v>2</v>
      </c>
      <c r="E9" s="2015">
        <v>24</v>
      </c>
    </row>
    <row r="10" spans="1:11" ht="10.5" x14ac:dyDescent="0.15">
      <c r="A10" s="2008" t="s">
        <v>147</v>
      </c>
      <c r="B10" s="2015">
        <v>82</v>
      </c>
      <c r="C10" s="2015">
        <v>9870</v>
      </c>
      <c r="D10" s="2015">
        <v>1</v>
      </c>
      <c r="E10" s="2015">
        <v>43</v>
      </c>
    </row>
    <row r="11" spans="1:11" ht="10.5" x14ac:dyDescent="0.15">
      <c r="A11" s="2008" t="s">
        <v>148</v>
      </c>
      <c r="B11" s="2015">
        <v>186</v>
      </c>
      <c r="C11" s="2015">
        <v>19916</v>
      </c>
      <c r="D11" s="2015">
        <v>4</v>
      </c>
      <c r="E11" s="2015">
        <v>97</v>
      </c>
    </row>
    <row r="12" spans="1:11" ht="10.5" x14ac:dyDescent="0.15">
      <c r="A12" s="2008" t="s">
        <v>149</v>
      </c>
      <c r="B12" s="2015">
        <v>1761</v>
      </c>
      <c r="C12" s="2015">
        <v>61976</v>
      </c>
      <c r="D12" s="2015">
        <v>25</v>
      </c>
      <c r="E12" s="2015">
        <v>292</v>
      </c>
    </row>
    <row r="13" spans="1:11" ht="10.5" x14ac:dyDescent="0.15">
      <c r="A13" s="2008" t="s">
        <v>1982</v>
      </c>
      <c r="B13" s="2015">
        <v>239</v>
      </c>
      <c r="C13" s="2015">
        <v>10876</v>
      </c>
      <c r="D13" s="2015">
        <v>6</v>
      </c>
      <c r="E13" s="2015">
        <v>56</v>
      </c>
    </row>
    <row r="14" spans="1:11" ht="10.5" x14ac:dyDescent="0.15">
      <c r="A14" s="2008" t="s">
        <v>150</v>
      </c>
      <c r="B14" s="2015">
        <v>216</v>
      </c>
      <c r="C14" s="2015">
        <v>19609</v>
      </c>
      <c r="D14" s="2015">
        <v>5</v>
      </c>
      <c r="E14" s="2015">
        <v>71</v>
      </c>
    </row>
    <row r="15" spans="1:11" ht="10.5" x14ac:dyDescent="0.15">
      <c r="A15" s="2008" t="s">
        <v>6</v>
      </c>
      <c r="B15" s="2016">
        <v>36</v>
      </c>
      <c r="C15" s="2016">
        <v>5823</v>
      </c>
      <c r="D15" s="2016">
        <v>1</v>
      </c>
      <c r="E15" s="2016">
        <v>45</v>
      </c>
    </row>
    <row r="16" spans="1:11" ht="10.5" x14ac:dyDescent="0.15">
      <c r="A16" s="2008" t="s">
        <v>7</v>
      </c>
      <c r="B16" s="2015">
        <v>4</v>
      </c>
      <c r="C16" s="2015">
        <v>18896</v>
      </c>
      <c r="D16" s="2015">
        <v>1</v>
      </c>
      <c r="E16" s="2015">
        <v>81</v>
      </c>
    </row>
    <row r="17" spans="1:5" ht="10.5" x14ac:dyDescent="0.15">
      <c r="A17" s="2008" t="s">
        <v>8</v>
      </c>
      <c r="B17" s="2015">
        <v>103</v>
      </c>
      <c r="C17" s="2015">
        <v>17123</v>
      </c>
      <c r="D17" s="2015">
        <v>4</v>
      </c>
      <c r="E17" s="2015">
        <v>85</v>
      </c>
    </row>
    <row r="18" spans="1:5" ht="10.5" x14ac:dyDescent="0.15">
      <c r="A18" s="2008" t="s">
        <v>265</v>
      </c>
      <c r="B18" s="2015">
        <v>0</v>
      </c>
      <c r="C18" s="2015">
        <v>6373</v>
      </c>
      <c r="D18" s="2015">
        <v>0</v>
      </c>
      <c r="E18" s="2015">
        <v>34</v>
      </c>
    </row>
    <row r="19" spans="1:5" ht="10.5" x14ac:dyDescent="0.15">
      <c r="A19" s="2008" t="s">
        <v>266</v>
      </c>
      <c r="B19" s="2015">
        <v>68</v>
      </c>
      <c r="C19" s="2015">
        <v>12595</v>
      </c>
      <c r="D19" s="2015">
        <v>1</v>
      </c>
      <c r="E19" s="2015">
        <v>64</v>
      </c>
    </row>
    <row r="20" spans="1:5" ht="10.5" x14ac:dyDescent="0.15">
      <c r="A20" s="2008" t="s">
        <v>11</v>
      </c>
      <c r="B20" s="2015">
        <v>0</v>
      </c>
      <c r="C20" s="2015">
        <v>1162</v>
      </c>
      <c r="D20" s="2015">
        <v>0</v>
      </c>
      <c r="E20" s="2015">
        <v>10</v>
      </c>
    </row>
    <row r="21" spans="1:5" ht="10.5" x14ac:dyDescent="0.15">
      <c r="A21" s="2008" t="s">
        <v>12</v>
      </c>
      <c r="B21" s="2015">
        <v>0</v>
      </c>
      <c r="C21" s="2015">
        <v>2361</v>
      </c>
      <c r="D21" s="2015">
        <v>0</v>
      </c>
      <c r="E21" s="2015">
        <v>9</v>
      </c>
    </row>
    <row r="22" spans="1:5" ht="13.5" customHeight="1" x14ac:dyDescent="0.15">
      <c r="A22" s="2012"/>
      <c r="B22" s="2017"/>
      <c r="C22" s="2017"/>
      <c r="D22" s="2017"/>
      <c r="E22" s="2017"/>
    </row>
    <row r="23" spans="1:5" ht="10.5" x14ac:dyDescent="0.15">
      <c r="A23" s="212" t="s">
        <v>3702</v>
      </c>
    </row>
    <row r="24" spans="1:5" ht="10.5" x14ac:dyDescent="0.15">
      <c r="A24" s="2018" t="s">
        <v>1983</v>
      </c>
      <c r="B24" s="2019"/>
      <c r="C24" s="2019"/>
      <c r="D24" s="2019"/>
      <c r="E24" s="2019"/>
    </row>
    <row r="25" spans="1:5" ht="13.5" customHeight="1" x14ac:dyDescent="0.15"/>
    <row r="26" spans="1:5" ht="13.5" customHeight="1" x14ac:dyDescent="0.15"/>
    <row r="27" spans="1:5" ht="13.5" customHeight="1" x14ac:dyDescent="0.15"/>
    <row r="28" spans="1:5" ht="13.5" customHeight="1" x14ac:dyDescent="0.15"/>
    <row r="29" spans="1:5" ht="13.5" customHeight="1" x14ac:dyDescent="0.15"/>
    <row r="30" spans="1:5" ht="13.5" customHeight="1" x14ac:dyDescent="0.15"/>
    <row r="31" spans="1:5" ht="13.5" customHeight="1" x14ac:dyDescent="0.15"/>
    <row r="32" spans="1:5" ht="13.5" customHeight="1" x14ac:dyDescent="0.15"/>
    <row r="33" ht="13.5" customHeight="1" x14ac:dyDescent="0.15"/>
    <row r="34" ht="13.5" customHeight="1" x14ac:dyDescent="0.15"/>
    <row r="35" ht="13.5" customHeight="1" x14ac:dyDescent="0.15"/>
    <row r="36" ht="13.5" customHeight="1" x14ac:dyDescent="0.15"/>
    <row r="37" ht="13.5" customHeight="1" x14ac:dyDescent="0.15"/>
    <row r="38" ht="13.5" customHeight="1" x14ac:dyDescent="0.15"/>
    <row r="39" ht="13.5" customHeight="1" x14ac:dyDescent="0.15"/>
    <row r="40" ht="13.5" customHeight="1" x14ac:dyDescent="0.15"/>
    <row r="41" ht="13.5" customHeight="1" x14ac:dyDescent="0.15"/>
    <row r="42" ht="13.5" customHeight="1" x14ac:dyDescent="0.15"/>
    <row r="43" ht="13.5" customHeight="1" x14ac:dyDescent="0.15"/>
    <row r="44" ht="13.5" customHeight="1" x14ac:dyDescent="0.15"/>
    <row r="45" ht="13.5" customHeight="1" x14ac:dyDescent="0.15"/>
    <row r="46" ht="13.5" customHeight="1" x14ac:dyDescent="0.15"/>
    <row r="47" ht="13.5" customHeight="1" x14ac:dyDescent="0.15"/>
    <row r="4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sheetData>
  <printOptions horizontalCentered="1"/>
  <pageMargins left="0" right="0" top="0.74803149606299213" bottom="0.74803149606299213" header="0" footer="0"/>
  <pageSetup orientation="landscape"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7"/>
  <dimension ref="A1:K99"/>
  <sheetViews>
    <sheetView zoomScaleNormal="100" workbookViewId="0"/>
  </sheetViews>
  <sheetFormatPr baseColWidth="10" defaultColWidth="14.42578125" defaultRowHeight="15" customHeight="1" x14ac:dyDescent="0.15"/>
  <cols>
    <col min="1" max="1" width="45.42578125" style="2008" customWidth="1"/>
    <col min="2" max="2" width="18.7109375" style="2008" customWidth="1"/>
    <col min="3" max="3" width="19" style="2008" customWidth="1"/>
    <col min="4" max="11" width="11.42578125" style="2008" customWidth="1"/>
    <col min="12" max="16384" width="14.42578125" style="2008"/>
  </cols>
  <sheetData>
    <row r="1" spans="1:11" ht="10.5" x14ac:dyDescent="0.15"/>
    <row r="2" spans="1:11" ht="15" customHeight="1" x14ac:dyDescent="0.15">
      <c r="A2" s="2009" t="s">
        <v>3492</v>
      </c>
      <c r="B2" s="2020"/>
      <c r="C2" s="2020"/>
      <c r="D2" s="2020"/>
      <c r="E2" s="2020"/>
      <c r="F2" s="2020"/>
      <c r="G2" s="2020"/>
      <c r="H2" s="2020"/>
      <c r="I2" s="2020"/>
      <c r="J2" s="2020"/>
      <c r="K2" s="2020"/>
    </row>
    <row r="3" spans="1:11" ht="10.5" x14ac:dyDescent="0.15"/>
    <row r="4" spans="1:11" ht="15" customHeight="1" x14ac:dyDescent="0.15">
      <c r="A4" s="2021" t="s">
        <v>3816</v>
      </c>
      <c r="B4" s="2021" t="s">
        <v>1984</v>
      </c>
      <c r="C4" s="2021" t="s">
        <v>114</v>
      </c>
    </row>
    <row r="5" spans="1:11" ht="10.5" x14ac:dyDescent="0.15">
      <c r="A5" s="2022" t="s">
        <v>1</v>
      </c>
      <c r="B5" s="2014">
        <v>3255</v>
      </c>
      <c r="C5" s="2023">
        <v>1</v>
      </c>
    </row>
    <row r="6" spans="1:11" ht="10.5" x14ac:dyDescent="0.15">
      <c r="A6" s="2024" t="s">
        <v>1985</v>
      </c>
      <c r="B6" s="2015">
        <v>1143</v>
      </c>
      <c r="C6" s="2025">
        <v>0.35115207373271889</v>
      </c>
    </row>
    <row r="7" spans="1:11" ht="10.5" x14ac:dyDescent="0.15">
      <c r="A7" s="2024" t="s">
        <v>1986</v>
      </c>
      <c r="B7" s="2015">
        <v>1336</v>
      </c>
      <c r="C7" s="2025">
        <v>0.41044546850998465</v>
      </c>
    </row>
    <row r="8" spans="1:11" ht="10.5" x14ac:dyDescent="0.15">
      <c r="A8" s="2024" t="s">
        <v>1987</v>
      </c>
      <c r="B8" s="2015">
        <v>554</v>
      </c>
      <c r="C8" s="2025">
        <v>0.17019969278033795</v>
      </c>
    </row>
    <row r="9" spans="1:11" ht="10.5" x14ac:dyDescent="0.15">
      <c r="A9" s="2008" t="s">
        <v>1888</v>
      </c>
      <c r="B9" s="2015">
        <v>51</v>
      </c>
      <c r="C9" s="2025">
        <v>1.5668202764976959E-2</v>
      </c>
    </row>
    <row r="10" spans="1:11" ht="10.5" x14ac:dyDescent="0.15">
      <c r="A10" s="2008" t="s">
        <v>1887</v>
      </c>
      <c r="B10" s="2015">
        <v>134</v>
      </c>
      <c r="C10" s="2025">
        <v>4.1167434715821814E-2</v>
      </c>
    </row>
    <row r="11" spans="1:11" ht="10.5" x14ac:dyDescent="0.15">
      <c r="A11" s="2008" t="s">
        <v>1885</v>
      </c>
      <c r="B11" s="2015">
        <v>37</v>
      </c>
      <c r="C11" s="2025">
        <v>1.1367127496159755E-2</v>
      </c>
    </row>
    <row r="12" spans="1:11" ht="13.5" customHeight="1" x14ac:dyDescent="0.15">
      <c r="C12" s="2025"/>
    </row>
    <row r="13" spans="1:11" ht="10.5" x14ac:dyDescent="0.15">
      <c r="A13" s="212" t="s">
        <v>3702</v>
      </c>
      <c r="F13" s="2015"/>
    </row>
    <row r="14" spans="1:11" ht="10.5" x14ac:dyDescent="0.15">
      <c r="A14" s="2026" t="s">
        <v>1988</v>
      </c>
      <c r="B14" s="2019"/>
      <c r="C14" s="2019"/>
      <c r="D14" s="2027"/>
      <c r="E14" s="2019"/>
      <c r="F14" s="2019"/>
      <c r="G14" s="2019"/>
      <c r="H14" s="2019"/>
      <c r="I14" s="2019"/>
      <c r="J14" s="2019"/>
      <c r="K14" s="2019"/>
    </row>
    <row r="15" spans="1:11" ht="10.5" x14ac:dyDescent="0.15">
      <c r="A15" s="2026" t="s">
        <v>1989</v>
      </c>
      <c r="B15" s="2019"/>
      <c r="C15" s="2019"/>
      <c r="D15" s="2027"/>
      <c r="E15" s="2019"/>
      <c r="F15" s="2019"/>
      <c r="G15" s="2019"/>
      <c r="H15" s="2019"/>
      <c r="I15" s="2019"/>
      <c r="J15" s="2019"/>
      <c r="K15" s="2019"/>
    </row>
    <row r="16" spans="1:11" ht="10.5" x14ac:dyDescent="0.15">
      <c r="A16" s="2028" t="s">
        <v>1983</v>
      </c>
      <c r="B16" s="2019"/>
      <c r="C16" s="2019"/>
      <c r="D16" s="2029"/>
      <c r="E16" s="2019"/>
      <c r="F16" s="2019"/>
      <c r="G16" s="2019"/>
      <c r="H16" s="2019"/>
      <c r="I16" s="2019"/>
      <c r="J16" s="2019"/>
      <c r="K16" s="2019"/>
    </row>
    <row r="17" ht="13.5" customHeight="1" x14ac:dyDescent="0.15"/>
    <row r="18" ht="13.5" customHeight="1" x14ac:dyDescent="0.15"/>
    <row r="19" ht="13.5" customHeight="1" x14ac:dyDescent="0.15"/>
    <row r="20" ht="13.5" customHeight="1" x14ac:dyDescent="0.15"/>
    <row r="21" ht="13.5" customHeight="1" x14ac:dyDescent="0.15"/>
    <row r="22" ht="13.5" customHeight="1" x14ac:dyDescent="0.15"/>
    <row r="23" ht="13.5" customHeight="1" x14ac:dyDescent="0.15"/>
    <row r="24" ht="13.5" customHeight="1" x14ac:dyDescent="0.15"/>
    <row r="25" ht="13.5" customHeight="1" x14ac:dyDescent="0.15"/>
    <row r="26" ht="13.5" customHeight="1" x14ac:dyDescent="0.15"/>
    <row r="27" ht="13.5" customHeight="1" x14ac:dyDescent="0.15"/>
    <row r="28" ht="13.5" customHeight="1" x14ac:dyDescent="0.15"/>
    <row r="29" ht="13.5" customHeight="1" x14ac:dyDescent="0.15"/>
    <row r="30" ht="13.5" customHeight="1" x14ac:dyDescent="0.15"/>
    <row r="31" ht="13.5" customHeight="1" x14ac:dyDescent="0.15"/>
    <row r="32" ht="13.5" customHeight="1" x14ac:dyDescent="0.15"/>
    <row r="33" ht="13.5" customHeight="1" x14ac:dyDescent="0.15"/>
    <row r="34" ht="13.5" customHeight="1" x14ac:dyDescent="0.15"/>
    <row r="35" ht="13.5" customHeight="1" x14ac:dyDescent="0.15"/>
    <row r="36" ht="13.5" customHeight="1" x14ac:dyDescent="0.15"/>
    <row r="37" ht="13.5" customHeight="1" x14ac:dyDescent="0.15"/>
    <row r="38" ht="13.5" customHeight="1" x14ac:dyDescent="0.15"/>
    <row r="39" ht="13.5" customHeight="1" x14ac:dyDescent="0.15"/>
    <row r="40" ht="13.5" customHeight="1" x14ac:dyDescent="0.15"/>
    <row r="41" ht="13.5" customHeight="1" x14ac:dyDescent="0.15"/>
    <row r="42" ht="13.5" customHeight="1" x14ac:dyDescent="0.15"/>
    <row r="43" ht="13.5" customHeight="1" x14ac:dyDescent="0.15"/>
    <row r="44" ht="13.5" customHeight="1" x14ac:dyDescent="0.15"/>
    <row r="45" ht="13.5" customHeight="1" x14ac:dyDescent="0.15"/>
    <row r="46" ht="13.5" customHeight="1" x14ac:dyDescent="0.15"/>
    <row r="47" ht="13.5" customHeight="1" x14ac:dyDescent="0.15"/>
    <row r="4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sheetData>
  <printOptions horizontalCentered="1"/>
  <pageMargins left="0" right="0" top="0.74803149606299213" bottom="0.74803149606299213" header="0" footer="0"/>
  <pageSetup scale="95" orientation="landscape"/>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8"/>
  <dimension ref="A1:K99"/>
  <sheetViews>
    <sheetView workbookViewId="0"/>
  </sheetViews>
  <sheetFormatPr baseColWidth="10" defaultColWidth="14.42578125" defaultRowHeight="15" customHeight="1" x14ac:dyDescent="0.15"/>
  <cols>
    <col min="1" max="1" width="32" style="2008" customWidth="1"/>
    <col min="2" max="2" width="16.28515625" style="2008" bestFit="1" customWidth="1"/>
    <col min="3" max="3" width="14.42578125" style="2008" customWidth="1"/>
    <col min="4" max="4" width="16.28515625" style="2008" bestFit="1" customWidth="1"/>
    <col min="5" max="11" width="11.42578125" style="2008" customWidth="1"/>
    <col min="12" max="16384" width="14.42578125" style="2008"/>
  </cols>
  <sheetData>
    <row r="1" spans="1:11" ht="10.5" x14ac:dyDescent="0.15"/>
    <row r="2" spans="1:11" ht="15" customHeight="1" x14ac:dyDescent="0.15">
      <c r="A2" s="2009" t="s">
        <v>3493</v>
      </c>
      <c r="B2" s="2020"/>
      <c r="C2" s="2020"/>
      <c r="D2" s="2020"/>
      <c r="E2" s="2020"/>
      <c r="F2" s="2020"/>
      <c r="G2" s="2020"/>
      <c r="H2" s="2020"/>
      <c r="I2" s="2020"/>
      <c r="J2" s="2020"/>
      <c r="K2" s="2020"/>
    </row>
    <row r="3" spans="1:11" ht="10.5" x14ac:dyDescent="0.15">
      <c r="A3" s="2011"/>
    </row>
    <row r="4" spans="1:11" ht="10.5" x14ac:dyDescent="0.15">
      <c r="A4" s="2030" t="s">
        <v>1990</v>
      </c>
      <c r="B4" s="3043">
        <v>2022</v>
      </c>
      <c r="C4" s="3044"/>
      <c r="D4" s="3043">
        <v>2023</v>
      </c>
      <c r="E4" s="3044"/>
    </row>
    <row r="5" spans="1:11" ht="10.5" x14ac:dyDescent="0.15">
      <c r="A5" s="2031"/>
      <c r="B5" s="2021" t="s">
        <v>1984</v>
      </c>
      <c r="C5" s="2021" t="s">
        <v>114</v>
      </c>
      <c r="D5" s="2021" t="s">
        <v>1984</v>
      </c>
      <c r="E5" s="2021" t="s">
        <v>114</v>
      </c>
    </row>
    <row r="6" spans="1:11" ht="10.5" x14ac:dyDescent="0.15">
      <c r="A6" s="2020" t="s">
        <v>1</v>
      </c>
      <c r="B6" s="2032">
        <v>827833</v>
      </c>
      <c r="C6" s="2033">
        <v>1</v>
      </c>
      <c r="D6" s="2032">
        <v>834852</v>
      </c>
      <c r="E6" s="2033">
        <v>1</v>
      </c>
      <c r="F6" s="2019"/>
      <c r="G6" s="2019"/>
      <c r="H6" s="2019"/>
      <c r="I6" s="2019"/>
      <c r="J6" s="2019"/>
      <c r="K6" s="2019"/>
    </row>
    <row r="7" spans="1:11" ht="10.5" x14ac:dyDescent="0.15">
      <c r="A7" s="2034" t="s">
        <v>1991</v>
      </c>
      <c r="B7" s="2035">
        <v>824699</v>
      </c>
      <c r="C7" s="2025">
        <v>0.99621421228677765</v>
      </c>
      <c r="D7" s="2035">
        <v>831597</v>
      </c>
      <c r="E7" s="2025">
        <v>0.99610110534561813</v>
      </c>
      <c r="F7" s="2019"/>
      <c r="G7" s="2019"/>
      <c r="H7" s="2019"/>
      <c r="I7" s="2019"/>
      <c r="J7" s="2019"/>
      <c r="K7" s="2019"/>
    </row>
    <row r="8" spans="1:11" ht="11.25" x14ac:dyDescent="0.15">
      <c r="A8" s="2036" t="s">
        <v>3494</v>
      </c>
      <c r="B8" s="2035">
        <v>3134</v>
      </c>
      <c r="C8" s="2025">
        <v>3.7857877132223528E-3</v>
      </c>
      <c r="D8" s="2035">
        <v>3255</v>
      </c>
      <c r="E8" s="2025">
        <v>3.8988946543818547E-3</v>
      </c>
      <c r="F8" s="2019"/>
      <c r="G8" s="2019"/>
      <c r="H8" s="2019"/>
      <c r="I8" s="2019"/>
      <c r="J8" s="2019"/>
      <c r="K8" s="2019"/>
    </row>
    <row r="9" spans="1:11" ht="13.5" customHeight="1" x14ac:dyDescent="0.15">
      <c r="A9" s="2027"/>
      <c r="B9" s="2015"/>
    </row>
    <row r="10" spans="1:11" ht="10.5" x14ac:dyDescent="0.15">
      <c r="A10" s="212" t="s">
        <v>3702</v>
      </c>
      <c r="D10" s="2015"/>
    </row>
    <row r="11" spans="1:11" ht="10.5" x14ac:dyDescent="0.15">
      <c r="A11" s="2026" t="s">
        <v>1992</v>
      </c>
    </row>
    <row r="12" spans="1:11" ht="10.5" x14ac:dyDescent="0.15">
      <c r="A12" s="2028" t="s">
        <v>1983</v>
      </c>
    </row>
    <row r="13" spans="1:11" ht="13.5" customHeight="1" x14ac:dyDescent="0.15"/>
    <row r="14" spans="1:11" ht="13.5" customHeight="1" x14ac:dyDescent="0.15"/>
    <row r="15" spans="1:11" ht="13.5" customHeight="1" x14ac:dyDescent="0.15">
      <c r="C15" s="2037"/>
      <c r="D15" s="2037"/>
      <c r="E15" s="2037"/>
      <c r="F15" s="2037"/>
    </row>
    <row r="16" spans="1:11" ht="13.5" customHeight="1" x14ac:dyDescent="0.15"/>
    <row r="17" spans="3:4" ht="13.5" customHeight="1" x14ac:dyDescent="0.15">
      <c r="C17" s="2037"/>
      <c r="D17" s="2037"/>
    </row>
    <row r="18" spans="3:4" ht="13.5" customHeight="1" x14ac:dyDescent="0.15"/>
    <row r="19" spans="3:4" ht="13.5" customHeight="1" x14ac:dyDescent="0.15"/>
    <row r="20" spans="3:4" ht="13.5" customHeight="1" x14ac:dyDescent="0.15"/>
    <row r="21" spans="3:4" ht="13.5" customHeight="1" x14ac:dyDescent="0.15"/>
    <row r="22" spans="3:4" ht="13.5" customHeight="1" x14ac:dyDescent="0.15"/>
    <row r="23" spans="3:4" ht="13.5" customHeight="1" x14ac:dyDescent="0.15"/>
    <row r="24" spans="3:4" ht="13.5" customHeight="1" x14ac:dyDescent="0.15"/>
    <row r="25" spans="3:4" ht="13.5" customHeight="1" x14ac:dyDescent="0.15"/>
    <row r="26" spans="3:4" ht="13.5" customHeight="1" x14ac:dyDescent="0.15"/>
    <row r="27" spans="3:4" ht="13.5" customHeight="1" x14ac:dyDescent="0.15"/>
    <row r="28" spans="3:4" ht="13.5" customHeight="1" x14ac:dyDescent="0.15"/>
    <row r="29" spans="3:4" ht="13.5" customHeight="1" x14ac:dyDescent="0.15"/>
    <row r="30" spans="3:4" ht="13.5" customHeight="1" x14ac:dyDescent="0.15"/>
    <row r="31" spans="3:4" ht="13.5" customHeight="1" x14ac:dyDescent="0.15"/>
    <row r="32" spans="3:4" ht="13.5" customHeight="1" x14ac:dyDescent="0.15"/>
    <row r="33" ht="13.5" customHeight="1" x14ac:dyDescent="0.15"/>
    <row r="34" ht="13.5" customHeight="1" x14ac:dyDescent="0.15"/>
    <row r="35" ht="13.5" customHeight="1" x14ac:dyDescent="0.15"/>
    <row r="36" ht="13.5" customHeight="1" x14ac:dyDescent="0.15"/>
    <row r="37" ht="13.5" customHeight="1" x14ac:dyDescent="0.15"/>
    <row r="38" ht="13.5" customHeight="1" x14ac:dyDescent="0.15"/>
    <row r="39" ht="13.5" customHeight="1" x14ac:dyDescent="0.15"/>
    <row r="40" ht="13.5" customHeight="1" x14ac:dyDescent="0.15"/>
    <row r="41" ht="13.5" customHeight="1" x14ac:dyDescent="0.15"/>
    <row r="42" ht="13.5" customHeight="1" x14ac:dyDescent="0.15"/>
    <row r="43" ht="13.5" customHeight="1" x14ac:dyDescent="0.15"/>
    <row r="44" ht="13.5" customHeight="1" x14ac:dyDescent="0.15"/>
    <row r="45" ht="13.5" customHeight="1" x14ac:dyDescent="0.15"/>
    <row r="46" ht="13.5" customHeight="1" x14ac:dyDescent="0.15"/>
    <row r="47" ht="13.5" customHeight="1" x14ac:dyDescent="0.15"/>
    <row r="4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sheetData>
  <mergeCells count="2">
    <mergeCell ref="B4:C4"/>
    <mergeCell ref="D4:E4"/>
  </mergeCells>
  <pageMargins left="0" right="0" top="0.74803149606299213" bottom="0.74803149606299213"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2:K34"/>
  <sheetViews>
    <sheetView zoomScaleNormal="100" workbookViewId="0"/>
  </sheetViews>
  <sheetFormatPr baseColWidth="10" defaultColWidth="11.42578125" defaultRowHeight="10.5" x14ac:dyDescent="0.15"/>
  <cols>
    <col min="1" max="1" width="34.42578125" style="151" customWidth="1"/>
    <col min="2" max="2" width="10.42578125" style="151" bestFit="1" customWidth="1"/>
    <col min="3" max="3" width="13.140625" style="151" bestFit="1" customWidth="1"/>
    <col min="4" max="4" width="10.42578125" style="151" bestFit="1" customWidth="1"/>
    <col min="5" max="5" width="11.140625" style="151" bestFit="1" customWidth="1"/>
    <col min="6" max="6" width="10.42578125" style="151" bestFit="1" customWidth="1"/>
    <col min="7" max="7" width="11.140625" style="151" bestFit="1" customWidth="1"/>
    <col min="8" max="8" width="10.42578125" style="151" bestFit="1" customWidth="1"/>
    <col min="9" max="9" width="11.140625" style="151" bestFit="1" customWidth="1"/>
    <col min="10" max="11" width="11.42578125" style="151" customWidth="1"/>
    <col min="12" max="16384" width="11.42578125" style="151"/>
  </cols>
  <sheetData>
    <row r="2" spans="1:11" ht="11.25" x14ac:dyDescent="0.15">
      <c r="A2" s="150" t="s">
        <v>3850</v>
      </c>
    </row>
    <row r="4" spans="1:11" ht="11.25" x14ac:dyDescent="0.15">
      <c r="A4" s="152" t="s">
        <v>78</v>
      </c>
      <c r="B4" s="129" t="s">
        <v>281</v>
      </c>
      <c r="C4" s="130"/>
      <c r="D4" s="130"/>
      <c r="E4" s="130"/>
      <c r="F4" s="130"/>
      <c r="G4" s="130"/>
      <c r="H4" s="130"/>
      <c r="I4" s="130"/>
      <c r="J4" s="130"/>
      <c r="K4" s="130"/>
    </row>
    <row r="5" spans="1:11" ht="11.25" x14ac:dyDescent="0.15">
      <c r="A5" s="153"/>
      <c r="B5" s="134">
        <v>2019</v>
      </c>
      <c r="C5" s="134"/>
      <c r="D5" s="134" t="s">
        <v>92</v>
      </c>
      <c r="E5" s="134"/>
      <c r="F5" s="134" t="s">
        <v>93</v>
      </c>
      <c r="G5" s="134"/>
      <c r="H5" s="134" t="s">
        <v>94</v>
      </c>
      <c r="I5" s="134"/>
      <c r="J5" s="134">
        <v>2023</v>
      </c>
      <c r="K5" s="134"/>
    </row>
    <row r="6" spans="1:11" ht="11.25" customHeight="1" x14ac:dyDescent="0.15">
      <c r="A6" s="154"/>
      <c r="B6" s="155" t="s">
        <v>113</v>
      </c>
      <c r="C6" s="133" t="s">
        <v>114</v>
      </c>
      <c r="D6" s="155" t="s">
        <v>113</v>
      </c>
      <c r="E6" s="133" t="s">
        <v>114</v>
      </c>
      <c r="F6" s="155" t="s">
        <v>113</v>
      </c>
      <c r="G6" s="133" t="s">
        <v>114</v>
      </c>
      <c r="H6" s="155" t="s">
        <v>113</v>
      </c>
      <c r="I6" s="133" t="s">
        <v>114</v>
      </c>
      <c r="J6" s="155" t="s">
        <v>113</v>
      </c>
      <c r="K6" s="133" t="s">
        <v>114</v>
      </c>
    </row>
    <row r="7" spans="1:11" ht="11.25" x14ac:dyDescent="0.15">
      <c r="A7" s="28" t="s">
        <v>173</v>
      </c>
      <c r="B7" s="141"/>
      <c r="C7" s="140"/>
      <c r="D7" s="140"/>
      <c r="E7" s="140"/>
      <c r="F7" s="140"/>
      <c r="G7" s="141"/>
      <c r="H7" s="140"/>
      <c r="I7" s="141"/>
      <c r="J7" s="140"/>
      <c r="K7" s="141"/>
    </row>
    <row r="8" spans="1:11" ht="11.25" x14ac:dyDescent="0.15">
      <c r="A8" s="156" t="s">
        <v>3932</v>
      </c>
      <c r="B8" s="141">
        <v>77454</v>
      </c>
      <c r="C8" s="140"/>
      <c r="D8" s="141">
        <v>23142</v>
      </c>
      <c r="E8" s="140"/>
      <c r="F8" s="140">
        <v>37868</v>
      </c>
      <c r="G8" s="141"/>
      <c r="H8" s="140">
        <v>51244</v>
      </c>
      <c r="I8" s="157"/>
      <c r="J8" s="140">
        <v>48994</v>
      </c>
      <c r="K8" s="157"/>
    </row>
    <row r="9" spans="1:11" ht="11.25" x14ac:dyDescent="0.15">
      <c r="A9" s="156" t="s">
        <v>3943</v>
      </c>
      <c r="B9" s="141">
        <v>2500582</v>
      </c>
      <c r="C9" s="140"/>
      <c r="D9" s="140">
        <v>2523724</v>
      </c>
      <c r="E9" s="140"/>
      <c r="F9" s="140">
        <v>2561592</v>
      </c>
      <c r="G9" s="141"/>
      <c r="H9" s="140">
        <v>2612836</v>
      </c>
      <c r="I9" s="157"/>
      <c r="J9" s="140">
        <v>2661830</v>
      </c>
      <c r="K9" s="157"/>
    </row>
    <row r="10" spans="1:11" x14ac:dyDescent="0.15">
      <c r="A10" s="156" t="s">
        <v>115</v>
      </c>
      <c r="B10" s="141">
        <v>135856</v>
      </c>
      <c r="C10" s="140"/>
      <c r="D10" s="140">
        <v>24761</v>
      </c>
      <c r="E10" s="140"/>
      <c r="F10" s="140">
        <v>18181</v>
      </c>
      <c r="G10" s="141"/>
      <c r="H10" s="140">
        <v>46782</v>
      </c>
      <c r="I10" s="157"/>
      <c r="J10" s="158">
        <v>83591</v>
      </c>
      <c r="K10" s="157"/>
    </row>
    <row r="11" spans="1:11" ht="11.25" x14ac:dyDescent="0.15">
      <c r="A11" s="159" t="s">
        <v>3952</v>
      </c>
      <c r="B11" s="141">
        <v>20083</v>
      </c>
      <c r="C11" s="160">
        <v>0.25928938466702817</v>
      </c>
      <c r="D11" s="140">
        <v>5002</v>
      </c>
      <c r="E11" s="160">
        <v>0.21614380779535045</v>
      </c>
      <c r="F11" s="158">
        <v>9661</v>
      </c>
      <c r="G11" s="160">
        <v>0.25512305904721666</v>
      </c>
      <c r="H11" s="140">
        <v>4300</v>
      </c>
      <c r="I11" s="160">
        <v>8.3912262899071111E-2</v>
      </c>
      <c r="J11" s="140">
        <v>650</v>
      </c>
      <c r="K11" s="160">
        <v>1.3266930644568723E-2</v>
      </c>
    </row>
    <row r="12" spans="1:11" ht="11.25" x14ac:dyDescent="0.15">
      <c r="A12" s="159" t="s">
        <v>3953</v>
      </c>
      <c r="B12" s="141">
        <v>349581</v>
      </c>
      <c r="C12" s="160">
        <v>0.13979985459385055</v>
      </c>
      <c r="D12" s="140">
        <v>354583</v>
      </c>
      <c r="E12" s="160">
        <v>0.14049991203475498</v>
      </c>
      <c r="F12" s="158">
        <v>364244</v>
      </c>
      <c r="G12" s="160">
        <v>0.14219438536660015</v>
      </c>
      <c r="H12" s="140">
        <v>368544</v>
      </c>
      <c r="I12" s="160">
        <v>0.14105133272811612</v>
      </c>
      <c r="J12" s="140">
        <v>369194</v>
      </c>
      <c r="K12" s="160">
        <v>0.13869931588418494</v>
      </c>
    </row>
    <row r="13" spans="1:11" ht="11.25" x14ac:dyDescent="0.15">
      <c r="A13" s="159" t="s">
        <v>3954</v>
      </c>
      <c r="B13" s="141">
        <v>9861</v>
      </c>
      <c r="C13" s="160">
        <v>7.2584206807207632E-2</v>
      </c>
      <c r="D13" s="140">
        <v>1737</v>
      </c>
      <c r="E13" s="160">
        <v>7.0150640119542834E-2</v>
      </c>
      <c r="F13" s="140">
        <v>772</v>
      </c>
      <c r="G13" s="160">
        <v>4.2461910785985373E-2</v>
      </c>
      <c r="H13" s="140">
        <v>2950</v>
      </c>
      <c r="I13" s="160">
        <v>6.3058441280834515E-2</v>
      </c>
      <c r="J13" s="140">
        <v>601</v>
      </c>
      <c r="K13" s="160">
        <v>7.1897692335299258E-3</v>
      </c>
    </row>
    <row r="14" spans="1:11" x14ac:dyDescent="0.15">
      <c r="A14" s="28" t="s">
        <v>116</v>
      </c>
      <c r="B14" s="141"/>
      <c r="C14" s="161"/>
      <c r="D14" s="140"/>
      <c r="E14" s="161"/>
      <c r="F14" s="140"/>
      <c r="G14" s="162"/>
      <c r="H14" s="140"/>
      <c r="I14" s="162"/>
      <c r="J14" s="140"/>
      <c r="K14" s="141"/>
    </row>
    <row r="15" spans="1:11" ht="11.25" x14ac:dyDescent="0.15">
      <c r="A15" s="156" t="s">
        <v>3932</v>
      </c>
      <c r="B15" s="163">
        <v>326541</v>
      </c>
      <c r="C15" s="164"/>
      <c r="D15" s="163">
        <v>94338</v>
      </c>
      <c r="E15" s="164"/>
      <c r="F15" s="158">
        <v>155169</v>
      </c>
      <c r="G15" s="162"/>
      <c r="H15" s="158">
        <v>211023</v>
      </c>
      <c r="I15" s="162"/>
      <c r="J15" s="163">
        <v>225910</v>
      </c>
      <c r="K15" s="141"/>
    </row>
    <row r="16" spans="1:11" ht="11.25" x14ac:dyDescent="0.15">
      <c r="A16" s="165" t="s">
        <v>3944</v>
      </c>
      <c r="B16" s="163">
        <v>4810229</v>
      </c>
      <c r="C16" s="164"/>
      <c r="D16" s="163">
        <v>4904567</v>
      </c>
      <c r="E16" s="164"/>
      <c r="F16" s="163">
        <v>5059736</v>
      </c>
      <c r="G16" s="162"/>
      <c r="H16" s="163">
        <v>5270759</v>
      </c>
      <c r="I16" s="162"/>
      <c r="J16" s="163">
        <v>5407135</v>
      </c>
      <c r="K16" s="141"/>
    </row>
    <row r="17" spans="1:11" x14ac:dyDescent="0.15">
      <c r="A17" s="156" t="s">
        <v>115</v>
      </c>
      <c r="B17" s="163">
        <v>2041839</v>
      </c>
      <c r="C17" s="166"/>
      <c r="D17" s="163">
        <v>466289</v>
      </c>
      <c r="E17" s="166"/>
      <c r="F17" s="163">
        <v>427556</v>
      </c>
      <c r="G17" s="162"/>
      <c r="H17" s="163">
        <v>1032935</v>
      </c>
      <c r="I17" s="162"/>
      <c r="J17" s="163">
        <v>1462016</v>
      </c>
      <c r="K17" s="141"/>
    </row>
    <row r="18" spans="1:11" ht="11.25" x14ac:dyDescent="0.15">
      <c r="A18" s="159" t="s">
        <v>3952</v>
      </c>
      <c r="B18" s="163">
        <v>13901</v>
      </c>
      <c r="C18" s="166">
        <v>4.2570458227297645E-2</v>
      </c>
      <c r="D18" s="163">
        <v>5032</v>
      </c>
      <c r="E18" s="166">
        <v>5.3340117450020139E-2</v>
      </c>
      <c r="F18" s="163">
        <v>11678</v>
      </c>
      <c r="G18" s="166">
        <v>7.5259877939536896E-2</v>
      </c>
      <c r="H18" s="163">
        <v>18954</v>
      </c>
      <c r="I18" s="167">
        <v>8.9819593124920036E-2</v>
      </c>
      <c r="J18" s="168">
        <v>24160</v>
      </c>
      <c r="K18" s="169">
        <v>0.10694524368111195</v>
      </c>
    </row>
    <row r="19" spans="1:11" ht="11.25" x14ac:dyDescent="0.15">
      <c r="A19" s="159" t="s">
        <v>3953</v>
      </c>
      <c r="B19" s="163">
        <v>84879</v>
      </c>
      <c r="C19" s="162">
        <v>1.7645521658116486E-2</v>
      </c>
      <c r="D19" s="163">
        <v>89911</v>
      </c>
      <c r="E19" s="162">
        <v>1.8332097410433991E-2</v>
      </c>
      <c r="F19" s="163">
        <v>101589</v>
      </c>
      <c r="G19" s="162">
        <v>2.007792501426952E-2</v>
      </c>
      <c r="H19" s="163">
        <v>120543</v>
      </c>
      <c r="I19" s="167">
        <v>2.2870140714079321E-2</v>
      </c>
      <c r="J19" s="168">
        <v>144703</v>
      </c>
      <c r="K19" s="169">
        <v>2.6761491991599988E-2</v>
      </c>
    </row>
    <row r="20" spans="1:11" ht="11.25" x14ac:dyDescent="0.15">
      <c r="A20" s="159" t="s">
        <v>3954</v>
      </c>
      <c r="B20" s="163">
        <v>63005</v>
      </c>
      <c r="C20" s="166">
        <v>3.085698725511659E-2</v>
      </c>
      <c r="D20" s="163">
        <v>17899</v>
      </c>
      <c r="E20" s="166">
        <v>3.8386065294270293E-2</v>
      </c>
      <c r="F20" s="163">
        <v>16838</v>
      </c>
      <c r="G20" s="166">
        <v>3.9381975694411958E-2</v>
      </c>
      <c r="H20" s="163">
        <v>44348</v>
      </c>
      <c r="I20" s="167">
        <v>4.2933969707677634E-2</v>
      </c>
      <c r="J20" s="168">
        <v>77980</v>
      </c>
      <c r="K20" s="167">
        <v>5.3337309578007357E-2</v>
      </c>
    </row>
    <row r="22" spans="1:11" s="146" customFormat="1" x14ac:dyDescent="0.15">
      <c r="A22" s="170" t="s">
        <v>106</v>
      </c>
    </row>
    <row r="23" spans="1:11" x14ac:dyDescent="0.15">
      <c r="A23" s="171" t="s">
        <v>286</v>
      </c>
    </row>
    <row r="24" spans="1:11" x14ac:dyDescent="0.15">
      <c r="A24" s="172" t="s">
        <v>117</v>
      </c>
    </row>
    <row r="25" spans="1:11" x14ac:dyDescent="0.15">
      <c r="A25" s="171" t="s">
        <v>118</v>
      </c>
    </row>
    <row r="26" spans="1:11" x14ac:dyDescent="0.15">
      <c r="A26" s="173" t="s">
        <v>119</v>
      </c>
    </row>
    <row r="27" spans="1:11" x14ac:dyDescent="0.15">
      <c r="A27" s="174" t="s">
        <v>120</v>
      </c>
    </row>
    <row r="28" spans="1:11" x14ac:dyDescent="0.15">
      <c r="A28" s="175" t="s">
        <v>121</v>
      </c>
    </row>
    <row r="29" spans="1:11" x14ac:dyDescent="0.15">
      <c r="A29" s="171" t="s">
        <v>122</v>
      </c>
    </row>
    <row r="30" spans="1:11" x14ac:dyDescent="0.15">
      <c r="A30" s="171" t="s">
        <v>123</v>
      </c>
    </row>
    <row r="31" spans="1:11" x14ac:dyDescent="0.15">
      <c r="A31" s="171" t="s">
        <v>124</v>
      </c>
    </row>
    <row r="32" spans="1:11" x14ac:dyDescent="0.15">
      <c r="A32" s="176" t="s">
        <v>3945</v>
      </c>
    </row>
    <row r="33" spans="1:1" x14ac:dyDescent="0.15">
      <c r="A33" s="171" t="s">
        <v>125</v>
      </c>
    </row>
    <row r="34" spans="1:1" x14ac:dyDescent="0.15">
      <c r="A34" s="177" t="s">
        <v>18</v>
      </c>
    </row>
  </sheetData>
  <pageMargins left="0.7" right="0.7" top="0.75" bottom="0.75" header="0.3" footer="0.3"/>
  <pageSetup paperSize="9" orientation="portrait"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9"/>
  <dimension ref="A1:C20"/>
  <sheetViews>
    <sheetView zoomScaleNormal="100" workbookViewId="0"/>
  </sheetViews>
  <sheetFormatPr baseColWidth="10" defaultColWidth="8.85546875" defaultRowHeight="10.5" x14ac:dyDescent="0.15"/>
  <cols>
    <col min="1" max="1" width="37" style="151" customWidth="1"/>
    <col min="2" max="3" width="35.7109375" style="151" customWidth="1"/>
    <col min="4" max="16384" width="8.85546875" style="151"/>
  </cols>
  <sheetData>
    <row r="1" spans="1:3" x14ac:dyDescent="0.15">
      <c r="A1" s="2038"/>
      <c r="B1" s="2038"/>
      <c r="C1" s="2038"/>
    </row>
    <row r="2" spans="1:3" ht="15" customHeight="1" x14ac:dyDescent="0.15">
      <c r="A2" s="252" t="s">
        <v>3703</v>
      </c>
      <c r="B2" s="2039"/>
      <c r="C2" s="2039"/>
    </row>
    <row r="3" spans="1:3" x14ac:dyDescent="0.15">
      <c r="A3" s="2040"/>
      <c r="B3" s="2040"/>
      <c r="C3" s="2040"/>
    </row>
    <row r="4" spans="1:3" ht="21" x14ac:dyDescent="0.15">
      <c r="A4" s="2041" t="s">
        <v>1878</v>
      </c>
      <c r="B4" s="1586" t="s">
        <v>1993</v>
      </c>
      <c r="C4" s="2042" t="s">
        <v>1994</v>
      </c>
    </row>
    <row r="5" spans="1:3" ht="11.25" x14ac:dyDescent="0.15">
      <c r="A5" s="523" t="s">
        <v>2016</v>
      </c>
      <c r="B5" s="2043">
        <v>1137265</v>
      </c>
      <c r="C5" s="2044">
        <v>1</v>
      </c>
    </row>
    <row r="6" spans="1:3" x14ac:dyDescent="0.15">
      <c r="A6" s="523" t="s">
        <v>1995</v>
      </c>
      <c r="B6" s="2043">
        <v>54340</v>
      </c>
      <c r="C6" s="2044">
        <v>4.7781299872940781E-2</v>
      </c>
    </row>
    <row r="7" spans="1:3" x14ac:dyDescent="0.15">
      <c r="A7" s="568" t="s">
        <v>1892</v>
      </c>
      <c r="B7" s="2045">
        <v>200</v>
      </c>
      <c r="C7" s="2046">
        <v>1.7586050744549422E-4</v>
      </c>
    </row>
    <row r="8" spans="1:3" x14ac:dyDescent="0.15">
      <c r="A8" s="568" t="s">
        <v>1996</v>
      </c>
      <c r="B8" s="2045">
        <v>116</v>
      </c>
      <c r="C8" s="2046">
        <v>1.0199909431838666E-4</v>
      </c>
    </row>
    <row r="9" spans="1:3" x14ac:dyDescent="0.15">
      <c r="A9" s="568" t="s">
        <v>1888</v>
      </c>
      <c r="B9" s="2045">
        <v>2336</v>
      </c>
      <c r="C9" s="2046">
        <v>2.0540507269633727E-3</v>
      </c>
    </row>
    <row r="10" spans="1:3" x14ac:dyDescent="0.15">
      <c r="A10" s="568" t="s">
        <v>1887</v>
      </c>
      <c r="B10" s="2045">
        <v>205</v>
      </c>
      <c r="C10" s="2046">
        <v>1.802570201316316E-4</v>
      </c>
    </row>
    <row r="11" spans="1:3" x14ac:dyDescent="0.15">
      <c r="A11" s="568" t="s">
        <v>1886</v>
      </c>
      <c r="B11" s="2045">
        <v>1207</v>
      </c>
      <c r="C11" s="2046">
        <v>1.0613181624335576E-3</v>
      </c>
    </row>
    <row r="12" spans="1:3" x14ac:dyDescent="0.15">
      <c r="A12" s="568" t="s">
        <v>1891</v>
      </c>
      <c r="B12" s="2045">
        <v>1145</v>
      </c>
      <c r="C12" s="2046">
        <v>1.0068014051254545E-3</v>
      </c>
    </row>
    <row r="13" spans="1:3" x14ac:dyDescent="0.15">
      <c r="A13" s="568" t="s">
        <v>1884</v>
      </c>
      <c r="B13" s="2045">
        <v>29189</v>
      </c>
      <c r="C13" s="2046">
        <v>2.5665961759132657E-2</v>
      </c>
    </row>
    <row r="14" spans="1:3" x14ac:dyDescent="0.15">
      <c r="A14" s="568" t="s">
        <v>1997</v>
      </c>
      <c r="B14" s="2045">
        <v>563</v>
      </c>
      <c r="C14" s="2046">
        <v>4.9504732845906624E-4</v>
      </c>
    </row>
    <row r="15" spans="1:3" x14ac:dyDescent="0.15">
      <c r="A15" s="363" t="s">
        <v>1998</v>
      </c>
      <c r="B15" s="2045">
        <v>19379</v>
      </c>
      <c r="C15" s="2046">
        <v>1.7040003868931165E-2</v>
      </c>
    </row>
    <row r="16" spans="1:3" x14ac:dyDescent="0.15">
      <c r="A16" s="363"/>
      <c r="B16" s="2047"/>
      <c r="C16" s="2046"/>
    </row>
    <row r="17" spans="1:1" x14ac:dyDescent="0.15">
      <c r="A17" s="2048" t="s">
        <v>1999</v>
      </c>
    </row>
    <row r="18" spans="1:1" x14ac:dyDescent="0.15">
      <c r="A18" s="671" t="s">
        <v>2000</v>
      </c>
    </row>
    <row r="19" spans="1:1" x14ac:dyDescent="0.15">
      <c r="A19" s="671" t="s">
        <v>2001</v>
      </c>
    </row>
    <row r="20" spans="1:1" x14ac:dyDescent="0.15">
      <c r="A20" s="1552" t="s">
        <v>2002</v>
      </c>
    </row>
  </sheetData>
  <pageMargins left="0.7" right="0.7" top="0.75" bottom="0.75" header="0.3" footer="0.3"/>
  <pageSetup paperSize="9"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0"/>
  <dimension ref="A1:E19"/>
  <sheetViews>
    <sheetView workbookViewId="0"/>
  </sheetViews>
  <sheetFormatPr baseColWidth="10" defaultColWidth="8.85546875" defaultRowHeight="10.5" x14ac:dyDescent="0.15"/>
  <cols>
    <col min="1" max="1" width="36.85546875" style="151" customWidth="1"/>
    <col min="2" max="2" width="23.28515625" style="151" customWidth="1"/>
    <col min="3" max="4" width="17.28515625" style="151" customWidth="1"/>
    <col min="5" max="5" width="18.5703125" style="151" customWidth="1"/>
    <col min="6" max="16384" width="8.85546875" style="151"/>
  </cols>
  <sheetData>
    <row r="1" spans="1:5" s="2050" customFormat="1" x14ac:dyDescent="0.15">
      <c r="A1" s="2049"/>
      <c r="B1" s="2049"/>
      <c r="C1" s="2049"/>
      <c r="D1" s="2049"/>
      <c r="E1" s="2049"/>
    </row>
    <row r="2" spans="1:5" ht="15" customHeight="1" x14ac:dyDescent="0.15">
      <c r="A2" s="252" t="s">
        <v>3704</v>
      </c>
      <c r="B2" s="2051"/>
      <c r="C2" s="2051"/>
      <c r="D2" s="2051"/>
      <c r="E2" s="2051"/>
    </row>
    <row r="3" spans="1:5" x14ac:dyDescent="0.15">
      <c r="A3" s="2052"/>
      <c r="B3" s="2052"/>
      <c r="C3" s="2052"/>
      <c r="D3" s="2052"/>
      <c r="E3" s="2052"/>
    </row>
    <row r="4" spans="1:5" ht="21.75" x14ac:dyDescent="0.15">
      <c r="A4" s="2053" t="s">
        <v>1900</v>
      </c>
      <c r="B4" s="2054" t="s">
        <v>2003</v>
      </c>
      <c r="C4" s="2053" t="s">
        <v>2004</v>
      </c>
      <c r="D4" s="2053" t="s">
        <v>2005</v>
      </c>
      <c r="E4" s="2055" t="s">
        <v>3817</v>
      </c>
    </row>
    <row r="5" spans="1:5" x14ac:dyDescent="0.15">
      <c r="A5" s="2056" t="s">
        <v>1</v>
      </c>
      <c r="B5" s="2057">
        <v>54340</v>
      </c>
      <c r="C5" s="2057">
        <v>9825</v>
      </c>
      <c r="D5" s="2057">
        <v>44515</v>
      </c>
      <c r="E5" s="2057">
        <v>1082305.0796201176</v>
      </c>
    </row>
    <row r="6" spans="1:5" x14ac:dyDescent="0.15">
      <c r="A6" s="2058" t="s">
        <v>1892</v>
      </c>
      <c r="B6" s="2059">
        <v>200</v>
      </c>
      <c r="C6" s="2059">
        <v>119</v>
      </c>
      <c r="D6" s="2059">
        <v>81</v>
      </c>
      <c r="E6" s="2059">
        <v>920946.87664901558</v>
      </c>
    </row>
    <row r="7" spans="1:5" x14ac:dyDescent="0.15">
      <c r="A7" s="2058" t="s">
        <v>1996</v>
      </c>
      <c r="B7" s="2059">
        <v>116</v>
      </c>
      <c r="C7" s="2059">
        <v>112</v>
      </c>
      <c r="D7" s="2059">
        <v>4</v>
      </c>
      <c r="E7" s="2059">
        <v>882182.68287167931</v>
      </c>
    </row>
    <row r="8" spans="1:5" x14ac:dyDescent="0.15">
      <c r="A8" s="2058" t="s">
        <v>1888</v>
      </c>
      <c r="B8" s="2059">
        <v>2336</v>
      </c>
      <c r="C8" s="2059">
        <v>253</v>
      </c>
      <c r="D8" s="2059">
        <v>2083</v>
      </c>
      <c r="E8" s="2059">
        <v>963416.71557659993</v>
      </c>
    </row>
    <row r="9" spans="1:5" x14ac:dyDescent="0.15">
      <c r="A9" s="2058" t="s">
        <v>1887</v>
      </c>
      <c r="B9" s="2059">
        <v>205</v>
      </c>
      <c r="C9" s="2059">
        <v>191</v>
      </c>
      <c r="D9" s="2059">
        <v>14</v>
      </c>
      <c r="E9" s="2059">
        <v>1209974.342500224</v>
      </c>
    </row>
    <row r="10" spans="1:5" x14ac:dyDescent="0.15">
      <c r="A10" s="2058" t="s">
        <v>1886</v>
      </c>
      <c r="B10" s="2059">
        <v>1207</v>
      </c>
      <c r="C10" s="2059">
        <v>1165</v>
      </c>
      <c r="D10" s="2059">
        <v>42</v>
      </c>
      <c r="E10" s="2059">
        <v>1159825.2279151455</v>
      </c>
    </row>
    <row r="11" spans="1:5" x14ac:dyDescent="0.15">
      <c r="A11" s="2058" t="s">
        <v>1891</v>
      </c>
      <c r="B11" s="2059">
        <v>1145</v>
      </c>
      <c r="C11" s="2059">
        <v>1028</v>
      </c>
      <c r="D11" s="2059">
        <v>117</v>
      </c>
      <c r="E11" s="2059">
        <v>1091722.2158512515</v>
      </c>
    </row>
    <row r="12" spans="1:5" x14ac:dyDescent="0.15">
      <c r="A12" s="2058" t="s">
        <v>1884</v>
      </c>
      <c r="B12" s="2059">
        <v>29189</v>
      </c>
      <c r="C12" s="2059">
        <v>5543</v>
      </c>
      <c r="D12" s="2059">
        <v>23646</v>
      </c>
      <c r="E12" s="2059">
        <v>1025736.0689797298</v>
      </c>
    </row>
    <row r="13" spans="1:5" x14ac:dyDescent="0.15">
      <c r="A13" s="2058" t="s">
        <v>1997</v>
      </c>
      <c r="B13" s="2059">
        <v>563</v>
      </c>
      <c r="C13" s="2059">
        <v>29</v>
      </c>
      <c r="D13" s="2059">
        <v>534</v>
      </c>
      <c r="E13" s="2059">
        <v>757074.12372846133</v>
      </c>
    </row>
    <row r="14" spans="1:5" x14ac:dyDescent="0.15">
      <c r="A14" s="2058" t="s">
        <v>2006</v>
      </c>
      <c r="B14" s="2059">
        <v>19379</v>
      </c>
      <c r="C14" s="2059">
        <v>1385</v>
      </c>
      <c r="D14" s="2059">
        <v>17994</v>
      </c>
      <c r="E14" s="2059">
        <v>1225381.0971662169</v>
      </c>
    </row>
    <row r="16" spans="1:5" x14ac:dyDescent="0.15">
      <c r="A16" s="2048" t="s">
        <v>2007</v>
      </c>
    </row>
    <row r="17" spans="1:1" x14ac:dyDescent="0.15">
      <c r="A17" s="671" t="s">
        <v>2000</v>
      </c>
    </row>
    <row r="18" spans="1:1" x14ac:dyDescent="0.15">
      <c r="A18" s="1949" t="s">
        <v>2008</v>
      </c>
    </row>
    <row r="19" spans="1:1" x14ac:dyDescent="0.15">
      <c r="A19" s="671" t="s">
        <v>2009</v>
      </c>
    </row>
  </sheetData>
  <pageMargins left="0.7" right="0.7" top="0.75" bottom="0.75" header="0.3" footer="0.3"/>
  <pageSetup orientation="portrait"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1"/>
  <dimension ref="A1:E28"/>
  <sheetViews>
    <sheetView workbookViewId="0"/>
  </sheetViews>
  <sheetFormatPr baseColWidth="10" defaultColWidth="8.85546875" defaultRowHeight="10.5" x14ac:dyDescent="0.15"/>
  <cols>
    <col min="1" max="1" width="16.85546875" style="363" customWidth="1"/>
    <col min="2" max="5" width="17.5703125" style="363" customWidth="1"/>
    <col min="6" max="16384" width="8.85546875" style="363"/>
  </cols>
  <sheetData>
    <row r="1" spans="1:5" x14ac:dyDescent="0.15">
      <c r="A1" s="1917"/>
      <c r="B1" s="1917"/>
      <c r="C1" s="1917"/>
      <c r="D1" s="1917"/>
      <c r="E1" s="1917"/>
    </row>
    <row r="2" spans="1:5" ht="15" customHeight="1" x14ac:dyDescent="0.15">
      <c r="A2" s="252" t="s">
        <v>3705</v>
      </c>
      <c r="B2" s="1917"/>
      <c r="C2" s="1917"/>
      <c r="D2" s="1917"/>
      <c r="E2" s="1917"/>
    </row>
    <row r="3" spans="1:5" x14ac:dyDescent="0.15">
      <c r="A3" s="1917"/>
      <c r="B3" s="1917"/>
      <c r="C3" s="1917"/>
      <c r="D3" s="1917"/>
      <c r="E3" s="1917"/>
    </row>
    <row r="4" spans="1:5" ht="42" x14ac:dyDescent="0.15">
      <c r="A4" s="1586" t="s">
        <v>0</v>
      </c>
      <c r="B4" s="2060" t="s">
        <v>2003</v>
      </c>
      <c r="C4" s="1586" t="s">
        <v>2004</v>
      </c>
      <c r="D4" s="2060" t="s">
        <v>2005</v>
      </c>
      <c r="E4" s="1586" t="s">
        <v>3817</v>
      </c>
    </row>
    <row r="5" spans="1:5" x14ac:dyDescent="0.15">
      <c r="A5" s="2056" t="s">
        <v>1</v>
      </c>
      <c r="B5" s="2061">
        <v>54340</v>
      </c>
      <c r="C5" s="2061">
        <v>9825</v>
      </c>
      <c r="D5" s="2061">
        <v>44515</v>
      </c>
      <c r="E5" s="2061">
        <v>1082305.0796201734</v>
      </c>
    </row>
    <row r="6" spans="1:5" x14ac:dyDescent="0.15">
      <c r="A6" s="2058" t="s">
        <v>2</v>
      </c>
      <c r="B6" s="2062">
        <v>354</v>
      </c>
      <c r="C6" s="2062">
        <v>71</v>
      </c>
      <c r="D6" s="2062">
        <v>283</v>
      </c>
      <c r="E6" s="2062">
        <v>975992.42230382527</v>
      </c>
    </row>
    <row r="7" spans="1:5" x14ac:dyDescent="0.15">
      <c r="A7" s="2058" t="s">
        <v>3</v>
      </c>
      <c r="B7" s="2062">
        <v>67</v>
      </c>
      <c r="C7" s="2062">
        <v>25</v>
      </c>
      <c r="D7" s="2062">
        <v>42</v>
      </c>
      <c r="E7" s="2062">
        <v>1005938.6948445798</v>
      </c>
    </row>
    <row r="8" spans="1:5" x14ac:dyDescent="0.15">
      <c r="A8" s="2058" t="s">
        <v>145</v>
      </c>
      <c r="B8" s="2062">
        <v>1088</v>
      </c>
      <c r="C8" s="2062">
        <v>183</v>
      </c>
      <c r="D8" s="2062">
        <v>905</v>
      </c>
      <c r="E8" s="2062">
        <v>1033444.6478773095</v>
      </c>
    </row>
    <row r="9" spans="1:5" x14ac:dyDescent="0.15">
      <c r="A9" s="2058" t="s">
        <v>146</v>
      </c>
      <c r="B9" s="2062">
        <v>439</v>
      </c>
      <c r="C9" s="2062">
        <v>81</v>
      </c>
      <c r="D9" s="2062">
        <v>358</v>
      </c>
      <c r="E9" s="2062">
        <v>948145.53064431425</v>
      </c>
    </row>
    <row r="10" spans="1:5" x14ac:dyDescent="0.15">
      <c r="A10" s="2058" t="s">
        <v>147</v>
      </c>
      <c r="B10" s="2062">
        <v>1285</v>
      </c>
      <c r="C10" s="2062">
        <v>200</v>
      </c>
      <c r="D10" s="2062">
        <v>1085</v>
      </c>
      <c r="E10" s="2062">
        <v>1022919.6071449885</v>
      </c>
    </row>
    <row r="11" spans="1:5" x14ac:dyDescent="0.15">
      <c r="A11" s="2058" t="s">
        <v>148</v>
      </c>
      <c r="B11" s="2062">
        <v>5043</v>
      </c>
      <c r="C11" s="2062">
        <v>691</v>
      </c>
      <c r="D11" s="2062">
        <v>4352</v>
      </c>
      <c r="E11" s="2062">
        <v>992981.88084093994</v>
      </c>
    </row>
    <row r="12" spans="1:5" x14ac:dyDescent="0.15">
      <c r="A12" s="2058" t="s">
        <v>149</v>
      </c>
      <c r="B12" s="2062">
        <v>35000</v>
      </c>
      <c r="C12" s="2062">
        <v>6784</v>
      </c>
      <c r="D12" s="2062">
        <v>28216</v>
      </c>
      <c r="E12" s="2062">
        <v>1113968.0308635645</v>
      </c>
    </row>
    <row r="13" spans="1:5" x14ac:dyDescent="0.15">
      <c r="A13" s="2058" t="s">
        <v>5</v>
      </c>
      <c r="B13" s="2062">
        <v>1488</v>
      </c>
      <c r="C13" s="2062">
        <v>249</v>
      </c>
      <c r="D13" s="2062">
        <v>1239</v>
      </c>
      <c r="E13" s="2062">
        <v>886936.42470881424</v>
      </c>
    </row>
    <row r="14" spans="1:5" x14ac:dyDescent="0.15">
      <c r="A14" s="2058" t="s">
        <v>150</v>
      </c>
      <c r="B14" s="2062">
        <v>138</v>
      </c>
      <c r="C14" s="2062">
        <v>76</v>
      </c>
      <c r="D14" s="2062">
        <v>62</v>
      </c>
      <c r="E14" s="2062">
        <v>767331.78684269893</v>
      </c>
    </row>
    <row r="15" spans="1:5" x14ac:dyDescent="0.15">
      <c r="A15" s="2058" t="s">
        <v>6</v>
      </c>
      <c r="B15" s="2062">
        <v>595</v>
      </c>
      <c r="C15" s="2062">
        <v>107</v>
      </c>
      <c r="D15" s="2062">
        <v>488</v>
      </c>
      <c r="E15" s="2062">
        <v>870488.8421556917</v>
      </c>
    </row>
    <row r="16" spans="1:5" x14ac:dyDescent="0.15">
      <c r="A16" s="2058" t="s">
        <v>7</v>
      </c>
      <c r="B16" s="2062">
        <v>2792</v>
      </c>
      <c r="C16" s="2062">
        <v>453</v>
      </c>
      <c r="D16" s="2062">
        <v>2339</v>
      </c>
      <c r="E16" s="2062">
        <v>946559.25868818513</v>
      </c>
    </row>
    <row r="17" spans="1:5" x14ac:dyDescent="0.15">
      <c r="A17" s="2058" t="s">
        <v>8</v>
      </c>
      <c r="B17" s="2062">
        <v>1727</v>
      </c>
      <c r="C17" s="2062">
        <v>307</v>
      </c>
      <c r="D17" s="2062">
        <v>1420</v>
      </c>
      <c r="E17" s="2062">
        <v>968895.08314959891</v>
      </c>
    </row>
    <row r="18" spans="1:5" x14ac:dyDescent="0.15">
      <c r="A18" s="2058" t="s">
        <v>265</v>
      </c>
      <c r="B18" s="2062">
        <v>868</v>
      </c>
      <c r="C18" s="2062">
        <v>94</v>
      </c>
      <c r="D18" s="2062">
        <v>774</v>
      </c>
      <c r="E18" s="2062">
        <v>917546.87686636194</v>
      </c>
    </row>
    <row r="19" spans="1:5" x14ac:dyDescent="0.15">
      <c r="A19" s="2058" t="s">
        <v>266</v>
      </c>
      <c r="B19" s="2062">
        <v>2136</v>
      </c>
      <c r="C19" s="2062">
        <v>384</v>
      </c>
      <c r="D19" s="2062">
        <v>1752</v>
      </c>
      <c r="E19" s="2062">
        <v>995267.76680977945</v>
      </c>
    </row>
    <row r="20" spans="1:5" x14ac:dyDescent="0.15">
      <c r="A20" s="2058" t="s">
        <v>11</v>
      </c>
      <c r="B20" s="2062">
        <v>228</v>
      </c>
      <c r="C20" s="2062">
        <v>34</v>
      </c>
      <c r="D20" s="2062">
        <v>194</v>
      </c>
      <c r="E20" s="2062">
        <v>1122669.9300526157</v>
      </c>
    </row>
    <row r="21" spans="1:5" x14ac:dyDescent="0.15">
      <c r="A21" s="2058" t="s">
        <v>12</v>
      </c>
      <c r="B21" s="2062">
        <v>410</v>
      </c>
      <c r="C21" s="2062">
        <v>86</v>
      </c>
      <c r="D21" s="2062">
        <v>324</v>
      </c>
      <c r="E21" s="2062">
        <v>978295.0064225205</v>
      </c>
    </row>
    <row r="22" spans="1:5" x14ac:dyDescent="0.15">
      <c r="A22" s="2058" t="s">
        <v>1181</v>
      </c>
      <c r="B22" s="2062">
        <v>682</v>
      </c>
      <c r="C22" s="2059">
        <v>0</v>
      </c>
      <c r="D22" s="2062">
        <v>682</v>
      </c>
      <c r="E22" s="2062">
        <v>795048.25901174289</v>
      </c>
    </row>
    <row r="24" spans="1:5" x14ac:dyDescent="0.15">
      <c r="A24" s="2048" t="s">
        <v>2010</v>
      </c>
    </row>
    <row r="25" spans="1:5" x14ac:dyDescent="0.15">
      <c r="A25" s="1949" t="s">
        <v>2011</v>
      </c>
    </row>
    <row r="26" spans="1:5" x14ac:dyDescent="0.15">
      <c r="A26" s="671" t="s">
        <v>2012</v>
      </c>
    </row>
    <row r="27" spans="1:5" x14ac:dyDescent="0.15">
      <c r="A27" s="1949" t="s">
        <v>2013</v>
      </c>
    </row>
    <row r="28" spans="1:5" x14ac:dyDescent="0.15">
      <c r="A28" s="671" t="s">
        <v>2014</v>
      </c>
    </row>
  </sheetData>
  <pageMargins left="0.7" right="0.7" top="0.75" bottom="0.75" header="0.3" footer="0.3"/>
  <pageSetup orientation="portrait"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2"/>
  <dimension ref="A1:D19"/>
  <sheetViews>
    <sheetView workbookViewId="0"/>
  </sheetViews>
  <sheetFormatPr baseColWidth="10" defaultColWidth="8.85546875" defaultRowHeight="10.5" x14ac:dyDescent="0.15"/>
  <cols>
    <col min="1" max="1" width="35.7109375" style="151" customWidth="1"/>
    <col min="2" max="2" width="23.42578125" style="151" customWidth="1"/>
    <col min="3" max="4" width="19.42578125" style="151" customWidth="1"/>
    <col min="5" max="16384" width="8.85546875" style="151"/>
  </cols>
  <sheetData>
    <row r="1" spans="1:4" x14ac:dyDescent="0.15">
      <c r="A1" s="1917"/>
      <c r="B1" s="1917"/>
      <c r="C1" s="1917"/>
      <c r="D1" s="1917"/>
    </row>
    <row r="2" spans="1:4" ht="11.25" x14ac:dyDescent="0.15">
      <c r="A2" s="1949" t="s">
        <v>3706</v>
      </c>
      <c r="B2" s="2063"/>
      <c r="C2" s="2063"/>
      <c r="D2" s="2063"/>
    </row>
    <row r="3" spans="1:4" x14ac:dyDescent="0.15">
      <c r="A3" s="1917"/>
      <c r="B3" s="1917"/>
      <c r="C3" s="1917"/>
      <c r="D3" s="1917"/>
    </row>
    <row r="4" spans="1:4" ht="32.25" x14ac:dyDescent="0.15">
      <c r="A4" s="2064" t="s">
        <v>1900</v>
      </c>
      <c r="B4" s="2065" t="s">
        <v>2003</v>
      </c>
      <c r="C4" s="2065" t="s">
        <v>3818</v>
      </c>
      <c r="D4" s="2065" t="s">
        <v>3819</v>
      </c>
    </row>
    <row r="5" spans="1:4" x14ac:dyDescent="0.15">
      <c r="A5" s="2056" t="s">
        <v>1</v>
      </c>
      <c r="B5" s="2066">
        <v>54340</v>
      </c>
      <c r="C5" s="2061">
        <v>1157609.1030487376</v>
      </c>
      <c r="D5" s="2061">
        <v>993118.81831365114</v>
      </c>
    </row>
    <row r="6" spans="1:4" x14ac:dyDescent="0.15">
      <c r="A6" s="2058" t="s">
        <v>1892</v>
      </c>
      <c r="B6" s="2047">
        <v>200</v>
      </c>
      <c r="C6" s="2062">
        <v>882569.29001553019</v>
      </c>
      <c r="D6" s="2062">
        <v>984167.95869926456</v>
      </c>
    </row>
    <row r="7" spans="1:4" x14ac:dyDescent="0.15">
      <c r="A7" s="2058" t="s">
        <v>1996</v>
      </c>
      <c r="B7" s="2047">
        <v>116</v>
      </c>
      <c r="C7" s="2062">
        <v>962828.97949886112</v>
      </c>
      <c r="D7" s="2062">
        <v>802713.04377104342</v>
      </c>
    </row>
    <row r="8" spans="1:4" x14ac:dyDescent="0.15">
      <c r="A8" s="2058" t="s">
        <v>1888</v>
      </c>
      <c r="B8" s="2047">
        <v>2336</v>
      </c>
      <c r="C8" s="2062">
        <v>1028401.3369247143</v>
      </c>
      <c r="D8" s="2062">
        <v>886704.14577690302</v>
      </c>
    </row>
    <row r="9" spans="1:4" x14ac:dyDescent="0.15">
      <c r="A9" s="2058" t="s">
        <v>1887</v>
      </c>
      <c r="B9" s="2047">
        <v>205</v>
      </c>
      <c r="C9" s="2062">
        <v>1203584.3672259368</v>
      </c>
      <c r="D9" s="2062">
        <v>1226025.3923100973</v>
      </c>
    </row>
    <row r="10" spans="1:4" x14ac:dyDescent="0.15">
      <c r="A10" s="2058" t="s">
        <v>1886</v>
      </c>
      <c r="B10" s="2047">
        <v>1207</v>
      </c>
      <c r="C10" s="2062">
        <v>1216726.9869672218</v>
      </c>
      <c r="D10" s="2062">
        <v>1057144.1839062974</v>
      </c>
    </row>
    <row r="11" spans="1:4" x14ac:dyDescent="0.15">
      <c r="A11" s="2058" t="s">
        <v>1891</v>
      </c>
      <c r="B11" s="2047">
        <v>1145</v>
      </c>
      <c r="C11" s="2062">
        <v>1154559.5138905942</v>
      </c>
      <c r="D11" s="2062">
        <v>998359.96655244392</v>
      </c>
    </row>
    <row r="12" spans="1:4" x14ac:dyDescent="0.15">
      <c r="A12" s="2058" t="s">
        <v>1884</v>
      </c>
      <c r="B12" s="2047">
        <v>29189</v>
      </c>
      <c r="C12" s="2062">
        <v>1103901.2224243775</v>
      </c>
      <c r="D12" s="2062">
        <v>932940.46946280962</v>
      </c>
    </row>
    <row r="13" spans="1:4" x14ac:dyDescent="0.15">
      <c r="A13" s="2058" t="s">
        <v>1997</v>
      </c>
      <c r="B13" s="2047">
        <v>563</v>
      </c>
      <c r="C13" s="2062">
        <v>801325.68256578979</v>
      </c>
      <c r="D13" s="2062">
        <v>773678.19305856933</v>
      </c>
    </row>
    <row r="14" spans="1:4" x14ac:dyDescent="0.15">
      <c r="A14" s="2058" t="s">
        <v>2006</v>
      </c>
      <c r="B14" s="2047">
        <v>19379</v>
      </c>
      <c r="C14" s="2062">
        <v>1310757.2477116489</v>
      </c>
      <c r="D14" s="2062">
        <v>1166482.7960040965</v>
      </c>
    </row>
    <row r="16" spans="1:4" s="2050" customFormat="1" x14ac:dyDescent="0.15">
      <c r="A16" s="2048" t="s">
        <v>2007</v>
      </c>
    </row>
    <row r="17" spans="1:1" x14ac:dyDescent="0.15">
      <c r="A17" s="671" t="s">
        <v>2000</v>
      </c>
    </row>
    <row r="18" spans="1:1" x14ac:dyDescent="0.15">
      <c r="A18" s="1949" t="s">
        <v>2015</v>
      </c>
    </row>
    <row r="19" spans="1:1" x14ac:dyDescent="0.15">
      <c r="A19" s="671" t="s">
        <v>2009</v>
      </c>
    </row>
  </sheetData>
  <pageMargins left="0.7" right="0.7" top="0.75" bottom="0.75" header="0.3" footer="0.3"/>
  <pageSetup orientation="portrait"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3"/>
  <dimension ref="A1:G15"/>
  <sheetViews>
    <sheetView workbookViewId="0"/>
  </sheetViews>
  <sheetFormatPr baseColWidth="10" defaultColWidth="11.42578125" defaultRowHeight="10.5" x14ac:dyDescent="0.15"/>
  <cols>
    <col min="1" max="1" width="11.5703125" style="151" bestFit="1" customWidth="1"/>
    <col min="2" max="2" width="14.140625" style="151" bestFit="1" customWidth="1"/>
    <col min="3" max="3" width="6.5703125" style="151" customWidth="1"/>
    <col min="4" max="4" width="12" style="151" bestFit="1" customWidth="1"/>
    <col min="5" max="5" width="6.5703125" style="151" customWidth="1"/>
    <col min="6" max="6" width="17.140625" style="151" customWidth="1"/>
    <col min="7" max="7" width="6.5703125" style="151" customWidth="1"/>
    <col min="8" max="16384" width="11.42578125" style="151"/>
  </cols>
  <sheetData>
    <row r="1" spans="1:7" ht="9" customHeight="1" x14ac:dyDescent="0.15">
      <c r="A1" s="2038"/>
      <c r="B1" s="2038"/>
      <c r="C1" s="2038"/>
      <c r="D1" s="2038"/>
      <c r="E1" s="2038"/>
      <c r="F1" s="2038"/>
    </row>
    <row r="2" spans="1:7" ht="15" customHeight="1" x14ac:dyDescent="0.15">
      <c r="A2" s="2067" t="s">
        <v>3495</v>
      </c>
      <c r="B2" s="2039"/>
      <c r="C2" s="2039"/>
      <c r="D2" s="2039"/>
      <c r="E2" s="2039"/>
      <c r="F2" s="2039"/>
    </row>
    <row r="3" spans="1:7" ht="8.25" customHeight="1" x14ac:dyDescent="0.15">
      <c r="A3" s="2040"/>
      <c r="B3" s="2040"/>
      <c r="C3" s="2040"/>
      <c r="D3" s="2040"/>
      <c r="E3" s="2040"/>
      <c r="F3" s="2040"/>
    </row>
    <row r="4" spans="1:7" ht="42" x14ac:dyDescent="0.15">
      <c r="A4" s="2041" t="s">
        <v>89</v>
      </c>
      <c r="B4" s="2068" t="s">
        <v>2016</v>
      </c>
      <c r="C4" s="2068" t="s">
        <v>3707</v>
      </c>
      <c r="D4" s="2042" t="s">
        <v>2017</v>
      </c>
      <c r="E4" s="2068" t="s">
        <v>3707</v>
      </c>
      <c r="F4" s="2069" t="s">
        <v>2018</v>
      </c>
      <c r="G4" s="2068" t="s">
        <v>3707</v>
      </c>
    </row>
    <row r="5" spans="1:7" ht="10.5" customHeight="1" x14ac:dyDescent="0.15">
      <c r="A5" s="118">
        <v>2019</v>
      </c>
      <c r="B5" s="2070">
        <v>8975909.9000000004</v>
      </c>
      <c r="C5" s="300"/>
      <c r="D5" s="2071">
        <v>159131.5</v>
      </c>
      <c r="E5" s="300"/>
      <c r="F5" s="2072">
        <v>1.7728731880430306E-2</v>
      </c>
    </row>
    <row r="6" spans="1:7" ht="10.5" customHeight="1" x14ac:dyDescent="0.15">
      <c r="A6" s="118">
        <v>2020</v>
      </c>
      <c r="B6" s="2070">
        <v>7922464.0999999996</v>
      </c>
      <c r="C6" s="300"/>
      <c r="D6" s="2071">
        <v>136314.20000000001</v>
      </c>
      <c r="E6" s="300"/>
      <c r="F6" s="2072">
        <v>1.7206035682761883E-2</v>
      </c>
    </row>
    <row r="7" spans="1:7" ht="10.5" customHeight="1" x14ac:dyDescent="0.15">
      <c r="A7" s="118">
        <v>2021</v>
      </c>
      <c r="B7" s="2070">
        <v>8313958.2000000002</v>
      </c>
      <c r="C7" s="300"/>
      <c r="D7" s="2071">
        <v>139694.79999999999</v>
      </c>
      <c r="E7" s="300"/>
      <c r="F7" s="2072">
        <v>1.6802441946364367E-2</v>
      </c>
    </row>
    <row r="8" spans="1:7" ht="10.5" customHeight="1" x14ac:dyDescent="0.15">
      <c r="A8" s="118">
        <v>2022</v>
      </c>
      <c r="B8" s="2070">
        <v>8862696.1999999993</v>
      </c>
      <c r="C8" s="300"/>
      <c r="D8" s="2071">
        <v>142892.70000000001</v>
      </c>
      <c r="E8" s="300"/>
      <c r="F8" s="2072">
        <v>1.6122937848191167E-2</v>
      </c>
    </row>
    <row r="9" spans="1:7" ht="10.5" customHeight="1" x14ac:dyDescent="0.15">
      <c r="A9" s="118">
        <v>2023</v>
      </c>
      <c r="B9" s="2070">
        <v>9074388.8000000007</v>
      </c>
      <c r="C9" s="300"/>
      <c r="D9" s="2071">
        <v>145282.4</v>
      </c>
      <c r="E9" s="300"/>
      <c r="F9" s="2072">
        <v>1.6010158171754774E-2</v>
      </c>
    </row>
    <row r="10" spans="1:7" ht="13.5" customHeight="1" x14ac:dyDescent="0.15"/>
    <row r="11" spans="1:7" ht="10.5" customHeight="1" x14ac:dyDescent="0.15">
      <c r="A11" s="212" t="s">
        <v>2019</v>
      </c>
    </row>
    <row r="12" spans="1:7" ht="10.5" customHeight="1" x14ac:dyDescent="0.15">
      <c r="A12" s="212" t="s">
        <v>2020</v>
      </c>
    </row>
    <row r="13" spans="1:7" ht="10.5" customHeight="1" x14ac:dyDescent="0.15">
      <c r="A13" s="1947" t="s">
        <v>2021</v>
      </c>
    </row>
    <row r="14" spans="1:7" ht="10.5" customHeight="1" x14ac:dyDescent="0.15">
      <c r="A14" s="1947" t="s">
        <v>2022</v>
      </c>
    </row>
    <row r="15" spans="1:7" ht="10.5" customHeight="1" x14ac:dyDescent="0.15">
      <c r="A15" s="1947" t="s">
        <v>2023</v>
      </c>
    </row>
  </sheetData>
  <pageMargins left="0.7" right="0.7" top="0.75" bottom="0.75" header="0.3" footer="0.3"/>
  <pageSetup paperSize="9" orientation="portrait"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4">
    <pageSetUpPr fitToPage="1"/>
  </sheetPr>
  <dimension ref="A1:M32"/>
  <sheetViews>
    <sheetView zoomScaleNormal="100" workbookViewId="0"/>
  </sheetViews>
  <sheetFormatPr baseColWidth="10" defaultColWidth="11.42578125" defaultRowHeight="10.5" x14ac:dyDescent="0.15"/>
  <cols>
    <col min="1" max="1" width="18.5703125" style="2038" customWidth="1"/>
    <col min="2" max="2" width="11.85546875" style="2038" customWidth="1"/>
    <col min="3" max="3" width="6.5703125" style="2038" customWidth="1"/>
    <col min="4" max="4" width="11.85546875" style="2038" customWidth="1"/>
    <col min="5" max="5" width="6.5703125" style="2038" customWidth="1"/>
    <col min="6" max="6" width="11.85546875" style="2038" customWidth="1"/>
    <col min="7" max="7" width="6.5703125" style="2038" customWidth="1"/>
    <col min="8" max="8" width="11.85546875" style="2038" customWidth="1"/>
    <col min="9" max="9" width="6.5703125" style="2038" customWidth="1"/>
    <col min="10" max="10" width="11.85546875" style="2038" customWidth="1"/>
    <col min="11" max="11" width="6.5703125" style="2038" customWidth="1"/>
    <col min="12" max="12" width="11.85546875" style="2038" customWidth="1"/>
    <col min="13" max="16384" width="11.42578125" style="2038"/>
  </cols>
  <sheetData>
    <row r="1" spans="1:13" s="151" customFormat="1" ht="9" customHeight="1" x14ac:dyDescent="0.15">
      <c r="A1" s="2038"/>
      <c r="B1" s="2038"/>
      <c r="C1" s="2038"/>
      <c r="D1" s="2038"/>
      <c r="E1" s="2038"/>
      <c r="F1" s="2038"/>
      <c r="G1" s="2038"/>
    </row>
    <row r="2" spans="1:13" s="151" customFormat="1" ht="15" customHeight="1" x14ac:dyDescent="0.15">
      <c r="A2" s="2067" t="s">
        <v>3496</v>
      </c>
      <c r="B2" s="2039"/>
      <c r="C2" s="2039"/>
      <c r="D2" s="2039"/>
      <c r="E2" s="2039"/>
      <c r="F2" s="2039"/>
      <c r="G2" s="2039"/>
    </row>
    <row r="3" spans="1:13" s="151" customFormat="1" ht="8.25" customHeight="1" x14ac:dyDescent="0.15">
      <c r="A3" s="2040"/>
      <c r="B3" s="2040"/>
      <c r="C3" s="2040"/>
      <c r="D3" s="2040"/>
      <c r="E3" s="2040"/>
      <c r="F3" s="2040"/>
      <c r="G3" s="2040"/>
    </row>
    <row r="4" spans="1:13" ht="22.5" x14ac:dyDescent="0.15">
      <c r="A4" s="2073" t="s">
        <v>3708</v>
      </c>
      <c r="B4" s="2068">
        <v>2019</v>
      </c>
      <c r="C4" s="2068" t="s">
        <v>3707</v>
      </c>
      <c r="D4" s="2068">
        <v>2020</v>
      </c>
      <c r="E4" s="2068" t="s">
        <v>3707</v>
      </c>
      <c r="F4" s="2068">
        <v>2021</v>
      </c>
      <c r="G4" s="2068" t="s">
        <v>3707</v>
      </c>
      <c r="H4" s="2068">
        <v>2022</v>
      </c>
      <c r="I4" s="2068" t="s">
        <v>3707</v>
      </c>
      <c r="J4" s="2068">
        <v>2023</v>
      </c>
      <c r="K4" s="2068" t="s">
        <v>3707</v>
      </c>
      <c r="L4" s="2074"/>
    </row>
    <row r="5" spans="1:13" x14ac:dyDescent="0.15">
      <c r="A5" s="184" t="s">
        <v>1</v>
      </c>
      <c r="B5" s="2075">
        <v>159131.5</v>
      </c>
      <c r="C5" s="2076"/>
      <c r="D5" s="2075">
        <v>136314.20000000001</v>
      </c>
      <c r="E5" s="2076"/>
      <c r="F5" s="2075">
        <v>139694.79999999999</v>
      </c>
      <c r="G5" s="2076"/>
      <c r="H5" s="2075">
        <v>142892.70000000001</v>
      </c>
      <c r="I5" s="2077"/>
      <c r="J5" s="2075">
        <v>145282.4</v>
      </c>
      <c r="K5" s="2077"/>
      <c r="L5" s="2076"/>
    </row>
    <row r="6" spans="1:13" x14ac:dyDescent="0.15">
      <c r="A6" s="122" t="s">
        <v>2024</v>
      </c>
      <c r="B6" s="2071">
        <v>12126.25</v>
      </c>
      <c r="C6" s="300"/>
      <c r="D6" s="2071">
        <v>10187.31</v>
      </c>
      <c r="E6" s="300"/>
      <c r="F6" s="2078">
        <v>11191.12</v>
      </c>
      <c r="G6" s="2079"/>
      <c r="H6" s="2071">
        <v>11277.79</v>
      </c>
      <c r="I6" s="2077"/>
      <c r="J6" s="2071">
        <v>11892.6</v>
      </c>
      <c r="K6" s="2077"/>
      <c r="L6" s="300"/>
      <c r="M6" s="2080"/>
    </row>
    <row r="7" spans="1:13" x14ac:dyDescent="0.15">
      <c r="A7" s="122" t="s">
        <v>2025</v>
      </c>
      <c r="B7" s="2071">
        <v>105988.8</v>
      </c>
      <c r="C7" s="300"/>
      <c r="D7" s="2071">
        <v>92867.96</v>
      </c>
      <c r="E7" s="300"/>
      <c r="F7" s="2078">
        <v>94959.49</v>
      </c>
      <c r="G7" s="2079"/>
      <c r="H7" s="2071">
        <v>91834.98</v>
      </c>
      <c r="I7" s="2077"/>
      <c r="J7" s="2071">
        <v>91534.06</v>
      </c>
      <c r="K7" s="2077"/>
      <c r="L7" s="300"/>
      <c r="M7" s="2080"/>
    </row>
    <row r="8" spans="1:13" x14ac:dyDescent="0.15">
      <c r="A8" s="122" t="s">
        <v>2026</v>
      </c>
      <c r="B8" s="2071">
        <v>28229.31</v>
      </c>
      <c r="C8" s="300"/>
      <c r="D8" s="2071">
        <v>24284.28</v>
      </c>
      <c r="E8" s="300"/>
      <c r="F8" s="2078">
        <v>25652.81</v>
      </c>
      <c r="G8" s="2079"/>
      <c r="H8" s="2071">
        <v>30163.99</v>
      </c>
      <c r="I8" s="2077"/>
      <c r="J8" s="2071">
        <v>31049.82</v>
      </c>
      <c r="K8" s="2077"/>
      <c r="L8" s="300"/>
      <c r="M8" s="2080"/>
    </row>
    <row r="9" spans="1:13" x14ac:dyDescent="0.15">
      <c r="A9" s="122" t="s">
        <v>2027</v>
      </c>
      <c r="B9" s="2071">
        <v>12787.08</v>
      </c>
      <c r="C9" s="300"/>
      <c r="D9" s="2071">
        <v>8974.6869999999999</v>
      </c>
      <c r="E9" s="300"/>
      <c r="F9" s="2078">
        <v>7891.3270000000002</v>
      </c>
      <c r="G9" s="2079"/>
      <c r="H9" s="2071">
        <v>9615.9110000000001</v>
      </c>
      <c r="I9" s="2077"/>
      <c r="J9" s="2071">
        <v>10805.960999999999</v>
      </c>
      <c r="K9" s="2077"/>
      <c r="L9" s="300"/>
      <c r="M9" s="2080"/>
    </row>
    <row r="10" spans="1:13" x14ac:dyDescent="0.15">
      <c r="A10" s="2040"/>
      <c r="B10" s="2040"/>
      <c r="C10" s="2040"/>
      <c r="D10" s="2040"/>
      <c r="E10" s="2040"/>
      <c r="F10" s="2040"/>
      <c r="G10" s="2040"/>
      <c r="H10" s="2040"/>
      <c r="I10" s="2040"/>
      <c r="J10" s="2040"/>
      <c r="K10" s="2077"/>
      <c r="L10" s="2077"/>
      <c r="M10" s="2080"/>
    </row>
    <row r="11" spans="1:13" s="151" customFormat="1" ht="10.5" customHeight="1" x14ac:dyDescent="0.15">
      <c r="A11" s="195" t="s">
        <v>2028</v>
      </c>
    </row>
    <row r="12" spans="1:13" s="151" customFormat="1" ht="10.5" customHeight="1" x14ac:dyDescent="0.15">
      <c r="A12" s="2081" t="s">
        <v>2029</v>
      </c>
    </row>
    <row r="13" spans="1:13" s="151" customFormat="1" ht="10.5" customHeight="1" x14ac:dyDescent="0.15">
      <c r="A13" s="191" t="s">
        <v>2030</v>
      </c>
    </row>
    <row r="14" spans="1:13" s="151" customFormat="1" ht="10.5" customHeight="1" x14ac:dyDescent="0.15">
      <c r="A14" s="1947" t="s">
        <v>2021</v>
      </c>
    </row>
    <row r="15" spans="1:13" s="151" customFormat="1" ht="10.5" customHeight="1" x14ac:dyDescent="0.15">
      <c r="A15" s="1947" t="s">
        <v>2022</v>
      </c>
    </row>
    <row r="16" spans="1:13" s="151" customFormat="1" ht="10.5" customHeight="1" x14ac:dyDescent="0.15">
      <c r="A16" s="119" t="s">
        <v>2023</v>
      </c>
    </row>
    <row r="17" spans="1:13" x14ac:dyDescent="0.15">
      <c r="A17" s="2077"/>
      <c r="B17" s="2077"/>
      <c r="C17" s="2077"/>
      <c r="D17" s="2077"/>
      <c r="E17" s="2077"/>
      <c r="F17" s="2077"/>
      <c r="G17" s="2077"/>
      <c r="H17" s="2077"/>
      <c r="I17" s="2077"/>
      <c r="J17" s="2077"/>
      <c r="K17" s="2077"/>
      <c r="L17" s="2077"/>
      <c r="M17" s="2080"/>
    </row>
    <row r="18" spans="1:13" x14ac:dyDescent="0.15">
      <c r="A18" s="2077"/>
      <c r="B18" s="2077"/>
      <c r="C18" s="2077"/>
      <c r="D18" s="2077"/>
      <c r="E18" s="2077"/>
      <c r="F18" s="2077"/>
      <c r="G18" s="2077"/>
      <c r="H18" s="2077"/>
      <c r="I18" s="2077"/>
      <c r="J18" s="2077"/>
      <c r="K18" s="2077"/>
      <c r="L18" s="2077"/>
      <c r="M18" s="2080"/>
    </row>
    <row r="19" spans="1:13" ht="15" customHeight="1" x14ac:dyDescent="0.15">
      <c r="A19" s="2040"/>
      <c r="B19" s="2040"/>
      <c r="C19" s="2040"/>
      <c r="D19" s="2040"/>
      <c r="E19" s="2040"/>
      <c r="F19" s="2040"/>
      <c r="G19" s="2040"/>
      <c r="H19" s="2040"/>
      <c r="I19" s="2040"/>
      <c r="J19" s="2040"/>
    </row>
    <row r="20" spans="1:13" ht="15" customHeight="1" x14ac:dyDescent="0.15">
      <c r="A20" s="2040"/>
      <c r="B20" s="2040"/>
      <c r="C20" s="2040"/>
      <c r="D20" s="2040"/>
      <c r="E20" s="2040"/>
      <c r="F20" s="2040"/>
      <c r="G20" s="2040"/>
      <c r="H20" s="2082"/>
      <c r="I20" s="2082"/>
      <c r="J20" s="2040"/>
      <c r="K20" s="2083"/>
      <c r="L20" s="2083"/>
    </row>
    <row r="21" spans="1:13" ht="15" customHeight="1" x14ac:dyDescent="0.15">
      <c r="A21" s="2040"/>
      <c r="B21" s="2040"/>
      <c r="C21" s="2040"/>
      <c r="D21" s="2040"/>
      <c r="E21" s="2040"/>
      <c r="F21" s="2040"/>
      <c r="G21" s="2040"/>
      <c r="H21" s="2082"/>
      <c r="I21" s="2082"/>
      <c r="J21" s="2040"/>
      <c r="K21" s="2084"/>
      <c r="L21" s="2084"/>
    </row>
    <row r="22" spans="1:13" ht="15" customHeight="1" x14ac:dyDescent="0.15">
      <c r="A22" s="2040"/>
      <c r="B22" s="2040"/>
      <c r="C22" s="2040"/>
      <c r="D22" s="2040"/>
      <c r="E22" s="2040"/>
      <c r="F22" s="2040"/>
      <c r="G22" s="2040"/>
      <c r="H22" s="2082"/>
      <c r="I22" s="2082"/>
      <c r="J22" s="2040"/>
      <c r="K22" s="2084"/>
      <c r="L22" s="2084"/>
    </row>
    <row r="23" spans="1:13" ht="15" customHeight="1" x14ac:dyDescent="0.15">
      <c r="A23" s="2040"/>
      <c r="B23" s="2040"/>
      <c r="C23" s="2040"/>
      <c r="D23" s="2040"/>
      <c r="E23" s="2040"/>
      <c r="F23" s="2040"/>
      <c r="G23" s="2040"/>
      <c r="H23" s="2082"/>
      <c r="I23" s="2082"/>
      <c r="J23" s="2040"/>
      <c r="K23" s="2084"/>
      <c r="L23" s="2084"/>
    </row>
    <row r="24" spans="1:13" ht="15" customHeight="1" x14ac:dyDescent="0.15">
      <c r="A24" s="2040"/>
      <c r="B24" s="2040"/>
      <c r="C24" s="2040"/>
      <c r="D24" s="2040"/>
      <c r="E24" s="2040"/>
      <c r="F24" s="2040"/>
      <c r="G24" s="2040"/>
      <c r="H24" s="2084"/>
      <c r="I24" s="2084"/>
      <c r="J24" s="2040"/>
      <c r="K24" s="2084"/>
      <c r="L24" s="2084"/>
    </row>
    <row r="25" spans="1:13" x14ac:dyDescent="0.15">
      <c r="A25" s="2040"/>
      <c r="B25" s="2040"/>
      <c r="C25" s="2040"/>
      <c r="D25" s="2040"/>
      <c r="E25" s="2040"/>
      <c r="F25" s="2040"/>
      <c r="G25" s="2040"/>
      <c r="J25" s="2040"/>
    </row>
    <row r="26" spans="1:13" x14ac:dyDescent="0.15">
      <c r="A26" s="2040"/>
      <c r="B26" s="2040"/>
      <c r="C26" s="2040"/>
      <c r="D26" s="2040"/>
      <c r="E26" s="2040"/>
      <c r="F26" s="2040"/>
      <c r="G26" s="2040"/>
      <c r="J26" s="2040"/>
    </row>
    <row r="27" spans="1:13" x14ac:dyDescent="0.15">
      <c r="A27" s="2040"/>
      <c r="B27" s="2040"/>
      <c r="C27" s="2040"/>
      <c r="D27" s="2040"/>
      <c r="E27" s="2040"/>
      <c r="F27" s="2040"/>
      <c r="G27" s="2040"/>
    </row>
    <row r="28" spans="1:13" x14ac:dyDescent="0.15">
      <c r="A28" s="2040"/>
      <c r="B28" s="2040"/>
      <c r="C28" s="2040"/>
      <c r="D28" s="2040"/>
      <c r="E28" s="2040"/>
      <c r="F28" s="2040"/>
      <c r="G28" s="2040"/>
    </row>
    <row r="29" spans="1:13" x14ac:dyDescent="0.15">
      <c r="A29" s="2040"/>
      <c r="B29" s="2040"/>
      <c r="C29" s="2040"/>
      <c r="D29" s="2040"/>
      <c r="E29" s="2040"/>
      <c r="F29" s="2040"/>
      <c r="G29" s="2040"/>
    </row>
    <row r="30" spans="1:13" x14ac:dyDescent="0.15">
      <c r="A30" s="2040"/>
      <c r="B30" s="2040"/>
      <c r="C30" s="2040"/>
      <c r="D30" s="2040"/>
      <c r="E30" s="2040"/>
      <c r="F30" s="2040"/>
      <c r="G30" s="2040"/>
    </row>
    <row r="31" spans="1:13" x14ac:dyDescent="0.15">
      <c r="A31" s="2040"/>
      <c r="B31" s="2040"/>
      <c r="C31" s="2040"/>
      <c r="D31" s="2040"/>
      <c r="E31" s="2040"/>
      <c r="F31" s="2040"/>
      <c r="G31" s="2040"/>
    </row>
    <row r="32" spans="1:13" x14ac:dyDescent="0.15">
      <c r="A32" s="2040"/>
      <c r="B32" s="2040"/>
      <c r="C32" s="2040"/>
      <c r="D32" s="2040"/>
      <c r="E32" s="2040"/>
      <c r="F32" s="2040"/>
      <c r="G32" s="2040"/>
    </row>
  </sheetData>
  <pageMargins left="0.25" right="0.25" top="0.75" bottom="0.75" header="0.3" footer="0.3"/>
  <pageSetup paperSize="9" scale="77" orientation="portrait"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5">
    <pageSetUpPr fitToPage="1"/>
  </sheetPr>
  <dimension ref="A1:M29"/>
  <sheetViews>
    <sheetView zoomScaleNormal="100" workbookViewId="0"/>
  </sheetViews>
  <sheetFormatPr baseColWidth="10" defaultColWidth="11.42578125" defaultRowHeight="15" x14ac:dyDescent="0.25"/>
  <cols>
    <col min="1" max="1" width="8.85546875" style="2038" customWidth="1"/>
    <col min="2" max="2" width="11.85546875" style="2038" customWidth="1"/>
    <col min="3" max="3" width="6.5703125" style="2038" customWidth="1"/>
    <col min="4" max="4" width="11.85546875" style="2038" customWidth="1"/>
    <col min="5" max="5" width="6" style="151" customWidth="1"/>
    <col min="6" max="7" width="3.7109375" customWidth="1"/>
    <col min="8" max="8" width="11.85546875" style="2038" customWidth="1"/>
    <col min="9" max="9" width="6" style="151" customWidth="1"/>
    <col min="10" max="11" width="3.42578125" customWidth="1"/>
    <col min="12" max="12" width="16.85546875" style="2038" customWidth="1"/>
    <col min="13" max="16384" width="11.42578125" style="2038"/>
  </cols>
  <sheetData>
    <row r="1" spans="1:13" customFormat="1" ht="9" customHeight="1" x14ac:dyDescent="0.25">
      <c r="A1" s="2038"/>
      <c r="B1" s="2038"/>
      <c r="C1" s="2038"/>
      <c r="D1" s="2038"/>
      <c r="E1" s="2038"/>
      <c r="F1" s="2038"/>
      <c r="G1" s="2038"/>
      <c r="I1" s="2038"/>
      <c r="J1" s="2038"/>
      <c r="K1" s="2038"/>
    </row>
    <row r="2" spans="1:13" customFormat="1" ht="15" customHeight="1" x14ac:dyDescent="0.25">
      <c r="A2" s="2067" t="s">
        <v>3497</v>
      </c>
      <c r="B2" s="2039"/>
      <c r="C2" s="2039"/>
      <c r="D2" s="2039"/>
      <c r="E2" s="2039"/>
      <c r="F2" s="2039"/>
      <c r="G2" s="2039"/>
      <c r="I2" s="2039"/>
      <c r="J2" s="2039"/>
      <c r="K2" s="2039"/>
    </row>
    <row r="3" spans="1:13" customFormat="1" ht="11.25" customHeight="1" x14ac:dyDescent="0.25">
      <c r="A3" s="2085"/>
      <c r="B3" s="2039"/>
      <c r="C3" s="2039"/>
      <c r="D3" s="2039"/>
      <c r="E3" s="2040"/>
      <c r="F3" s="2040"/>
      <c r="G3" s="2040"/>
      <c r="I3" s="2040"/>
      <c r="J3" s="2040"/>
      <c r="K3" s="2040"/>
    </row>
    <row r="4" spans="1:13" customFormat="1" ht="11.25" customHeight="1" x14ac:dyDescent="0.25">
      <c r="A4" s="341" t="s">
        <v>89</v>
      </c>
      <c r="B4" s="341" t="s">
        <v>1</v>
      </c>
      <c r="C4" s="2086" t="s">
        <v>3707</v>
      </c>
      <c r="D4" s="341" t="s">
        <v>28</v>
      </c>
      <c r="E4" s="2086" t="s">
        <v>2031</v>
      </c>
      <c r="F4" s="1262" t="s">
        <v>3707</v>
      </c>
      <c r="G4" s="2087"/>
      <c r="H4" s="341" t="s">
        <v>27</v>
      </c>
      <c r="I4" s="2086" t="s">
        <v>2031</v>
      </c>
      <c r="J4" s="1262" t="s">
        <v>3707</v>
      </c>
      <c r="K4" s="2087"/>
    </row>
    <row r="5" spans="1:13" ht="10.5" x14ac:dyDescent="0.15">
      <c r="A5" s="342"/>
      <c r="B5" s="342"/>
      <c r="C5" s="342"/>
      <c r="D5" s="342"/>
      <c r="E5" s="342"/>
      <c r="F5" s="2068" t="s">
        <v>2032</v>
      </c>
      <c r="G5" s="2068" t="s">
        <v>2031</v>
      </c>
      <c r="H5" s="342"/>
      <c r="I5" s="342"/>
      <c r="J5" s="2068" t="s">
        <v>2032</v>
      </c>
      <c r="K5" s="2068" t="s">
        <v>2031</v>
      </c>
    </row>
    <row r="6" spans="1:13" ht="10.5" x14ac:dyDescent="0.15">
      <c r="A6" s="118">
        <v>2019</v>
      </c>
      <c r="B6" s="2075">
        <v>159131.5</v>
      </c>
      <c r="C6" s="2076"/>
      <c r="D6" s="2071">
        <v>104366.1</v>
      </c>
      <c r="E6" s="764">
        <v>0.65584815074325331</v>
      </c>
      <c r="F6" s="2088"/>
      <c r="G6" s="2088"/>
      <c r="H6" s="2071">
        <v>54765.4</v>
      </c>
      <c r="I6" s="764">
        <v>0.3441518492567468</v>
      </c>
      <c r="J6" s="2088"/>
      <c r="K6" s="2088"/>
      <c r="L6" s="2089"/>
      <c r="M6" s="2080"/>
    </row>
    <row r="7" spans="1:13" ht="10.5" x14ac:dyDescent="0.15">
      <c r="A7" s="118">
        <v>2020</v>
      </c>
      <c r="B7" s="2075">
        <v>136314.20000000001</v>
      </c>
      <c r="C7" s="2076"/>
      <c r="D7" s="2071">
        <v>84608.07</v>
      </c>
      <c r="E7" s="764">
        <v>0.62068419871150626</v>
      </c>
      <c r="F7" s="2088"/>
      <c r="G7" s="2088"/>
      <c r="H7" s="2071">
        <v>51706.17</v>
      </c>
      <c r="I7" s="764">
        <v>0.37931609472820876</v>
      </c>
      <c r="J7" s="2088"/>
      <c r="K7" s="2088"/>
      <c r="L7" s="2077"/>
      <c r="M7" s="2080"/>
    </row>
    <row r="8" spans="1:13" ht="10.5" x14ac:dyDescent="0.15">
      <c r="A8" s="118">
        <v>2021</v>
      </c>
      <c r="B8" s="2075">
        <v>139694.79999999999</v>
      </c>
      <c r="C8" s="2076"/>
      <c r="D8" s="2071">
        <v>83932.35</v>
      </c>
      <c r="E8" s="764">
        <v>0.60082658767541819</v>
      </c>
      <c r="F8" s="2088"/>
      <c r="G8" s="2088"/>
      <c r="H8" s="2071">
        <v>55762.41</v>
      </c>
      <c r="I8" s="764">
        <v>0.39917312598607829</v>
      </c>
      <c r="J8" s="2088"/>
      <c r="K8" s="2088"/>
      <c r="L8" s="2077"/>
      <c r="M8" s="2080"/>
    </row>
    <row r="9" spans="1:13" ht="10.5" x14ac:dyDescent="0.15">
      <c r="A9" s="118">
        <v>2022</v>
      </c>
      <c r="B9" s="2075">
        <v>142892.70000000001</v>
      </c>
      <c r="C9" s="2076"/>
      <c r="D9" s="2071">
        <v>87304.25</v>
      </c>
      <c r="E9" s="764">
        <v>0.61097767765603139</v>
      </c>
      <c r="F9" s="2088"/>
      <c r="G9" s="2088"/>
      <c r="H9" s="2071">
        <v>55588.42</v>
      </c>
      <c r="I9" s="764">
        <v>0.38902211239622453</v>
      </c>
      <c r="J9" s="2088"/>
      <c r="K9" s="2088"/>
      <c r="L9" s="2077"/>
      <c r="M9" s="2080"/>
    </row>
    <row r="10" spans="1:13" ht="10.5" x14ac:dyDescent="0.15">
      <c r="A10" s="118">
        <v>2023</v>
      </c>
      <c r="B10" s="2075">
        <v>145282.4</v>
      </c>
      <c r="C10" s="2076"/>
      <c r="D10" s="2071">
        <v>85041.73</v>
      </c>
      <c r="E10" s="764">
        <v>0.58535466099128319</v>
      </c>
      <c r="F10" s="2088"/>
      <c r="G10" s="2088"/>
      <c r="H10" s="2071">
        <v>60240.72</v>
      </c>
      <c r="I10" s="764">
        <v>0.41464568316602701</v>
      </c>
      <c r="J10" s="2088"/>
      <c r="K10" s="2088"/>
      <c r="L10" s="2077"/>
      <c r="M10" s="2080"/>
    </row>
    <row r="11" spans="1:13" ht="10.5" x14ac:dyDescent="0.15">
      <c r="A11" s="2040"/>
      <c r="B11" s="2040"/>
      <c r="C11" s="2040"/>
      <c r="D11" s="2040"/>
      <c r="F11" s="2088"/>
      <c r="G11" s="2088"/>
      <c r="H11" s="2040"/>
      <c r="J11" s="2088"/>
      <c r="K11" s="2088"/>
      <c r="L11" s="2077"/>
      <c r="M11" s="2080"/>
    </row>
    <row r="12" spans="1:13" customFormat="1" ht="10.5" customHeight="1" x14ac:dyDescent="0.25">
      <c r="A12" s="195" t="s">
        <v>2028</v>
      </c>
      <c r="E12" s="151"/>
      <c r="I12" s="151"/>
    </row>
    <row r="13" spans="1:13" customFormat="1" ht="10.5" customHeight="1" x14ac:dyDescent="0.25">
      <c r="A13" s="191" t="s">
        <v>2020</v>
      </c>
      <c r="E13" s="151"/>
      <c r="I13" s="151"/>
    </row>
    <row r="14" spans="1:13" customFormat="1" ht="10.5" customHeight="1" x14ac:dyDescent="0.25">
      <c r="A14" s="1947" t="s">
        <v>2021</v>
      </c>
      <c r="E14" s="151"/>
      <c r="I14" s="151"/>
    </row>
    <row r="15" spans="1:13" customFormat="1" ht="10.5" customHeight="1" x14ac:dyDescent="0.25">
      <c r="A15" s="1947" t="s">
        <v>2022</v>
      </c>
      <c r="E15" s="151"/>
      <c r="I15" s="151"/>
    </row>
    <row r="16" spans="1:13" customFormat="1" ht="10.5" customHeight="1" x14ac:dyDescent="0.25">
      <c r="A16" s="1947" t="s">
        <v>2023</v>
      </c>
      <c r="E16" s="151"/>
      <c r="I16" s="151"/>
    </row>
    <row r="17" spans="1:13" x14ac:dyDescent="0.25">
      <c r="A17" s="2040"/>
      <c r="B17" s="2040"/>
      <c r="C17" s="2040"/>
      <c r="D17" s="2040"/>
      <c r="H17" s="2040"/>
      <c r="L17" s="2077"/>
      <c r="M17" s="2080"/>
    </row>
    <row r="18" spans="1:13" ht="15" customHeight="1" x14ac:dyDescent="0.25">
      <c r="A18" s="2040"/>
      <c r="B18" s="2040"/>
      <c r="C18" s="2040"/>
      <c r="D18" s="2040"/>
      <c r="H18" s="2040"/>
      <c r="L18" s="2084"/>
    </row>
    <row r="19" spans="1:13" ht="15" customHeight="1" x14ac:dyDescent="0.25">
      <c r="A19" s="2040"/>
      <c r="B19" s="2040"/>
      <c r="C19" s="2040"/>
      <c r="D19" s="2040"/>
      <c r="H19" s="2040"/>
      <c r="L19" s="2084"/>
    </row>
    <row r="20" spans="1:13" ht="15" customHeight="1" x14ac:dyDescent="0.25">
      <c r="A20" s="2040"/>
      <c r="B20" s="2040"/>
      <c r="C20" s="2040"/>
      <c r="D20" s="2040"/>
      <c r="H20" s="2040"/>
      <c r="L20" s="2084"/>
    </row>
    <row r="21" spans="1:13" ht="15" customHeight="1" x14ac:dyDescent="0.25">
      <c r="A21" s="2040"/>
      <c r="B21" s="2040"/>
      <c r="C21" s="2040"/>
      <c r="D21" s="2040"/>
      <c r="H21" s="2040"/>
      <c r="L21" s="2084"/>
    </row>
    <row r="22" spans="1:13" x14ac:dyDescent="0.25">
      <c r="A22" s="2040"/>
      <c r="B22" s="2040"/>
      <c r="C22" s="2040"/>
      <c r="D22" s="2040"/>
      <c r="H22" s="2040"/>
    </row>
    <row r="23" spans="1:13" x14ac:dyDescent="0.25">
      <c r="A23" s="2040"/>
      <c r="B23" s="2040"/>
      <c r="C23" s="2040"/>
      <c r="D23" s="2040"/>
      <c r="H23" s="2040"/>
    </row>
    <row r="24" spans="1:13" x14ac:dyDescent="0.25">
      <c r="A24" s="2040"/>
      <c r="B24" s="2040"/>
      <c r="C24" s="2040"/>
      <c r="D24" s="2040"/>
      <c r="H24" s="2040"/>
    </row>
    <row r="25" spans="1:13" x14ac:dyDescent="0.25">
      <c r="A25" s="2040"/>
      <c r="B25" s="2040"/>
      <c r="C25" s="2040"/>
      <c r="D25" s="2040"/>
      <c r="H25" s="2040"/>
    </row>
    <row r="26" spans="1:13" x14ac:dyDescent="0.25">
      <c r="A26" s="2040"/>
      <c r="B26" s="2040"/>
      <c r="C26" s="2040"/>
      <c r="D26" s="2040"/>
      <c r="H26" s="2040"/>
    </row>
    <row r="27" spans="1:13" x14ac:dyDescent="0.25">
      <c r="A27" s="2040"/>
      <c r="B27" s="2040"/>
      <c r="C27" s="2040"/>
      <c r="D27" s="2040"/>
      <c r="H27" s="2040"/>
    </row>
    <row r="28" spans="1:13" x14ac:dyDescent="0.25">
      <c r="A28" s="2040"/>
      <c r="B28" s="2040"/>
      <c r="C28" s="2040"/>
      <c r="D28" s="2040"/>
      <c r="H28" s="2040"/>
    </row>
    <row r="29" spans="1:13" x14ac:dyDescent="0.25">
      <c r="A29" s="2040"/>
      <c r="B29" s="2040"/>
      <c r="C29" s="2040"/>
      <c r="D29" s="2040"/>
      <c r="H29" s="2040"/>
    </row>
  </sheetData>
  <pageMargins left="0.25" right="0.25" top="0.75" bottom="0.75" header="0.3" footer="0.3"/>
  <pageSetup paperSize="9" scale="77" orientation="portrait"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6"/>
  <dimension ref="A1:Q35"/>
  <sheetViews>
    <sheetView zoomScaleNormal="100" workbookViewId="0"/>
  </sheetViews>
  <sheetFormatPr baseColWidth="10" defaultColWidth="11.42578125" defaultRowHeight="15" x14ac:dyDescent="0.25"/>
  <cols>
    <col min="1" max="1" width="18.7109375" customWidth="1"/>
    <col min="3" max="3" width="6.5703125" customWidth="1"/>
    <col min="5" max="5" width="6" style="151" customWidth="1"/>
    <col min="6" max="7" width="3.5703125" customWidth="1"/>
    <col min="9" max="9" width="6" style="151" customWidth="1"/>
    <col min="10" max="11" width="3.5703125" customWidth="1"/>
  </cols>
  <sheetData>
    <row r="1" spans="1:17" ht="9" customHeight="1" x14ac:dyDescent="0.25">
      <c r="A1" s="2038"/>
      <c r="B1" s="2038"/>
      <c r="C1" s="2038"/>
      <c r="D1" s="2038"/>
      <c r="E1" s="2038"/>
      <c r="F1" s="2038"/>
      <c r="G1" s="2038"/>
      <c r="I1" s="2038"/>
      <c r="J1" s="2038"/>
      <c r="K1" s="2038"/>
    </row>
    <row r="2" spans="1:17" ht="15" customHeight="1" x14ac:dyDescent="0.25">
      <c r="A2" s="2067" t="s">
        <v>3498</v>
      </c>
      <c r="B2" s="2039"/>
      <c r="C2" s="2039"/>
      <c r="D2" s="2039"/>
      <c r="E2" s="2039"/>
      <c r="F2" s="2039"/>
      <c r="G2" s="2039"/>
      <c r="I2" s="2039"/>
      <c r="J2" s="2039"/>
      <c r="K2" s="2039"/>
    </row>
    <row r="3" spans="1:17" ht="8.25" customHeight="1" x14ac:dyDescent="0.25">
      <c r="A3" s="2040"/>
      <c r="B3" s="2040"/>
      <c r="C3" s="2040"/>
      <c r="D3" s="2040"/>
      <c r="E3" s="2040"/>
      <c r="F3" s="2040"/>
      <c r="G3" s="2040"/>
      <c r="I3" s="2040"/>
      <c r="J3" s="2040"/>
      <c r="K3" s="2040"/>
    </row>
    <row r="4" spans="1:17" ht="10.5" customHeight="1" x14ac:dyDescent="0.25">
      <c r="A4" s="341" t="s">
        <v>3708</v>
      </c>
      <c r="B4" s="341" t="s">
        <v>1</v>
      </c>
      <c r="C4" s="341" t="s">
        <v>3707</v>
      </c>
      <c r="D4" s="341" t="s">
        <v>28</v>
      </c>
      <c r="E4" s="2086" t="s">
        <v>2031</v>
      </c>
      <c r="F4" s="1262" t="s">
        <v>3707</v>
      </c>
      <c r="G4" s="2087"/>
      <c r="H4" s="341" t="s">
        <v>27</v>
      </c>
      <c r="I4" s="2086" t="s">
        <v>2031</v>
      </c>
      <c r="J4" s="1262" t="s">
        <v>3707</v>
      </c>
      <c r="K4" s="2087"/>
    </row>
    <row r="5" spans="1:17" ht="10.5" customHeight="1" x14ac:dyDescent="0.25">
      <c r="A5" s="342"/>
      <c r="B5" s="342"/>
      <c r="C5" s="342"/>
      <c r="D5" s="342"/>
      <c r="E5" s="342"/>
      <c r="F5" s="2068" t="s">
        <v>2032</v>
      </c>
      <c r="G5" s="2068" t="s">
        <v>2031</v>
      </c>
      <c r="H5" s="342"/>
      <c r="I5" s="342"/>
      <c r="J5" s="2068" t="s">
        <v>2032</v>
      </c>
      <c r="K5" s="2068" t="s">
        <v>2031</v>
      </c>
      <c r="L5" s="2038"/>
      <c r="M5" s="2038"/>
      <c r="N5" s="2038"/>
      <c r="O5" s="2038"/>
      <c r="P5" s="2038"/>
      <c r="Q5" s="2038"/>
    </row>
    <row r="6" spans="1:17" ht="10.5" customHeight="1" x14ac:dyDescent="0.25">
      <c r="A6" s="184" t="s">
        <v>1</v>
      </c>
      <c r="B6" s="2075">
        <v>145282.4</v>
      </c>
      <c r="C6" s="2076"/>
      <c r="D6" s="2075">
        <v>85041.73</v>
      </c>
      <c r="E6" s="764">
        <v>0.58535466099128319</v>
      </c>
      <c r="F6" s="2088"/>
      <c r="G6" s="2088"/>
      <c r="H6" s="2075">
        <v>60240.72</v>
      </c>
      <c r="I6" s="764">
        <v>0.41464568316602701</v>
      </c>
      <c r="J6" s="2088"/>
      <c r="K6" s="2088"/>
      <c r="L6" s="2038"/>
      <c r="M6" s="2038"/>
      <c r="N6" s="2038"/>
      <c r="O6" s="2038"/>
      <c r="P6" s="2038"/>
      <c r="Q6" s="2038"/>
    </row>
    <row r="7" spans="1:17" ht="10.5" customHeight="1" x14ac:dyDescent="0.25">
      <c r="A7" s="122" t="s">
        <v>2024</v>
      </c>
      <c r="B7" s="2075">
        <v>11892.6</v>
      </c>
      <c r="C7" s="2076"/>
      <c r="D7" s="2071">
        <v>7212.6670000000004</v>
      </c>
      <c r="E7" s="764">
        <v>0.60648361165766951</v>
      </c>
      <c r="F7" s="2088"/>
      <c r="G7" s="2088"/>
      <c r="H7" s="2071">
        <v>4679.933</v>
      </c>
      <c r="I7" s="764">
        <v>0.39351638834233049</v>
      </c>
      <c r="J7" s="2088"/>
      <c r="K7" s="2088"/>
      <c r="L7" s="2038"/>
      <c r="M7" s="2038"/>
      <c r="N7" s="2038"/>
      <c r="O7" s="2038"/>
      <c r="P7" s="2038"/>
      <c r="Q7" s="2038"/>
    </row>
    <row r="8" spans="1:17" ht="10.5" customHeight="1" x14ac:dyDescent="0.25">
      <c r="A8" s="122" t="s">
        <v>2025</v>
      </c>
      <c r="B8" s="2075">
        <v>91534.06</v>
      </c>
      <c r="C8" s="2076"/>
      <c r="D8" s="2071">
        <v>52450.62</v>
      </c>
      <c r="E8" s="764">
        <v>0.57301751938021761</v>
      </c>
      <c r="F8" s="2088"/>
      <c r="G8" s="2088"/>
      <c r="H8" s="2071">
        <v>39083.440000000002</v>
      </c>
      <c r="I8" s="764">
        <v>0.42698248061978245</v>
      </c>
      <c r="J8" s="2088"/>
      <c r="K8" s="2088"/>
      <c r="L8" s="2038"/>
      <c r="M8" s="2038"/>
      <c r="N8" s="2038"/>
      <c r="O8" s="2038"/>
      <c r="P8" s="2038"/>
      <c r="Q8" s="2038"/>
    </row>
    <row r="9" spans="1:17" ht="10.5" customHeight="1" x14ac:dyDescent="0.25">
      <c r="A9" s="122" t="s">
        <v>2026</v>
      </c>
      <c r="B9" s="2075">
        <v>31049.82</v>
      </c>
      <c r="C9" s="2076"/>
      <c r="D9" s="2071">
        <v>19483.21</v>
      </c>
      <c r="E9" s="764">
        <v>0.62748222050884672</v>
      </c>
      <c r="F9" s="2088"/>
      <c r="G9" s="2088"/>
      <c r="H9" s="2071">
        <v>11566.62</v>
      </c>
      <c r="I9" s="764">
        <v>0.37251810155421194</v>
      </c>
      <c r="J9" s="2088"/>
      <c r="K9" s="2088"/>
      <c r="L9" s="2038"/>
      <c r="M9" s="2038"/>
      <c r="N9" s="2038"/>
      <c r="O9" s="2038"/>
      <c r="P9" s="2038"/>
      <c r="Q9" s="2038"/>
    </row>
    <row r="10" spans="1:17" ht="10.5" customHeight="1" x14ac:dyDescent="0.25">
      <c r="A10" s="122" t="s">
        <v>2027</v>
      </c>
      <c r="B10" s="2075">
        <v>10805.960999999999</v>
      </c>
      <c r="C10" s="2076"/>
      <c r="D10" s="2071">
        <v>5895.2330000000002</v>
      </c>
      <c r="E10" s="764">
        <v>0.54555379202275489</v>
      </c>
      <c r="F10" s="2088"/>
      <c r="G10" s="2088"/>
      <c r="H10" s="2071">
        <v>4910.7280000000001</v>
      </c>
      <c r="I10" s="764">
        <v>0.45444620797724516</v>
      </c>
      <c r="J10" s="2088"/>
      <c r="K10" s="2088"/>
      <c r="L10" s="2038"/>
      <c r="M10" s="2038"/>
      <c r="N10" s="2038"/>
      <c r="O10" s="2038"/>
      <c r="P10" s="2038"/>
      <c r="Q10" s="2038"/>
    </row>
    <row r="11" spans="1:17" ht="10.5" customHeight="1" x14ac:dyDescent="0.25">
      <c r="F11" s="2088"/>
      <c r="G11" s="2088"/>
      <c r="J11" s="2088"/>
      <c r="K11" s="2088"/>
      <c r="L11" s="2080"/>
      <c r="M11" s="2038"/>
      <c r="N11" s="2038"/>
      <c r="O11" s="2038"/>
      <c r="P11" s="2038"/>
      <c r="Q11" s="2038"/>
    </row>
    <row r="12" spans="1:17" ht="10.5" customHeight="1" x14ac:dyDescent="0.25">
      <c r="A12" s="205" t="s">
        <v>2028</v>
      </c>
    </row>
    <row r="13" spans="1:17" ht="10.5" customHeight="1" x14ac:dyDescent="0.25">
      <c r="A13" s="2090" t="s">
        <v>2029</v>
      </c>
    </row>
    <row r="14" spans="1:17" ht="10.5" customHeight="1" x14ac:dyDescent="0.25">
      <c r="A14" s="212" t="s">
        <v>2030</v>
      </c>
    </row>
    <row r="15" spans="1:17" ht="10.5" customHeight="1" x14ac:dyDescent="0.25">
      <c r="A15" s="2091" t="s">
        <v>2021</v>
      </c>
    </row>
    <row r="16" spans="1:17" ht="10.5" customHeight="1" x14ac:dyDescent="0.25">
      <c r="A16" s="2091" t="s">
        <v>2022</v>
      </c>
    </row>
    <row r="17" spans="1:17" ht="10.5" customHeight="1" x14ac:dyDescent="0.25">
      <c r="A17" s="122" t="s">
        <v>2023</v>
      </c>
    </row>
    <row r="18" spans="1:17" x14ac:dyDescent="0.25">
      <c r="A18" s="2040"/>
      <c r="B18" s="2040"/>
      <c r="C18" s="2040"/>
      <c r="D18" s="2040"/>
      <c r="H18" s="2040"/>
      <c r="L18" s="2080"/>
      <c r="M18" s="2038"/>
      <c r="N18" s="2038"/>
      <c r="O18" s="2038"/>
      <c r="P18" s="2038"/>
      <c r="Q18" s="2038"/>
    </row>
    <row r="19" spans="1:17" x14ac:dyDescent="0.25">
      <c r="A19" s="2040"/>
      <c r="B19" s="2040"/>
      <c r="C19" s="2040"/>
      <c r="D19" s="2040"/>
      <c r="H19" s="2040"/>
      <c r="L19" s="2080"/>
      <c r="M19" s="2038"/>
      <c r="N19" s="2038"/>
      <c r="O19" s="2038"/>
      <c r="P19" s="2038"/>
      <c r="Q19" s="2038"/>
    </row>
    <row r="20" spans="1:17" x14ac:dyDescent="0.25">
      <c r="A20" s="2040"/>
      <c r="B20" s="2040"/>
      <c r="C20" s="2040"/>
      <c r="D20" s="2040"/>
      <c r="H20" s="2040"/>
      <c r="L20" s="2038"/>
      <c r="M20" s="2038"/>
      <c r="N20" s="2038"/>
      <c r="O20" s="2038"/>
      <c r="P20" s="2038"/>
      <c r="Q20" s="2038"/>
    </row>
    <row r="21" spans="1:17" x14ac:dyDescent="0.25">
      <c r="A21" s="2040"/>
      <c r="B21" s="2040"/>
      <c r="C21" s="2040"/>
      <c r="D21" s="2040"/>
      <c r="H21" s="2040"/>
      <c r="L21" s="2038"/>
      <c r="M21" s="2038"/>
      <c r="N21" s="2038"/>
      <c r="O21" s="2038"/>
      <c r="P21" s="2038"/>
      <c r="Q21" s="2038"/>
    </row>
    <row r="22" spans="1:17" x14ac:dyDescent="0.25">
      <c r="A22" s="2040"/>
      <c r="B22" s="2040"/>
      <c r="C22" s="2040"/>
      <c r="D22" s="2040"/>
      <c r="H22" s="2040"/>
      <c r="L22" s="2038"/>
      <c r="M22" s="2038"/>
      <c r="N22" s="2038"/>
      <c r="O22" s="2038"/>
      <c r="P22" s="2038"/>
      <c r="Q22" s="2038"/>
    </row>
    <row r="23" spans="1:17" x14ac:dyDescent="0.25">
      <c r="A23" s="2040"/>
      <c r="B23" s="2040"/>
      <c r="C23" s="2040"/>
      <c r="D23" s="2040"/>
      <c r="H23" s="2040"/>
      <c r="L23" s="2038"/>
      <c r="M23" s="2038"/>
      <c r="N23" s="2038"/>
      <c r="O23" s="2038"/>
      <c r="P23" s="2038"/>
      <c r="Q23" s="2038"/>
    </row>
    <row r="24" spans="1:17" x14ac:dyDescent="0.25">
      <c r="A24" s="2040"/>
      <c r="B24" s="2040"/>
      <c r="C24" s="2040"/>
      <c r="D24" s="2040"/>
      <c r="H24" s="2040"/>
      <c r="L24" s="2038"/>
      <c r="M24" s="2038"/>
      <c r="N24" s="2038"/>
      <c r="O24" s="2038"/>
      <c r="P24" s="2038"/>
      <c r="Q24" s="2038"/>
    </row>
    <row r="25" spans="1:17" x14ac:dyDescent="0.25">
      <c r="A25" s="2040"/>
      <c r="B25" s="2040"/>
      <c r="C25" s="2040"/>
      <c r="D25" s="2040"/>
      <c r="H25" s="2040"/>
      <c r="L25" s="2038"/>
      <c r="M25" s="2038"/>
      <c r="N25" s="2038"/>
      <c r="O25" s="2038"/>
      <c r="P25" s="2038"/>
      <c r="Q25" s="2038"/>
    </row>
    <row r="26" spans="1:17" x14ac:dyDescent="0.25">
      <c r="A26" s="2040"/>
      <c r="B26" s="2040"/>
      <c r="C26" s="2040"/>
      <c r="D26" s="2040"/>
      <c r="H26" s="2040"/>
      <c r="L26" s="2038"/>
      <c r="M26" s="2038"/>
      <c r="N26" s="2038"/>
      <c r="O26" s="2038"/>
      <c r="P26" s="2038"/>
      <c r="Q26" s="2038"/>
    </row>
    <row r="27" spans="1:17" x14ac:dyDescent="0.25">
      <c r="A27" s="2040"/>
      <c r="B27" s="2040"/>
      <c r="C27" s="2040"/>
      <c r="D27" s="2040"/>
      <c r="H27" s="2040"/>
      <c r="L27" s="2038"/>
      <c r="M27" s="2038"/>
      <c r="N27" s="2038"/>
      <c r="O27" s="2038"/>
      <c r="P27" s="2038"/>
      <c r="Q27" s="2038"/>
    </row>
    <row r="28" spans="1:17" x14ac:dyDescent="0.25">
      <c r="A28" s="2040"/>
      <c r="B28" s="2040"/>
      <c r="C28" s="2040"/>
      <c r="D28" s="2040"/>
      <c r="H28" s="2040"/>
      <c r="L28" s="2038"/>
      <c r="M28" s="2038"/>
      <c r="N28" s="2038"/>
      <c r="O28" s="2038"/>
      <c r="P28" s="2038"/>
      <c r="Q28" s="2038"/>
    </row>
    <row r="29" spans="1:17" x14ac:dyDescent="0.25">
      <c r="A29" s="2040"/>
      <c r="B29" s="2040"/>
      <c r="C29" s="2040"/>
      <c r="D29" s="2040"/>
      <c r="H29" s="2040"/>
      <c r="L29" s="2038"/>
      <c r="M29" s="2038"/>
      <c r="N29" s="2038"/>
      <c r="O29" s="2038"/>
      <c r="P29" s="2038"/>
      <c r="Q29" s="2038"/>
    </row>
    <row r="30" spans="1:17" x14ac:dyDescent="0.25">
      <c r="A30" s="2040"/>
      <c r="B30" s="2040"/>
      <c r="C30" s="2040"/>
      <c r="D30" s="2040"/>
      <c r="H30" s="2040"/>
      <c r="L30" s="2038"/>
      <c r="M30" s="2038"/>
      <c r="N30" s="2038"/>
      <c r="O30" s="2038"/>
      <c r="P30" s="2038"/>
      <c r="Q30" s="2038"/>
    </row>
    <row r="31" spans="1:17" x14ac:dyDescent="0.25">
      <c r="A31" s="2040"/>
      <c r="B31" s="2040"/>
      <c r="C31" s="2040"/>
      <c r="D31" s="2040"/>
      <c r="H31" s="2040"/>
      <c r="L31" s="2038"/>
      <c r="M31" s="2038"/>
      <c r="N31" s="2038"/>
      <c r="O31" s="2038"/>
      <c r="P31" s="2038"/>
      <c r="Q31" s="2038"/>
    </row>
    <row r="32" spans="1:17" x14ac:dyDescent="0.25">
      <c r="A32" s="2040"/>
      <c r="B32" s="2040"/>
      <c r="C32" s="2040"/>
      <c r="D32" s="2040"/>
      <c r="H32" s="2040"/>
      <c r="L32" s="2038"/>
      <c r="M32" s="2038"/>
      <c r="N32" s="2038"/>
      <c r="O32" s="2038"/>
      <c r="P32" s="2038"/>
      <c r="Q32" s="2038"/>
    </row>
    <row r="33" spans="1:17" x14ac:dyDescent="0.25">
      <c r="A33" s="2040"/>
      <c r="B33" s="2040"/>
      <c r="C33" s="2040"/>
      <c r="D33" s="2040"/>
      <c r="H33" s="2040"/>
      <c r="L33" s="2038"/>
      <c r="M33" s="2038"/>
      <c r="N33" s="2038"/>
      <c r="O33" s="2038"/>
      <c r="P33" s="2038"/>
      <c r="Q33" s="2038"/>
    </row>
    <row r="34" spans="1:17" x14ac:dyDescent="0.25">
      <c r="A34" s="2040"/>
      <c r="B34" s="2040"/>
      <c r="C34" s="2040"/>
      <c r="D34" s="2040"/>
      <c r="H34" s="2040"/>
      <c r="L34" s="2038"/>
      <c r="M34" s="2038"/>
      <c r="N34" s="2038"/>
      <c r="O34" s="2038"/>
      <c r="P34" s="2038"/>
      <c r="Q34" s="2038"/>
    </row>
    <row r="35" spans="1:17" x14ac:dyDescent="0.25">
      <c r="A35" s="2040"/>
      <c r="B35" s="2040"/>
      <c r="C35" s="2040"/>
      <c r="D35" s="2040"/>
      <c r="H35" s="2040"/>
    </row>
  </sheetData>
  <pageMargins left="0.7" right="0.7" top="0.75" bottom="0.75" header="0.3" footer="0.3"/>
  <pageSetup orientation="portrait"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7">
    <pageSetUpPr fitToPage="1"/>
  </sheetPr>
  <dimension ref="A1:L28"/>
  <sheetViews>
    <sheetView zoomScaleNormal="100" workbookViewId="0"/>
  </sheetViews>
  <sheetFormatPr baseColWidth="10" defaultColWidth="11.42578125" defaultRowHeight="15" x14ac:dyDescent="0.25"/>
  <cols>
    <col min="1" max="1" width="8.85546875" style="2038" customWidth="1"/>
    <col min="2" max="2" width="11.85546875" style="2038" customWidth="1"/>
    <col min="3" max="3" width="6.5703125" style="2038" customWidth="1"/>
    <col min="4" max="4" width="11.85546875" style="2038" customWidth="1"/>
    <col min="5" max="5" width="6" style="151" customWidth="1"/>
    <col min="6" max="7" width="3.7109375" customWidth="1"/>
    <col min="8" max="8" width="11.85546875" style="2038" customWidth="1"/>
    <col min="9" max="9" width="6" style="151" customWidth="1"/>
    <col min="10" max="11" width="3.7109375" customWidth="1"/>
    <col min="12" max="16384" width="11.42578125" style="2038"/>
  </cols>
  <sheetData>
    <row r="1" spans="1:12" customFormat="1" ht="9" customHeight="1" x14ac:dyDescent="0.25">
      <c r="A1" s="2038"/>
      <c r="B1" s="2038"/>
      <c r="C1" s="2038"/>
      <c r="D1" s="2038"/>
      <c r="E1" s="2038"/>
      <c r="F1" s="2038"/>
      <c r="G1" s="2038"/>
      <c r="I1" s="2038"/>
      <c r="J1" s="2038"/>
      <c r="K1" s="2038"/>
    </row>
    <row r="2" spans="1:12" customFormat="1" ht="15" customHeight="1" x14ac:dyDescent="0.25">
      <c r="A2" s="2067" t="s">
        <v>3499</v>
      </c>
      <c r="B2" s="2039"/>
      <c r="C2" s="2039"/>
      <c r="D2" s="2039"/>
      <c r="E2" s="2039"/>
      <c r="F2" s="2039"/>
      <c r="G2" s="2039"/>
      <c r="I2" s="2039"/>
      <c r="J2" s="2039"/>
      <c r="K2" s="2039"/>
    </row>
    <row r="3" spans="1:12" customFormat="1" ht="8.25" customHeight="1" x14ac:dyDescent="0.25">
      <c r="A3" s="2040"/>
      <c r="B3" s="2040"/>
      <c r="C3" s="2040"/>
      <c r="D3" s="2040"/>
      <c r="E3" s="2040"/>
      <c r="F3" s="2040"/>
      <c r="G3" s="2040"/>
      <c r="I3" s="2040"/>
      <c r="J3" s="2040"/>
      <c r="K3" s="2040"/>
    </row>
    <row r="4" spans="1:12" customFormat="1" ht="10.5" customHeight="1" x14ac:dyDescent="0.25">
      <c r="A4" s="341" t="s">
        <v>89</v>
      </c>
      <c r="B4" s="341" t="s">
        <v>1</v>
      </c>
      <c r="C4" s="341" t="s">
        <v>3707</v>
      </c>
      <c r="D4" s="341" t="s">
        <v>2033</v>
      </c>
      <c r="E4" s="2086" t="s">
        <v>2031</v>
      </c>
      <c r="F4" s="1262" t="s">
        <v>3707</v>
      </c>
      <c r="G4" s="2087"/>
      <c r="H4" s="341" t="s">
        <v>2034</v>
      </c>
      <c r="I4" s="2086" t="s">
        <v>2031</v>
      </c>
      <c r="J4" s="1262" t="s">
        <v>3707</v>
      </c>
      <c r="K4" s="2087"/>
    </row>
    <row r="5" spans="1:12" ht="10.5" x14ac:dyDescent="0.15">
      <c r="A5" s="342"/>
      <c r="B5" s="342"/>
      <c r="C5" s="342"/>
      <c r="D5" s="342"/>
      <c r="E5" s="342"/>
      <c r="F5" s="2068" t="s">
        <v>2032</v>
      </c>
      <c r="G5" s="2068" t="s">
        <v>2031</v>
      </c>
      <c r="H5" s="342"/>
      <c r="I5" s="342"/>
      <c r="J5" s="2068" t="s">
        <v>2032</v>
      </c>
      <c r="K5" s="2068" t="s">
        <v>2031</v>
      </c>
    </row>
    <row r="6" spans="1:12" ht="10.5" x14ac:dyDescent="0.15">
      <c r="A6" s="528">
        <v>2019</v>
      </c>
      <c r="B6" s="2092">
        <v>159131.5</v>
      </c>
      <c r="C6" s="2093"/>
      <c r="D6" s="2094">
        <v>115989.4</v>
      </c>
      <c r="E6" s="764">
        <v>0.72889025742860458</v>
      </c>
      <c r="F6" s="2088"/>
      <c r="G6" s="2088"/>
      <c r="H6" s="2071">
        <v>43142.03</v>
      </c>
      <c r="I6" s="764">
        <v>0.27110930268362959</v>
      </c>
      <c r="J6" s="2088"/>
      <c r="K6" s="2088"/>
    </row>
    <row r="7" spans="1:12" ht="10.5" x14ac:dyDescent="0.15">
      <c r="A7" s="528">
        <v>2020</v>
      </c>
      <c r="B7" s="2092">
        <v>136314.20000000001</v>
      </c>
      <c r="C7" s="2093"/>
      <c r="D7" s="2094">
        <v>104900.43</v>
      </c>
      <c r="E7" s="764">
        <v>0.76954880709419848</v>
      </c>
      <c r="F7" s="2088"/>
      <c r="G7" s="2088"/>
      <c r="H7" s="2071">
        <v>31413.82</v>
      </c>
      <c r="I7" s="764">
        <v>0.2304515597054452</v>
      </c>
      <c r="J7" s="2088"/>
      <c r="K7" s="2088"/>
      <c r="L7" s="2080"/>
    </row>
    <row r="8" spans="1:12" ht="10.5" x14ac:dyDescent="0.15">
      <c r="A8" s="528">
        <v>2021</v>
      </c>
      <c r="B8" s="2092">
        <v>139694.79999999999</v>
      </c>
      <c r="C8" s="2093"/>
      <c r="D8" s="2094">
        <v>105111.5</v>
      </c>
      <c r="E8" s="764">
        <v>0.75243674066608068</v>
      </c>
      <c r="F8" s="2088"/>
      <c r="G8" s="2088"/>
      <c r="H8" s="2071">
        <v>34583.279999999999</v>
      </c>
      <c r="I8" s="764">
        <v>0.24756311616466756</v>
      </c>
      <c r="J8" s="2088"/>
      <c r="K8" s="2088"/>
      <c r="L8" s="2080"/>
    </row>
    <row r="9" spans="1:12" ht="10.5" x14ac:dyDescent="0.15">
      <c r="A9" s="528">
        <v>2022</v>
      </c>
      <c r="B9" s="2092">
        <v>142892.70000000001</v>
      </c>
      <c r="C9" s="2093"/>
      <c r="D9" s="2094">
        <v>110073.3</v>
      </c>
      <c r="E9" s="764">
        <v>0.77032136701175069</v>
      </c>
      <c r="F9" s="2088"/>
      <c r="G9" s="2088"/>
      <c r="H9" s="2071">
        <v>32819.370000000003</v>
      </c>
      <c r="I9" s="764">
        <v>0.22967842304050523</v>
      </c>
      <c r="J9" s="2088"/>
      <c r="K9" s="2088"/>
      <c r="L9" s="2080"/>
    </row>
    <row r="10" spans="1:12" ht="10.5" x14ac:dyDescent="0.15">
      <c r="A10" s="528">
        <v>2023</v>
      </c>
      <c r="B10" s="2092">
        <v>145282.4</v>
      </c>
      <c r="C10" s="2093"/>
      <c r="D10" s="2094">
        <v>105469.3</v>
      </c>
      <c r="E10" s="764">
        <v>0.72596061188416494</v>
      </c>
      <c r="F10" s="2088"/>
      <c r="G10" s="2088"/>
      <c r="H10" s="2071">
        <v>39813.1</v>
      </c>
      <c r="I10" s="764">
        <v>0.27403938811583511</v>
      </c>
      <c r="J10" s="2088"/>
      <c r="K10" s="2088"/>
      <c r="L10" s="2080"/>
    </row>
    <row r="11" spans="1:12" ht="10.5" x14ac:dyDescent="0.15">
      <c r="A11" s="2040"/>
      <c r="B11" s="2040"/>
      <c r="C11" s="2040"/>
      <c r="D11" s="2040"/>
      <c r="F11" s="2088"/>
      <c r="G11" s="2088"/>
      <c r="H11" s="2040"/>
      <c r="J11" s="2088"/>
      <c r="K11" s="2088"/>
      <c r="L11" s="2080"/>
    </row>
    <row r="12" spans="1:12" customFormat="1" ht="10.5" customHeight="1" x14ac:dyDescent="0.25">
      <c r="A12" s="195" t="s">
        <v>2028</v>
      </c>
      <c r="E12" s="151"/>
      <c r="I12" s="151"/>
    </row>
    <row r="13" spans="1:12" customFormat="1" ht="10.5" customHeight="1" x14ac:dyDescent="0.25">
      <c r="A13" s="191" t="s">
        <v>2020</v>
      </c>
      <c r="E13" s="151"/>
      <c r="I13" s="151"/>
    </row>
    <row r="14" spans="1:12" customFormat="1" ht="10.5" customHeight="1" x14ac:dyDescent="0.25">
      <c r="A14" s="1947" t="s">
        <v>2021</v>
      </c>
      <c r="E14" s="151"/>
      <c r="I14" s="151"/>
    </row>
    <row r="15" spans="1:12" customFormat="1" ht="10.5" customHeight="1" x14ac:dyDescent="0.25">
      <c r="A15" s="1947" t="s">
        <v>2022</v>
      </c>
      <c r="E15" s="151"/>
      <c r="I15" s="151"/>
    </row>
    <row r="16" spans="1:12" customFormat="1" ht="10.5" customHeight="1" x14ac:dyDescent="0.25">
      <c r="A16" s="1947" t="s">
        <v>2023</v>
      </c>
      <c r="E16" s="151"/>
      <c r="I16" s="151"/>
    </row>
    <row r="17" spans="1:12" x14ac:dyDescent="0.25">
      <c r="A17" s="2040"/>
      <c r="B17" s="2040"/>
      <c r="C17" s="2040"/>
      <c r="D17" s="2040"/>
      <c r="H17" s="2040"/>
      <c r="L17" s="2080"/>
    </row>
    <row r="18" spans="1:12" ht="15" customHeight="1" x14ac:dyDescent="0.25">
      <c r="A18" s="2040"/>
      <c r="B18" s="2040"/>
      <c r="C18" s="2040"/>
      <c r="D18" s="2040"/>
      <c r="H18" s="2040"/>
    </row>
    <row r="19" spans="1:12" ht="15" customHeight="1" x14ac:dyDescent="0.25">
      <c r="A19" s="2040"/>
      <c r="B19" s="2040"/>
      <c r="C19" s="2040"/>
      <c r="D19" s="2040"/>
      <c r="H19" s="2040"/>
    </row>
    <row r="20" spans="1:12" ht="15" customHeight="1" x14ac:dyDescent="0.25">
      <c r="A20" s="2040"/>
      <c r="B20" s="2040"/>
      <c r="C20" s="2040"/>
      <c r="D20" s="2040"/>
      <c r="H20" s="2040"/>
    </row>
    <row r="21" spans="1:12" x14ac:dyDescent="0.25">
      <c r="A21" s="2040"/>
      <c r="B21" s="2040"/>
      <c r="C21" s="2040"/>
      <c r="D21" s="2040"/>
      <c r="H21" s="2040"/>
    </row>
    <row r="22" spans="1:12" x14ac:dyDescent="0.25">
      <c r="A22" s="2040"/>
      <c r="B22" s="2040"/>
      <c r="C22" s="2040"/>
      <c r="D22" s="2040"/>
      <c r="H22" s="2040"/>
    </row>
    <row r="23" spans="1:12" x14ac:dyDescent="0.25">
      <c r="A23" s="2040"/>
      <c r="B23" s="2040"/>
      <c r="C23" s="2040"/>
      <c r="D23" s="2040"/>
      <c r="H23" s="2040"/>
    </row>
    <row r="24" spans="1:12" x14ac:dyDescent="0.25">
      <c r="A24" s="2040"/>
      <c r="B24" s="2040"/>
      <c r="C24" s="2040"/>
      <c r="D24" s="2040"/>
      <c r="H24" s="2040"/>
    </row>
    <row r="25" spans="1:12" x14ac:dyDescent="0.25">
      <c r="A25" s="2040"/>
      <c r="B25" s="2040"/>
      <c r="C25" s="2040"/>
      <c r="D25" s="2040"/>
      <c r="H25" s="2040"/>
    </row>
    <row r="26" spans="1:12" x14ac:dyDescent="0.25">
      <c r="A26" s="2040"/>
      <c r="B26" s="2040"/>
      <c r="C26" s="2040"/>
      <c r="D26" s="2040"/>
      <c r="H26" s="2040"/>
    </row>
    <row r="27" spans="1:12" x14ac:dyDescent="0.25">
      <c r="A27" s="2040"/>
      <c r="B27" s="2040"/>
      <c r="C27" s="2040"/>
      <c r="D27" s="2040"/>
      <c r="H27" s="2040"/>
    </row>
    <row r="28" spans="1:12" x14ac:dyDescent="0.25">
      <c r="A28" s="2040"/>
      <c r="B28" s="2040"/>
      <c r="C28" s="2040"/>
      <c r="D28" s="2040"/>
      <c r="H28" s="2040"/>
    </row>
  </sheetData>
  <pageMargins left="0.25" right="0.25" top="0.75" bottom="0.75" header="0.3" footer="0.3"/>
  <pageSetup paperSize="9" scale="77" orientation="portrait"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8"/>
  <dimension ref="A1:Q34"/>
  <sheetViews>
    <sheetView workbookViewId="0"/>
  </sheetViews>
  <sheetFormatPr baseColWidth="10" defaultColWidth="11.42578125" defaultRowHeight="15" x14ac:dyDescent="0.25"/>
  <cols>
    <col min="1" max="1" width="18.42578125" customWidth="1"/>
    <col min="3" max="3" width="6.5703125" customWidth="1"/>
    <col min="5" max="5" width="6" style="151" customWidth="1"/>
    <col min="6" max="7" width="3.7109375" customWidth="1"/>
    <col min="9" max="9" width="6" style="151" customWidth="1"/>
    <col min="10" max="11" width="3.7109375" customWidth="1"/>
  </cols>
  <sheetData>
    <row r="1" spans="1:17" ht="9" customHeight="1" x14ac:dyDescent="0.25">
      <c r="A1" s="2038"/>
      <c r="B1" s="2038"/>
      <c r="C1" s="2038"/>
      <c r="D1" s="2038"/>
      <c r="E1" s="2038"/>
      <c r="F1" s="2038"/>
      <c r="G1" s="2038"/>
      <c r="I1" s="2038"/>
      <c r="J1" s="2038"/>
      <c r="K1" s="2038"/>
    </row>
    <row r="2" spans="1:17" ht="15.75" customHeight="1" x14ac:dyDescent="0.25">
      <c r="A2" s="2067" t="s">
        <v>3500</v>
      </c>
      <c r="B2" s="2039"/>
      <c r="C2" s="2039"/>
      <c r="D2" s="2039"/>
      <c r="E2" s="2039"/>
      <c r="F2" s="2039"/>
      <c r="G2" s="2039"/>
      <c r="I2" s="2039"/>
      <c r="J2" s="2039"/>
      <c r="K2" s="2039"/>
    </row>
    <row r="3" spans="1:17" ht="8.25" customHeight="1" x14ac:dyDescent="0.25">
      <c r="A3" s="2040"/>
      <c r="B3" s="2040"/>
      <c r="C3" s="2040"/>
      <c r="D3" s="2040"/>
      <c r="E3" s="2040"/>
      <c r="F3" s="2040"/>
      <c r="G3" s="2040"/>
      <c r="I3" s="2040"/>
      <c r="J3" s="2040"/>
      <c r="K3" s="2040"/>
    </row>
    <row r="4" spans="1:17" ht="10.5" customHeight="1" x14ac:dyDescent="0.25">
      <c r="A4" s="341" t="s">
        <v>3708</v>
      </c>
      <c r="B4" s="341" t="s">
        <v>1</v>
      </c>
      <c r="C4" s="341" t="s">
        <v>3707</v>
      </c>
      <c r="D4" s="341" t="s">
        <v>2033</v>
      </c>
      <c r="E4" s="2086" t="s">
        <v>2031</v>
      </c>
      <c r="F4" s="1262" t="s">
        <v>3707</v>
      </c>
      <c r="G4" s="2087"/>
      <c r="H4" s="341" t="s">
        <v>2034</v>
      </c>
      <c r="I4" s="2086" t="s">
        <v>2031</v>
      </c>
      <c r="J4" s="1262" t="s">
        <v>3707</v>
      </c>
      <c r="K4" s="2087"/>
    </row>
    <row r="5" spans="1:17" ht="10.5" customHeight="1" x14ac:dyDescent="0.25">
      <c r="A5" s="342"/>
      <c r="B5" s="342"/>
      <c r="C5" s="342"/>
      <c r="D5" s="342"/>
      <c r="E5" s="342"/>
      <c r="F5" s="2068" t="s">
        <v>2032</v>
      </c>
      <c r="G5" s="2068" t="s">
        <v>2031</v>
      </c>
      <c r="H5" s="342"/>
      <c r="I5" s="342"/>
      <c r="J5" s="2068" t="s">
        <v>2032</v>
      </c>
      <c r="K5" s="2068" t="s">
        <v>2031</v>
      </c>
      <c r="L5" s="2038"/>
      <c r="M5" s="2038"/>
      <c r="N5" s="2038"/>
      <c r="O5" s="2038"/>
      <c r="P5" s="2038"/>
      <c r="Q5" s="2038"/>
    </row>
    <row r="6" spans="1:17" ht="10.5" customHeight="1" x14ac:dyDescent="0.25">
      <c r="A6" s="184" t="s">
        <v>1</v>
      </c>
      <c r="B6" s="2095">
        <v>145282.44100000002</v>
      </c>
      <c r="C6" s="2096"/>
      <c r="D6" s="2095">
        <v>105469.3477</v>
      </c>
      <c r="E6" s="764">
        <v>0.72596073533758965</v>
      </c>
      <c r="F6" s="2088"/>
      <c r="G6" s="2088"/>
      <c r="H6" s="2095">
        <v>39813.106</v>
      </c>
      <c r="I6" s="764">
        <v>0.27403935207834229</v>
      </c>
      <c r="J6" s="2088"/>
      <c r="K6" s="2088"/>
      <c r="L6" s="2038"/>
      <c r="M6" s="2038"/>
      <c r="N6" s="2038"/>
      <c r="O6" s="2038"/>
      <c r="P6" s="2038"/>
      <c r="Q6" s="2038"/>
    </row>
    <row r="7" spans="1:17" ht="10.5" customHeight="1" x14ac:dyDescent="0.25">
      <c r="A7" s="122" t="s">
        <v>2024</v>
      </c>
      <c r="B7" s="2095">
        <v>11892.6</v>
      </c>
      <c r="C7" s="2096"/>
      <c r="D7" s="308">
        <v>8344.2407000000003</v>
      </c>
      <c r="E7" s="764">
        <v>0.70163300708003296</v>
      </c>
      <c r="F7" s="2088"/>
      <c r="G7" s="2088"/>
      <c r="H7" s="308">
        <v>3548.3580000000002</v>
      </c>
      <c r="I7" s="764">
        <v>0.29836688360829422</v>
      </c>
      <c r="J7" s="2088"/>
      <c r="K7" s="2088"/>
      <c r="L7" s="2080"/>
      <c r="M7" s="2038"/>
      <c r="N7" s="2038"/>
      <c r="O7" s="2038"/>
      <c r="P7" s="2038"/>
      <c r="Q7" s="2038"/>
    </row>
    <row r="8" spans="1:17" ht="10.5" customHeight="1" x14ac:dyDescent="0.25">
      <c r="A8" s="122" t="s">
        <v>2025</v>
      </c>
      <c r="B8" s="2095">
        <v>91534.06</v>
      </c>
      <c r="C8" s="2096"/>
      <c r="D8" s="308">
        <v>69646.953999999998</v>
      </c>
      <c r="E8" s="764">
        <v>0.76088566376275668</v>
      </c>
      <c r="F8" s="2088"/>
      <c r="G8" s="2088"/>
      <c r="H8" s="308">
        <v>21887.11</v>
      </c>
      <c r="I8" s="764">
        <v>0.23911437993682352</v>
      </c>
      <c r="J8" s="2088"/>
      <c r="K8" s="2088"/>
      <c r="L8" s="2080"/>
      <c r="M8" s="2038"/>
      <c r="N8" s="2038"/>
      <c r="O8" s="2038"/>
      <c r="P8" s="2038"/>
      <c r="Q8" s="2038"/>
    </row>
    <row r="9" spans="1:17" ht="10.5" customHeight="1" x14ac:dyDescent="0.25">
      <c r="A9" s="122" t="s">
        <v>2026</v>
      </c>
      <c r="B9" s="2095">
        <v>31049.82</v>
      </c>
      <c r="C9" s="2096"/>
      <c r="D9" s="308">
        <v>20114.55</v>
      </c>
      <c r="E9" s="764">
        <v>0.64781534965420084</v>
      </c>
      <c r="F9" s="2088"/>
      <c r="G9" s="2088"/>
      <c r="H9" s="308">
        <v>10935.28</v>
      </c>
      <c r="I9" s="764">
        <v>0.35218497240885777</v>
      </c>
      <c r="J9" s="2088"/>
      <c r="K9" s="2088"/>
      <c r="L9" s="2080"/>
      <c r="M9" s="2038"/>
      <c r="N9" s="2038"/>
      <c r="O9" s="2038"/>
      <c r="P9" s="2038"/>
      <c r="Q9" s="2038"/>
    </row>
    <row r="10" spans="1:17" ht="10.5" customHeight="1" x14ac:dyDescent="0.25">
      <c r="A10" s="122" t="s">
        <v>2027</v>
      </c>
      <c r="B10" s="2095">
        <v>10805.960999999999</v>
      </c>
      <c r="C10" s="2096"/>
      <c r="D10" s="308">
        <v>7363.6030000000001</v>
      </c>
      <c r="E10" s="764">
        <v>0.68143897613548676</v>
      </c>
      <c r="F10" s="2088"/>
      <c r="G10" s="2088"/>
      <c r="H10" s="308">
        <v>3442.3580000000002</v>
      </c>
      <c r="I10" s="764">
        <v>0.31856102386451335</v>
      </c>
      <c r="J10" s="2088"/>
      <c r="K10" s="2088"/>
      <c r="L10" s="2080"/>
      <c r="M10" s="2038"/>
      <c r="N10" s="2038"/>
      <c r="O10" s="2038"/>
      <c r="P10" s="2038"/>
      <c r="Q10" s="2038"/>
    </row>
    <row r="11" spans="1:17" ht="10.5" customHeight="1" x14ac:dyDescent="0.25">
      <c r="F11" s="2088"/>
      <c r="G11" s="2088"/>
      <c r="J11" s="2088"/>
      <c r="K11" s="2088"/>
      <c r="L11" s="2080"/>
      <c r="M11" s="2038"/>
      <c r="N11" s="2038"/>
      <c r="O11" s="2038"/>
      <c r="P11" s="2038"/>
      <c r="Q11" s="2038"/>
    </row>
    <row r="12" spans="1:17" ht="10.5" customHeight="1" x14ac:dyDescent="0.25">
      <c r="A12" s="205" t="s">
        <v>2028</v>
      </c>
    </row>
    <row r="13" spans="1:17" ht="10.5" customHeight="1" x14ac:dyDescent="0.25">
      <c r="A13" s="2097" t="s">
        <v>2029</v>
      </c>
    </row>
    <row r="14" spans="1:17" ht="10.5" customHeight="1" x14ac:dyDescent="0.25">
      <c r="A14" s="212" t="s">
        <v>2030</v>
      </c>
    </row>
    <row r="15" spans="1:17" ht="10.5" customHeight="1" x14ac:dyDescent="0.25">
      <c r="A15" s="2098" t="s">
        <v>2021</v>
      </c>
    </row>
    <row r="16" spans="1:17" ht="10.5" customHeight="1" x14ac:dyDescent="0.25">
      <c r="A16" s="2098" t="s">
        <v>2022</v>
      </c>
    </row>
    <row r="17" spans="1:17" ht="10.5" customHeight="1" x14ac:dyDescent="0.25">
      <c r="A17" s="122" t="s">
        <v>2023</v>
      </c>
    </row>
    <row r="18" spans="1:17" x14ac:dyDescent="0.25">
      <c r="A18" s="2040"/>
      <c r="B18" s="2040"/>
      <c r="C18" s="2040"/>
      <c r="D18" s="2040"/>
      <c r="H18" s="2040"/>
      <c r="L18" s="2080"/>
      <c r="M18" s="2038"/>
      <c r="N18" s="2038"/>
      <c r="O18" s="2038"/>
      <c r="P18" s="2038"/>
      <c r="Q18" s="2038"/>
    </row>
    <row r="19" spans="1:17" x14ac:dyDescent="0.25">
      <c r="B19" s="2080"/>
      <c r="C19" s="2080"/>
      <c r="D19" s="2080"/>
      <c r="H19" s="2080"/>
      <c r="L19" s="2080"/>
      <c r="M19" s="2038"/>
      <c r="N19" s="2038"/>
      <c r="O19" s="2038"/>
      <c r="P19" s="2038"/>
      <c r="Q19" s="2038"/>
    </row>
    <row r="20" spans="1:17" x14ac:dyDescent="0.25">
      <c r="A20" s="2080"/>
      <c r="B20" s="2080"/>
      <c r="C20" s="2080"/>
      <c r="D20" s="2080"/>
      <c r="H20" s="2080"/>
      <c r="L20" s="2080"/>
      <c r="M20" s="2038"/>
      <c r="N20" s="2038"/>
      <c r="O20" s="2038"/>
      <c r="P20" s="2038"/>
      <c r="Q20" s="2038"/>
    </row>
    <row r="21" spans="1:17" x14ac:dyDescent="0.25">
      <c r="A21" s="2080"/>
      <c r="B21" s="2080"/>
      <c r="C21" s="2080"/>
      <c r="D21" s="2080"/>
      <c r="H21" s="2080"/>
      <c r="L21" s="2080"/>
      <c r="M21" s="2038"/>
      <c r="N21" s="2038"/>
      <c r="O21" s="2038"/>
      <c r="P21" s="2038"/>
      <c r="Q21" s="2038"/>
    </row>
    <row r="22" spans="1:17" x14ac:dyDescent="0.25">
      <c r="A22" s="2080"/>
      <c r="B22" s="2080"/>
      <c r="C22" s="2080"/>
      <c r="D22" s="2080"/>
      <c r="H22" s="2080"/>
      <c r="L22" s="2080"/>
      <c r="M22" s="2038"/>
      <c r="N22" s="2038"/>
      <c r="O22" s="2038"/>
      <c r="P22" s="2038"/>
      <c r="Q22" s="2038"/>
    </row>
    <row r="23" spans="1:17" x14ac:dyDescent="0.25">
      <c r="A23" s="2080"/>
      <c r="B23" s="2080"/>
      <c r="C23" s="2080"/>
      <c r="D23" s="2080"/>
      <c r="H23" s="2080"/>
      <c r="L23" s="2080"/>
      <c r="M23" s="2038"/>
      <c r="N23" s="2038"/>
      <c r="O23" s="2038"/>
      <c r="P23" s="2038"/>
      <c r="Q23" s="2038"/>
    </row>
    <row r="24" spans="1:17" x14ac:dyDescent="0.25">
      <c r="A24" s="2080"/>
      <c r="B24" s="2080"/>
      <c r="C24" s="2080"/>
      <c r="D24" s="2080"/>
      <c r="H24" s="2080"/>
      <c r="L24" s="2080"/>
      <c r="M24" s="2038"/>
      <c r="N24" s="2038"/>
      <c r="O24" s="2038"/>
      <c r="P24" s="2038"/>
      <c r="Q24" s="2038"/>
    </row>
    <row r="25" spans="1:17" x14ac:dyDescent="0.25">
      <c r="A25" s="2080"/>
      <c r="B25" s="2080"/>
      <c r="C25" s="2080"/>
      <c r="D25" s="2080"/>
      <c r="H25" s="2080"/>
      <c r="L25" s="2080"/>
      <c r="M25" s="2038"/>
      <c r="N25" s="2038"/>
      <c r="O25" s="2038"/>
      <c r="P25" s="2038"/>
      <c r="Q25" s="2038"/>
    </row>
    <row r="26" spans="1:17" x14ac:dyDescent="0.25">
      <c r="A26" s="2038"/>
      <c r="B26" s="2080"/>
      <c r="C26" s="2080"/>
      <c r="D26" s="2080"/>
      <c r="H26" s="2038"/>
      <c r="L26" s="2038"/>
      <c r="M26" s="2038"/>
      <c r="N26" s="2038"/>
      <c r="O26" s="2038"/>
      <c r="P26" s="2038"/>
      <c r="Q26" s="2038"/>
    </row>
    <row r="27" spans="1:17" x14ac:dyDescent="0.25">
      <c r="A27" s="2038"/>
      <c r="B27" s="2080"/>
      <c r="C27" s="2080"/>
      <c r="D27" s="2080"/>
      <c r="H27" s="2038"/>
      <c r="L27" s="2038"/>
      <c r="M27" s="2038"/>
      <c r="N27" s="2038"/>
      <c r="O27" s="2038"/>
      <c r="P27" s="2038"/>
      <c r="Q27" s="2038"/>
    </row>
    <row r="28" spans="1:17" x14ac:dyDescent="0.25">
      <c r="A28" s="2038"/>
      <c r="B28" s="2038"/>
      <c r="C28" s="2038"/>
      <c r="D28" s="2038"/>
      <c r="H28" s="2038"/>
      <c r="L28" s="2038"/>
      <c r="M28" s="2038"/>
      <c r="N28" s="2038"/>
      <c r="O28" s="2038"/>
      <c r="P28" s="2038"/>
      <c r="Q28" s="2038"/>
    </row>
    <row r="29" spans="1:17" x14ac:dyDescent="0.25">
      <c r="A29" s="2038"/>
      <c r="B29" s="2038"/>
      <c r="C29" s="2038"/>
      <c r="D29" s="2038"/>
      <c r="H29" s="2038"/>
      <c r="L29" s="2038"/>
      <c r="M29" s="2038"/>
      <c r="N29" s="2038"/>
      <c r="O29" s="2038"/>
      <c r="P29" s="2038"/>
      <c r="Q29" s="2038"/>
    </row>
    <row r="30" spans="1:17" x14ac:dyDescent="0.25">
      <c r="A30" s="2038"/>
      <c r="B30" s="2038"/>
      <c r="C30" s="2038"/>
      <c r="D30" s="2038"/>
      <c r="H30" s="2038"/>
      <c r="L30" s="2038"/>
      <c r="M30" s="2038"/>
      <c r="N30" s="2038"/>
      <c r="O30" s="2038"/>
      <c r="P30" s="2038"/>
      <c r="Q30" s="2038"/>
    </row>
    <row r="31" spans="1:17" x14ac:dyDescent="0.25">
      <c r="A31" s="2038"/>
      <c r="B31" s="2038"/>
      <c r="C31" s="2038"/>
      <c r="D31" s="2038"/>
      <c r="H31" s="2038"/>
      <c r="L31" s="2038"/>
      <c r="M31" s="2038"/>
      <c r="N31" s="2038"/>
      <c r="O31" s="2038"/>
      <c r="P31" s="2038"/>
      <c r="Q31" s="2038"/>
    </row>
    <row r="32" spans="1:17" x14ac:dyDescent="0.25">
      <c r="A32" s="2038"/>
      <c r="B32" s="2038"/>
      <c r="C32" s="2038"/>
      <c r="D32" s="2038"/>
      <c r="H32" s="2038"/>
      <c r="L32" s="2038"/>
      <c r="M32" s="2038"/>
      <c r="N32" s="2038"/>
      <c r="O32" s="2038"/>
      <c r="P32" s="2038"/>
      <c r="Q32" s="2038"/>
    </row>
    <row r="33" spans="1:17" x14ac:dyDescent="0.25">
      <c r="A33" s="2038"/>
      <c r="B33" s="2038"/>
      <c r="C33" s="2038"/>
      <c r="D33" s="2038"/>
      <c r="H33" s="2038"/>
      <c r="L33" s="2038"/>
      <c r="M33" s="2038"/>
      <c r="N33" s="2038"/>
      <c r="O33" s="2038"/>
      <c r="P33" s="2038"/>
      <c r="Q33" s="2038"/>
    </row>
    <row r="34" spans="1:17" x14ac:dyDescent="0.25">
      <c r="A34" s="2038"/>
      <c r="B34" s="2038"/>
      <c r="C34" s="2038"/>
      <c r="D34" s="2038"/>
      <c r="H34" s="2038"/>
      <c r="L34" s="2038"/>
      <c r="M34" s="2038"/>
      <c r="N34" s="2038"/>
      <c r="O34" s="2038"/>
      <c r="P34" s="2038"/>
      <c r="Q34" s="2038"/>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2:G28"/>
  <sheetViews>
    <sheetView zoomScaleNormal="100" workbookViewId="0"/>
  </sheetViews>
  <sheetFormatPr baseColWidth="10" defaultColWidth="13" defaultRowHeight="10.5" x14ac:dyDescent="0.25"/>
  <cols>
    <col min="1" max="1" width="25.5703125" style="4" customWidth="1"/>
    <col min="2" max="16384" width="13" style="4"/>
  </cols>
  <sheetData>
    <row r="2" spans="1:7" s="3" customFormat="1" ht="11.25" x14ac:dyDescent="0.25">
      <c r="A2" s="1" t="s">
        <v>3356</v>
      </c>
      <c r="B2" s="2"/>
      <c r="C2" s="2"/>
      <c r="D2" s="2"/>
    </row>
    <row r="3" spans="1:7" ht="10.5" customHeight="1" x14ac:dyDescent="0.25"/>
    <row r="4" spans="1:7" x14ac:dyDescent="0.25">
      <c r="A4" s="89" t="s">
        <v>0</v>
      </c>
      <c r="B4" s="5">
        <v>2019</v>
      </c>
      <c r="C4" s="5">
        <v>2020</v>
      </c>
      <c r="D4" s="5">
        <v>2021</v>
      </c>
      <c r="E4" s="5">
        <v>2022</v>
      </c>
      <c r="F4" s="5">
        <v>2023</v>
      </c>
    </row>
    <row r="5" spans="1:7" s="2" customFormat="1" x14ac:dyDescent="0.25">
      <c r="A5" s="6" t="s">
        <v>1</v>
      </c>
      <c r="B5" s="58">
        <v>5</v>
      </c>
      <c r="C5" s="58">
        <v>5</v>
      </c>
      <c r="D5" s="58">
        <v>6</v>
      </c>
      <c r="E5" s="58">
        <v>6</v>
      </c>
      <c r="F5" s="58">
        <v>10</v>
      </c>
    </row>
    <row r="6" spans="1:7" x14ac:dyDescent="0.25">
      <c r="A6" s="7" t="s">
        <v>2</v>
      </c>
      <c r="B6" s="59">
        <v>0</v>
      </c>
      <c r="C6" s="59">
        <v>0</v>
      </c>
      <c r="D6" s="59">
        <v>0</v>
      </c>
      <c r="E6" s="59">
        <v>0</v>
      </c>
      <c r="F6" s="59">
        <v>0</v>
      </c>
      <c r="G6" s="2"/>
    </row>
    <row r="7" spans="1:7" x14ac:dyDescent="0.25">
      <c r="A7" s="7" t="s">
        <v>3</v>
      </c>
      <c r="B7" s="59">
        <v>1</v>
      </c>
      <c r="C7" s="59">
        <v>1</v>
      </c>
      <c r="D7" s="59">
        <v>1</v>
      </c>
      <c r="E7" s="59">
        <v>1</v>
      </c>
      <c r="F7" s="59">
        <v>1</v>
      </c>
      <c r="G7" s="2"/>
    </row>
    <row r="8" spans="1:7" ht="11.25" x14ac:dyDescent="0.25">
      <c r="A8" s="7" t="s">
        <v>145</v>
      </c>
      <c r="B8" s="74" t="s">
        <v>4</v>
      </c>
      <c r="C8" s="74" t="s">
        <v>4</v>
      </c>
      <c r="D8" s="74" t="s">
        <v>4</v>
      </c>
      <c r="E8" s="74" t="s">
        <v>4</v>
      </c>
      <c r="F8" s="74">
        <v>1</v>
      </c>
      <c r="G8" s="2"/>
    </row>
    <row r="9" spans="1:7" ht="11.25" x14ac:dyDescent="0.25">
      <c r="A9" s="7" t="s">
        <v>146</v>
      </c>
      <c r="B9" s="74" t="s">
        <v>4</v>
      </c>
      <c r="C9" s="74" t="s">
        <v>4</v>
      </c>
      <c r="D9" s="74">
        <v>1</v>
      </c>
      <c r="E9" s="74">
        <v>1</v>
      </c>
      <c r="F9" s="74">
        <v>1</v>
      </c>
      <c r="G9" s="2"/>
    </row>
    <row r="10" spans="1:7" ht="11.25" x14ac:dyDescent="0.25">
      <c r="A10" s="7" t="s">
        <v>147</v>
      </c>
      <c r="B10" s="74" t="s">
        <v>4</v>
      </c>
      <c r="C10" s="74" t="s">
        <v>4</v>
      </c>
      <c r="D10" s="74" t="s">
        <v>4</v>
      </c>
      <c r="E10" s="74" t="s">
        <v>4</v>
      </c>
      <c r="F10" s="74">
        <v>1</v>
      </c>
      <c r="G10" s="2"/>
    </row>
    <row r="11" spans="1:7" ht="11.25" x14ac:dyDescent="0.25">
      <c r="A11" s="7" t="s">
        <v>148</v>
      </c>
      <c r="B11" s="74" t="s">
        <v>4</v>
      </c>
      <c r="C11" s="74" t="s">
        <v>4</v>
      </c>
      <c r="D11" s="74" t="s">
        <v>4</v>
      </c>
      <c r="E11" s="74" t="s">
        <v>4</v>
      </c>
      <c r="F11" s="74">
        <v>1</v>
      </c>
      <c r="G11" s="2"/>
    </row>
    <row r="12" spans="1:7" ht="11.25" x14ac:dyDescent="0.25">
      <c r="A12" s="7" t="s">
        <v>149</v>
      </c>
      <c r="B12" s="74">
        <v>3</v>
      </c>
      <c r="C12" s="74">
        <v>3</v>
      </c>
      <c r="D12" s="74">
        <v>3</v>
      </c>
      <c r="E12" s="74">
        <v>3</v>
      </c>
      <c r="F12" s="74">
        <v>3</v>
      </c>
      <c r="G12" s="2"/>
    </row>
    <row r="13" spans="1:7" x14ac:dyDescent="0.25">
      <c r="A13" s="7" t="s">
        <v>5</v>
      </c>
      <c r="B13" s="74">
        <v>0</v>
      </c>
      <c r="C13" s="74">
        <v>0</v>
      </c>
      <c r="D13" s="74">
        <v>0</v>
      </c>
      <c r="E13" s="74">
        <v>0</v>
      </c>
      <c r="F13" s="74">
        <v>0</v>
      </c>
      <c r="G13" s="2"/>
    </row>
    <row r="14" spans="1:7" ht="11.25" x14ac:dyDescent="0.25">
      <c r="A14" s="7" t="s">
        <v>150</v>
      </c>
      <c r="B14" s="74" t="s">
        <v>4</v>
      </c>
      <c r="C14" s="74" t="s">
        <v>4</v>
      </c>
      <c r="D14" s="74" t="s">
        <v>4</v>
      </c>
      <c r="E14" s="74" t="s">
        <v>4</v>
      </c>
      <c r="F14" s="74">
        <v>1</v>
      </c>
      <c r="G14" s="2"/>
    </row>
    <row r="15" spans="1:7" x14ac:dyDescent="0.25">
      <c r="A15" s="7" t="s">
        <v>6</v>
      </c>
      <c r="B15" s="59">
        <v>0</v>
      </c>
      <c r="C15" s="59">
        <v>0</v>
      </c>
      <c r="D15" s="59">
        <v>0</v>
      </c>
      <c r="E15" s="59">
        <v>0</v>
      </c>
      <c r="F15" s="59">
        <v>0</v>
      </c>
      <c r="G15" s="2"/>
    </row>
    <row r="16" spans="1:7" x14ac:dyDescent="0.25">
      <c r="A16" s="7" t="s">
        <v>7</v>
      </c>
      <c r="B16" s="59">
        <v>0</v>
      </c>
      <c r="C16" s="59">
        <v>0</v>
      </c>
      <c r="D16" s="59">
        <v>0</v>
      </c>
      <c r="E16" s="59">
        <v>0</v>
      </c>
      <c r="F16" s="59">
        <v>0</v>
      </c>
      <c r="G16" s="2"/>
    </row>
    <row r="17" spans="1:7" x14ac:dyDescent="0.25">
      <c r="A17" s="7" t="s">
        <v>8</v>
      </c>
      <c r="B17" s="59">
        <v>1</v>
      </c>
      <c r="C17" s="59">
        <v>1</v>
      </c>
      <c r="D17" s="59">
        <v>1</v>
      </c>
      <c r="E17" s="59">
        <v>1</v>
      </c>
      <c r="F17" s="59">
        <v>1</v>
      </c>
      <c r="G17" s="2"/>
    </row>
    <row r="18" spans="1:7" x14ac:dyDescent="0.25">
      <c r="A18" s="7" t="s">
        <v>9</v>
      </c>
      <c r="B18" s="59">
        <v>0</v>
      </c>
      <c r="C18" s="59">
        <v>0</v>
      </c>
      <c r="D18" s="59">
        <v>0</v>
      </c>
      <c r="E18" s="59">
        <v>0</v>
      </c>
      <c r="F18" s="59">
        <v>0</v>
      </c>
      <c r="G18" s="2"/>
    </row>
    <row r="19" spans="1:7" x14ac:dyDescent="0.25">
      <c r="A19" s="7" t="s">
        <v>10</v>
      </c>
      <c r="B19" s="59">
        <v>0</v>
      </c>
      <c r="C19" s="59">
        <v>0</v>
      </c>
      <c r="D19" s="59">
        <v>0</v>
      </c>
      <c r="E19" s="59">
        <v>0</v>
      </c>
      <c r="F19" s="59">
        <v>0</v>
      </c>
      <c r="G19" s="2"/>
    </row>
    <row r="20" spans="1:7" x14ac:dyDescent="0.25">
      <c r="A20" s="7" t="s">
        <v>11</v>
      </c>
      <c r="B20" s="59">
        <v>0</v>
      </c>
      <c r="C20" s="59">
        <v>0</v>
      </c>
      <c r="D20" s="59">
        <v>0</v>
      </c>
      <c r="E20" s="59">
        <v>0</v>
      </c>
      <c r="F20" s="59">
        <v>0</v>
      </c>
      <c r="G20" s="2"/>
    </row>
    <row r="21" spans="1:7" x14ac:dyDescent="0.25">
      <c r="A21" s="7" t="s">
        <v>12</v>
      </c>
      <c r="B21" s="59">
        <v>0</v>
      </c>
      <c r="C21" s="59">
        <v>0</v>
      </c>
      <c r="D21" s="59">
        <v>0</v>
      </c>
      <c r="E21" s="59">
        <v>0</v>
      </c>
      <c r="F21" s="59">
        <v>0</v>
      </c>
      <c r="G21" s="2"/>
    </row>
    <row r="22" spans="1:7" ht="12.75" customHeight="1" x14ac:dyDescent="0.25">
      <c r="A22" s="8"/>
      <c r="B22" s="80"/>
      <c r="C22" s="80"/>
      <c r="D22" s="80"/>
      <c r="E22" s="80"/>
      <c r="F22" s="80"/>
    </row>
    <row r="23" spans="1:7" x14ac:dyDescent="0.25">
      <c r="A23" s="9" t="s">
        <v>13</v>
      </c>
      <c r="B23" s="10"/>
      <c r="C23" s="10"/>
      <c r="D23" s="10"/>
      <c r="E23" s="10"/>
      <c r="F23" s="10"/>
    </row>
    <row r="24" spans="1:7" x14ac:dyDescent="0.25">
      <c r="A24" s="9" t="s">
        <v>14</v>
      </c>
      <c r="B24" s="10"/>
      <c r="C24" s="10"/>
      <c r="D24" s="10"/>
      <c r="E24" s="10"/>
      <c r="F24" s="10"/>
    </row>
    <row r="25" spans="1:7" x14ac:dyDescent="0.25">
      <c r="A25" s="9" t="s">
        <v>15</v>
      </c>
      <c r="B25" s="10"/>
      <c r="C25" s="10"/>
      <c r="D25" s="10"/>
      <c r="E25" s="10"/>
      <c r="F25" s="10"/>
    </row>
    <row r="26" spans="1:7" x14ac:dyDescent="0.25">
      <c r="A26" s="9" t="s">
        <v>16</v>
      </c>
      <c r="B26" s="10"/>
      <c r="C26" s="10"/>
      <c r="D26" s="10"/>
      <c r="E26" s="10"/>
      <c r="F26" s="10"/>
    </row>
    <row r="27" spans="1:7" x14ac:dyDescent="0.25">
      <c r="A27" s="75" t="s">
        <v>17</v>
      </c>
      <c r="B27" s="10"/>
      <c r="C27" s="10"/>
      <c r="D27" s="10"/>
      <c r="E27" s="10"/>
      <c r="F27" s="10"/>
    </row>
    <row r="28" spans="1:7" x14ac:dyDescent="0.25">
      <c r="A28" s="7" t="s">
        <v>18</v>
      </c>
      <c r="B28" s="8"/>
      <c r="C28" s="8"/>
      <c r="D28" s="8"/>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2:F22"/>
  <sheetViews>
    <sheetView zoomScaleNormal="100" workbookViewId="0"/>
  </sheetViews>
  <sheetFormatPr baseColWidth="10" defaultColWidth="11.42578125" defaultRowHeight="10.5" x14ac:dyDescent="0.15"/>
  <cols>
    <col min="1" max="1" width="31.85546875" style="151" customWidth="1"/>
    <col min="2" max="16384" width="11.42578125" style="151"/>
  </cols>
  <sheetData>
    <row r="2" spans="1:6" ht="11.25" x14ac:dyDescent="0.15">
      <c r="A2" s="126" t="s">
        <v>3771</v>
      </c>
    </row>
    <row r="4" spans="1:6" ht="14.25" customHeight="1" x14ac:dyDescent="0.15">
      <c r="A4" s="178" t="s">
        <v>78</v>
      </c>
      <c r="B4" s="179" t="s">
        <v>89</v>
      </c>
      <c r="C4" s="180"/>
      <c r="D4" s="180"/>
      <c r="E4" s="180"/>
      <c r="F4" s="180"/>
    </row>
    <row r="5" spans="1:6" ht="11.25" x14ac:dyDescent="0.15">
      <c r="A5" s="181"/>
      <c r="B5" s="182">
        <v>2019</v>
      </c>
      <c r="C5" s="182">
        <v>2020</v>
      </c>
      <c r="D5" s="182">
        <v>2021</v>
      </c>
      <c r="E5" s="182">
        <v>2022</v>
      </c>
      <c r="F5" s="183">
        <v>2023</v>
      </c>
    </row>
    <row r="6" spans="1:6" ht="12" customHeight="1" x14ac:dyDescent="0.15">
      <c r="A6" s="184" t="s">
        <v>1</v>
      </c>
      <c r="B6" s="185">
        <v>2041839</v>
      </c>
      <c r="C6" s="185">
        <v>466289</v>
      </c>
      <c r="D6" s="185">
        <v>427556</v>
      </c>
      <c r="E6" s="185">
        <v>1032935</v>
      </c>
      <c r="F6" s="185">
        <v>1462016</v>
      </c>
    </row>
    <row r="7" spans="1:6" x14ac:dyDescent="0.15">
      <c r="A7" s="122" t="s">
        <v>126</v>
      </c>
      <c r="B7" s="121">
        <v>506981</v>
      </c>
      <c r="C7" s="121">
        <v>100655</v>
      </c>
      <c r="D7" s="121">
        <v>65002</v>
      </c>
      <c r="E7" s="121">
        <v>214818</v>
      </c>
      <c r="F7" s="121">
        <v>317996</v>
      </c>
    </row>
    <row r="8" spans="1:6" x14ac:dyDescent="0.15">
      <c r="A8" s="122" t="s">
        <v>127</v>
      </c>
      <c r="B8" s="121">
        <v>1118633</v>
      </c>
      <c r="C8" s="121">
        <v>280757</v>
      </c>
      <c r="D8" s="121">
        <v>268498</v>
      </c>
      <c r="E8" s="121">
        <v>607337</v>
      </c>
      <c r="F8" s="121">
        <v>853503</v>
      </c>
    </row>
    <row r="9" spans="1:6" x14ac:dyDescent="0.15">
      <c r="A9" s="122" t="s">
        <v>128</v>
      </c>
      <c r="B9" s="121">
        <v>65487</v>
      </c>
      <c r="C9" s="121">
        <v>13204</v>
      </c>
      <c r="D9" s="121">
        <v>10974</v>
      </c>
      <c r="E9" s="121">
        <v>25590</v>
      </c>
      <c r="F9" s="121">
        <v>32948</v>
      </c>
    </row>
    <row r="10" spans="1:6" x14ac:dyDescent="0.15">
      <c r="A10" s="122" t="s">
        <v>129</v>
      </c>
      <c r="B10" s="121">
        <v>10988</v>
      </c>
      <c r="C10" s="121">
        <v>2645</v>
      </c>
      <c r="D10" s="121">
        <v>1846</v>
      </c>
      <c r="E10" s="121">
        <v>5382</v>
      </c>
      <c r="F10" s="121">
        <v>8163</v>
      </c>
    </row>
    <row r="11" spans="1:6" x14ac:dyDescent="0.15">
      <c r="A11" s="187" t="s">
        <v>130</v>
      </c>
      <c r="B11" s="121">
        <v>30778</v>
      </c>
      <c r="C11" s="121">
        <v>1421</v>
      </c>
      <c r="D11" s="121">
        <v>879</v>
      </c>
      <c r="E11" s="121">
        <v>6025</v>
      </c>
      <c r="F11" s="121">
        <v>10812</v>
      </c>
    </row>
    <row r="12" spans="1:6" x14ac:dyDescent="0.15">
      <c r="A12" s="122" t="s">
        <v>131</v>
      </c>
      <c r="B12" s="121">
        <v>264650</v>
      </c>
      <c r="C12" s="121">
        <v>38643</v>
      </c>
      <c r="D12" s="121">
        <v>45066</v>
      </c>
      <c r="E12" s="121">
        <v>135226</v>
      </c>
      <c r="F12" s="121">
        <v>192293</v>
      </c>
    </row>
    <row r="13" spans="1:6" x14ac:dyDescent="0.15">
      <c r="A13" s="122" t="s">
        <v>132</v>
      </c>
      <c r="B13" s="121">
        <v>44150</v>
      </c>
      <c r="C13" s="121">
        <v>28558</v>
      </c>
      <c r="D13" s="121">
        <v>33632</v>
      </c>
      <c r="E13" s="121">
        <v>34509</v>
      </c>
      <c r="F13" s="121">
        <v>40991</v>
      </c>
    </row>
    <row r="14" spans="1:6" x14ac:dyDescent="0.15">
      <c r="A14" s="122" t="s">
        <v>133</v>
      </c>
      <c r="B14" s="121">
        <v>143</v>
      </c>
      <c r="C14" s="121">
        <v>366</v>
      </c>
      <c r="D14" s="121">
        <v>166</v>
      </c>
      <c r="E14" s="121">
        <v>442</v>
      </c>
      <c r="F14" s="121">
        <v>751</v>
      </c>
    </row>
    <row r="15" spans="1:6" x14ac:dyDescent="0.15">
      <c r="A15" s="122" t="s">
        <v>134</v>
      </c>
      <c r="B15" s="121">
        <v>29</v>
      </c>
      <c r="C15" s="121">
        <v>40</v>
      </c>
      <c r="D15" s="121">
        <v>1493</v>
      </c>
      <c r="E15" s="121">
        <v>3606</v>
      </c>
      <c r="F15" s="121">
        <v>4559</v>
      </c>
    </row>
    <row r="17" spans="1:1" x14ac:dyDescent="0.15">
      <c r="A17" s="147" t="s">
        <v>107</v>
      </c>
    </row>
    <row r="18" spans="1:1" x14ac:dyDescent="0.15">
      <c r="A18" s="113" t="s">
        <v>135</v>
      </c>
    </row>
    <row r="19" spans="1:1" x14ac:dyDescent="0.15">
      <c r="A19" s="114" t="s">
        <v>136</v>
      </c>
    </row>
    <row r="20" spans="1:1" x14ac:dyDescent="0.15">
      <c r="A20" s="148" t="s">
        <v>137</v>
      </c>
    </row>
    <row r="21" spans="1:1" x14ac:dyDescent="0.15">
      <c r="A21" s="148" t="s">
        <v>138</v>
      </c>
    </row>
    <row r="22" spans="1:1" x14ac:dyDescent="0.15">
      <c r="A22" s="122" t="s">
        <v>18</v>
      </c>
    </row>
  </sheetData>
  <pageMargins left="0.7" right="0.7" top="0.75" bottom="0.75" header="0.3" footer="0.3"/>
  <pageSetup paperSize="9" orientation="portrait"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9"/>
  <dimension ref="A1:K16"/>
  <sheetViews>
    <sheetView zoomScaleNormal="100" workbookViewId="0"/>
  </sheetViews>
  <sheetFormatPr baseColWidth="10" defaultColWidth="11.42578125" defaultRowHeight="10.5" x14ac:dyDescent="0.15"/>
  <cols>
    <col min="1" max="1" width="13.42578125" style="151" customWidth="1"/>
    <col min="2" max="2" width="11.42578125" style="151" customWidth="1"/>
    <col min="3" max="3" width="6.5703125" style="151" customWidth="1"/>
    <col min="4" max="4" width="13.7109375" style="151" bestFit="1" customWidth="1"/>
    <col min="5" max="5" width="6" style="151" customWidth="1"/>
    <col min="6" max="7" width="3.7109375" style="151" customWidth="1"/>
    <col min="8" max="8" width="15.5703125" style="151" bestFit="1" customWidth="1"/>
    <col min="9" max="9" width="6" style="151" customWidth="1"/>
    <col min="10" max="11" width="3.7109375" style="151" customWidth="1"/>
    <col min="12" max="16384" width="11.42578125" style="151"/>
  </cols>
  <sheetData>
    <row r="1" spans="1:11" ht="9" customHeight="1" x14ac:dyDescent="0.15">
      <c r="A1" s="2038"/>
      <c r="B1" s="2038"/>
      <c r="C1" s="2038"/>
      <c r="D1" s="2038"/>
      <c r="E1" s="2038"/>
      <c r="F1" s="2038"/>
      <c r="G1" s="2038"/>
      <c r="I1" s="2038"/>
      <c r="J1" s="2038"/>
      <c r="K1" s="2038"/>
    </row>
    <row r="2" spans="1:11" ht="15" customHeight="1" x14ac:dyDescent="0.15">
      <c r="A2" s="2067" t="s">
        <v>3501</v>
      </c>
      <c r="B2" s="2039"/>
      <c r="C2" s="2039"/>
      <c r="D2" s="2039"/>
      <c r="E2" s="2039"/>
      <c r="F2" s="2039"/>
      <c r="G2" s="2039"/>
      <c r="I2" s="2039"/>
      <c r="J2" s="2039"/>
      <c r="K2" s="2039"/>
    </row>
    <row r="3" spans="1:11" ht="8.25" customHeight="1" x14ac:dyDescent="0.15">
      <c r="A3" s="2040"/>
      <c r="B3" s="2040"/>
      <c r="C3" s="2040"/>
      <c r="D3" s="2040"/>
      <c r="E3" s="2040"/>
      <c r="F3" s="2040"/>
      <c r="G3" s="2040"/>
      <c r="I3" s="2040"/>
      <c r="J3" s="2040"/>
      <c r="K3" s="2040"/>
    </row>
    <row r="4" spans="1:11" ht="10.5" customHeight="1" x14ac:dyDescent="0.15">
      <c r="A4" s="341" t="s">
        <v>89</v>
      </c>
      <c r="B4" s="341" t="s">
        <v>1</v>
      </c>
      <c r="C4" s="341" t="s">
        <v>3707</v>
      </c>
      <c r="D4" s="341" t="s">
        <v>2035</v>
      </c>
      <c r="E4" s="2086" t="s">
        <v>2031</v>
      </c>
      <c r="F4" s="1262" t="s">
        <v>3707</v>
      </c>
      <c r="G4" s="2087"/>
      <c r="H4" s="341" t="s">
        <v>2005</v>
      </c>
      <c r="I4" s="2086" t="s">
        <v>2031</v>
      </c>
      <c r="J4" s="1262" t="s">
        <v>3707</v>
      </c>
      <c r="K4" s="2087"/>
    </row>
    <row r="5" spans="1:11" ht="10.5" customHeight="1" x14ac:dyDescent="0.15">
      <c r="A5" s="342"/>
      <c r="B5" s="342"/>
      <c r="C5" s="342"/>
      <c r="D5" s="342"/>
      <c r="E5" s="342"/>
      <c r="F5" s="2068" t="s">
        <v>2032</v>
      </c>
      <c r="G5" s="2068" t="s">
        <v>2031</v>
      </c>
      <c r="H5" s="342"/>
      <c r="I5" s="342"/>
      <c r="J5" s="2068" t="s">
        <v>2032</v>
      </c>
      <c r="K5" s="2068" t="s">
        <v>2031</v>
      </c>
    </row>
    <row r="6" spans="1:11" ht="10.5" customHeight="1" x14ac:dyDescent="0.15">
      <c r="A6" s="118">
        <v>2019</v>
      </c>
      <c r="B6" s="2092">
        <v>159131.45000000001</v>
      </c>
      <c r="C6" s="2093"/>
      <c r="D6" s="2094">
        <v>100225.7</v>
      </c>
      <c r="E6" s="764">
        <v>0.6298296157045008</v>
      </c>
      <c r="F6" s="2088"/>
      <c r="G6" s="2088"/>
      <c r="H6" s="2071">
        <v>58905.75</v>
      </c>
      <c r="I6" s="764">
        <v>0.37017038429549909</v>
      </c>
      <c r="J6" s="2088"/>
      <c r="K6" s="2088"/>
    </row>
    <row r="7" spans="1:11" ht="10.5" customHeight="1" x14ac:dyDescent="0.15">
      <c r="A7" s="118">
        <v>2020</v>
      </c>
      <c r="B7" s="2092">
        <v>136314.255</v>
      </c>
      <c r="C7" s="2093"/>
      <c r="D7" s="2094">
        <v>90816.774999999994</v>
      </c>
      <c r="E7" s="764">
        <v>0.66623094554564366</v>
      </c>
      <c r="F7" s="2088"/>
      <c r="G7" s="2088"/>
      <c r="H7" s="2071">
        <v>45497.48</v>
      </c>
      <c r="I7" s="764">
        <v>0.33376905445435623</v>
      </c>
      <c r="J7" s="2088"/>
      <c r="K7" s="2088"/>
    </row>
    <row r="8" spans="1:11" ht="10.5" customHeight="1" x14ac:dyDescent="0.15">
      <c r="A8" s="118">
        <v>2021</v>
      </c>
      <c r="B8" s="2092">
        <v>139694.75699999998</v>
      </c>
      <c r="C8" s="2093"/>
      <c r="D8" s="2094">
        <v>88296.616999999998</v>
      </c>
      <c r="E8" s="764">
        <v>0.6320682242927701</v>
      </c>
      <c r="F8" s="2088"/>
      <c r="G8" s="2088"/>
      <c r="H8" s="2071">
        <v>51398.14</v>
      </c>
      <c r="I8" s="764">
        <v>0.36793177570723007</v>
      </c>
      <c r="J8" s="2088"/>
      <c r="K8" s="2088"/>
    </row>
    <row r="9" spans="1:11" ht="10.5" customHeight="1" x14ac:dyDescent="0.15">
      <c r="A9" s="118">
        <v>2022</v>
      </c>
      <c r="B9" s="2092">
        <v>142892.66999999998</v>
      </c>
      <c r="C9" s="2093"/>
      <c r="D9" s="2094">
        <v>87613.86</v>
      </c>
      <c r="E9" s="764">
        <v>0.61314453708507244</v>
      </c>
      <c r="F9" s="2088"/>
      <c r="G9" s="2088"/>
      <c r="H9" s="2071">
        <v>55278.81</v>
      </c>
      <c r="I9" s="764">
        <v>0.38685546291492773</v>
      </c>
      <c r="J9" s="2088"/>
      <c r="K9" s="2088"/>
    </row>
    <row r="10" spans="1:11" ht="10.5" customHeight="1" x14ac:dyDescent="0.15">
      <c r="A10" s="118">
        <v>2023</v>
      </c>
      <c r="B10" s="2092">
        <v>145282.44899999999</v>
      </c>
      <c r="C10" s="2093"/>
      <c r="D10" s="2094">
        <v>85774.44</v>
      </c>
      <c r="E10" s="764">
        <v>0.59039781192014462</v>
      </c>
      <c r="F10" s="2088"/>
      <c r="G10" s="2088"/>
      <c r="H10" s="2071">
        <v>59508.008999999998</v>
      </c>
      <c r="I10" s="764">
        <v>0.40960218807985543</v>
      </c>
      <c r="J10" s="2088"/>
      <c r="K10" s="2088"/>
    </row>
    <row r="11" spans="1:11" ht="11.25" customHeight="1" x14ac:dyDescent="0.15">
      <c r="F11" s="2088"/>
      <c r="G11" s="2088"/>
      <c r="J11" s="2088"/>
      <c r="K11" s="2088"/>
    </row>
    <row r="12" spans="1:11" ht="10.5" customHeight="1" x14ac:dyDescent="0.15">
      <c r="A12" s="195" t="s">
        <v>2028</v>
      </c>
    </row>
    <row r="13" spans="1:11" ht="10.5" customHeight="1" x14ac:dyDescent="0.15">
      <c r="A13" s="191" t="s">
        <v>2020</v>
      </c>
    </row>
    <row r="14" spans="1:11" ht="10.5" customHeight="1" x14ac:dyDescent="0.15">
      <c r="A14" s="1947" t="s">
        <v>2021</v>
      </c>
    </row>
    <row r="15" spans="1:11" ht="10.5" customHeight="1" x14ac:dyDescent="0.15">
      <c r="A15" s="1947" t="s">
        <v>2022</v>
      </c>
    </row>
    <row r="16" spans="1:11" ht="10.5" customHeight="1" x14ac:dyDescent="0.15">
      <c r="A16" s="1947" t="s">
        <v>2023</v>
      </c>
    </row>
  </sheetData>
  <pageMargins left="0.7" right="0.7" top="0.75" bottom="0.75" header="0.3" footer="0.3"/>
  <pageSetup orientation="portrait"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0"/>
  <dimension ref="A1:R17"/>
  <sheetViews>
    <sheetView workbookViewId="0"/>
  </sheetViews>
  <sheetFormatPr baseColWidth="10" defaultColWidth="11.42578125" defaultRowHeight="15" x14ac:dyDescent="0.25"/>
  <cols>
    <col min="1" max="1" width="18.42578125" customWidth="1"/>
    <col min="3" max="3" width="6.5703125" customWidth="1"/>
    <col min="4" max="4" width="15" bestFit="1" customWidth="1"/>
    <col min="5" max="5" width="6" customWidth="1"/>
    <col min="6" max="7" width="3.7109375" customWidth="1"/>
    <col min="8" max="8" width="17.28515625" bestFit="1" customWidth="1"/>
    <col min="9" max="9" width="6" customWidth="1"/>
    <col min="10" max="11" width="3.7109375" customWidth="1"/>
  </cols>
  <sheetData>
    <row r="1" spans="1:18" ht="9" customHeight="1" x14ac:dyDescent="0.25">
      <c r="A1" s="2038"/>
      <c r="B1" s="2038"/>
      <c r="C1" s="2038"/>
      <c r="D1" s="2038"/>
      <c r="E1" s="2038"/>
      <c r="F1" s="2038"/>
      <c r="G1" s="2038"/>
      <c r="J1" s="2038"/>
      <c r="K1" s="2038"/>
    </row>
    <row r="2" spans="1:18" ht="15" customHeight="1" x14ac:dyDescent="0.25">
      <c r="A2" s="2067" t="s">
        <v>3502</v>
      </c>
      <c r="B2" s="2039"/>
      <c r="C2" s="2039"/>
      <c r="D2" s="2039"/>
      <c r="E2" s="2039"/>
      <c r="F2" s="2039"/>
      <c r="G2" s="2039"/>
      <c r="J2" s="2039"/>
      <c r="K2" s="2039"/>
    </row>
    <row r="3" spans="1:18" ht="8.25" customHeight="1" x14ac:dyDescent="0.25">
      <c r="A3" s="2040"/>
      <c r="B3" s="2040"/>
      <c r="C3" s="2040"/>
      <c r="D3" s="2040"/>
      <c r="E3" s="2040"/>
      <c r="F3" s="2040"/>
      <c r="G3" s="2040"/>
      <c r="J3" s="2040"/>
      <c r="K3" s="2040"/>
    </row>
    <row r="4" spans="1:18" ht="10.5" customHeight="1" x14ac:dyDescent="0.25">
      <c r="A4" s="341" t="s">
        <v>3708</v>
      </c>
      <c r="B4" s="341" t="s">
        <v>1</v>
      </c>
      <c r="C4" s="341" t="s">
        <v>3707</v>
      </c>
      <c r="D4" s="341" t="s">
        <v>2035</v>
      </c>
      <c r="E4" s="341" t="s">
        <v>2031</v>
      </c>
      <c r="F4" s="1262" t="s">
        <v>3707</v>
      </c>
      <c r="G4" s="2087"/>
      <c r="H4" s="341" t="s">
        <v>2005</v>
      </c>
      <c r="I4" s="341" t="s">
        <v>2031</v>
      </c>
      <c r="J4" s="1262" t="s">
        <v>3707</v>
      </c>
      <c r="K4" s="2087"/>
    </row>
    <row r="5" spans="1:18" ht="10.5" customHeight="1" x14ac:dyDescent="0.25">
      <c r="A5" s="342"/>
      <c r="B5" s="342"/>
      <c r="C5" s="342"/>
      <c r="D5" s="342"/>
      <c r="E5" s="342"/>
      <c r="F5" s="2068" t="s">
        <v>2032</v>
      </c>
      <c r="G5" s="2068" t="s">
        <v>2031</v>
      </c>
      <c r="H5" s="342"/>
      <c r="I5" s="342"/>
      <c r="J5" s="2068" t="s">
        <v>2032</v>
      </c>
      <c r="K5" s="2068" t="s">
        <v>2031</v>
      </c>
      <c r="L5" s="2038"/>
      <c r="M5" s="2038"/>
      <c r="N5" s="2038"/>
      <c r="O5" s="2038"/>
      <c r="P5" s="2038"/>
      <c r="Q5" s="2038"/>
      <c r="R5" s="2038"/>
    </row>
    <row r="6" spans="1:18" ht="10.5" customHeight="1" x14ac:dyDescent="0.25">
      <c r="A6" s="184" t="s">
        <v>1</v>
      </c>
      <c r="B6" s="2095">
        <v>145282.44100000002</v>
      </c>
      <c r="C6" s="2096"/>
      <c r="D6" s="2095">
        <v>85774.442999999999</v>
      </c>
      <c r="E6" s="764">
        <v>0.59039786507992376</v>
      </c>
      <c r="F6" s="2088"/>
      <c r="G6" s="2088"/>
      <c r="H6" s="2095">
        <v>59508.016999999993</v>
      </c>
      <c r="I6" s="764">
        <v>0.409602265699817</v>
      </c>
      <c r="J6" s="2088"/>
      <c r="K6" s="2088"/>
      <c r="L6" s="2038"/>
      <c r="M6" s="2038"/>
      <c r="N6" s="2038"/>
      <c r="O6" s="2038"/>
      <c r="P6" s="2038"/>
      <c r="Q6" s="2038"/>
      <c r="R6" s="2038"/>
    </row>
    <row r="7" spans="1:18" ht="10.5" customHeight="1" x14ac:dyDescent="0.25">
      <c r="A7" s="122" t="s">
        <v>2024</v>
      </c>
      <c r="B7" s="2095">
        <v>11892.6</v>
      </c>
      <c r="C7" s="2096"/>
      <c r="D7" s="308">
        <v>6793.6869999999999</v>
      </c>
      <c r="E7" s="764">
        <v>0.57125330037165967</v>
      </c>
      <c r="F7" s="2088"/>
      <c r="G7" s="2088"/>
      <c r="H7" s="308">
        <v>5098.9120000000003</v>
      </c>
      <c r="I7" s="764">
        <v>0.42874661554243815</v>
      </c>
      <c r="J7" s="2088"/>
      <c r="K7" s="2088"/>
      <c r="L7" s="2080"/>
      <c r="M7" s="2080"/>
      <c r="N7" s="2038"/>
      <c r="O7" s="2038"/>
      <c r="P7" s="2038"/>
      <c r="Q7" s="2038"/>
      <c r="R7" s="2038"/>
    </row>
    <row r="8" spans="1:18" ht="10.5" customHeight="1" x14ac:dyDescent="0.25">
      <c r="A8" s="122" t="s">
        <v>2025</v>
      </c>
      <c r="B8" s="2095">
        <v>91534.06</v>
      </c>
      <c r="C8" s="2096"/>
      <c r="D8" s="308">
        <v>56704.43</v>
      </c>
      <c r="E8" s="764">
        <v>0.61948994723931183</v>
      </c>
      <c r="F8" s="2088"/>
      <c r="G8" s="2088"/>
      <c r="H8" s="308">
        <v>34829.64</v>
      </c>
      <c r="I8" s="764">
        <v>0.38051016200963883</v>
      </c>
      <c r="J8" s="2088"/>
      <c r="K8" s="2088"/>
      <c r="L8" s="2080"/>
      <c r="M8" s="2080"/>
      <c r="N8" s="2038"/>
      <c r="O8" s="2038"/>
      <c r="P8" s="2038"/>
      <c r="Q8" s="2038"/>
      <c r="R8" s="2038"/>
    </row>
    <row r="9" spans="1:18" ht="10.5" customHeight="1" x14ac:dyDescent="0.25">
      <c r="A9" s="122" t="s">
        <v>2026</v>
      </c>
      <c r="B9" s="2095">
        <v>31049.82</v>
      </c>
      <c r="C9" s="2096"/>
      <c r="D9" s="308">
        <v>16560.55</v>
      </c>
      <c r="E9" s="764">
        <v>0.53335413860692271</v>
      </c>
      <c r="F9" s="2088"/>
      <c r="G9" s="2088"/>
      <c r="H9" s="308">
        <v>14489.28</v>
      </c>
      <c r="I9" s="764">
        <v>0.46664618345613601</v>
      </c>
      <c r="J9" s="2088"/>
      <c r="K9" s="2088"/>
      <c r="L9" s="2080"/>
      <c r="M9" s="2080"/>
      <c r="N9" s="2038"/>
      <c r="O9" s="2038"/>
      <c r="P9" s="2038"/>
      <c r="Q9" s="2038"/>
      <c r="R9" s="2038"/>
    </row>
    <row r="10" spans="1:18" ht="10.5" customHeight="1" x14ac:dyDescent="0.25">
      <c r="A10" s="122" t="s">
        <v>2027</v>
      </c>
      <c r="B10" s="2095">
        <v>10805.960999999999</v>
      </c>
      <c r="C10" s="2096"/>
      <c r="D10" s="308">
        <v>5715.7759999999998</v>
      </c>
      <c r="E10" s="764">
        <v>0.52894656939813134</v>
      </c>
      <c r="F10" s="2088"/>
      <c r="G10" s="2088"/>
      <c r="H10" s="308">
        <v>5090.1850000000004</v>
      </c>
      <c r="I10" s="764">
        <v>0.47105343060186877</v>
      </c>
      <c r="J10" s="2088"/>
      <c r="K10" s="2088"/>
      <c r="L10" s="2080"/>
      <c r="M10" s="2080"/>
      <c r="N10" s="2038"/>
      <c r="O10" s="2038"/>
      <c r="P10" s="2038"/>
      <c r="Q10" s="2038"/>
      <c r="R10" s="2038"/>
    </row>
    <row r="11" spans="1:18" ht="10.5" customHeight="1" x14ac:dyDescent="0.25">
      <c r="F11" s="2088"/>
      <c r="G11" s="2088"/>
      <c r="J11" s="2088"/>
      <c r="K11" s="2088"/>
    </row>
    <row r="12" spans="1:18" ht="10.5" customHeight="1" x14ac:dyDescent="0.25">
      <c r="A12" s="205" t="s">
        <v>2036</v>
      </c>
    </row>
    <row r="13" spans="1:18" ht="10.5" customHeight="1" x14ac:dyDescent="0.25">
      <c r="A13" s="2090" t="s">
        <v>2029</v>
      </c>
    </row>
    <row r="14" spans="1:18" ht="10.5" customHeight="1" x14ac:dyDescent="0.25">
      <c r="A14" s="212" t="s">
        <v>2030</v>
      </c>
    </row>
    <row r="15" spans="1:18" ht="10.5" customHeight="1" x14ac:dyDescent="0.25">
      <c r="A15" s="2091" t="s">
        <v>2021</v>
      </c>
    </row>
    <row r="16" spans="1:18" ht="10.5" customHeight="1" x14ac:dyDescent="0.25">
      <c r="A16" s="2091" t="s">
        <v>2022</v>
      </c>
    </row>
    <row r="17" spans="1:1" ht="10.5" customHeight="1" x14ac:dyDescent="0.25">
      <c r="A17" s="122" t="s">
        <v>2023</v>
      </c>
    </row>
  </sheetData>
  <pageMargins left="0.7" right="0.7" top="0.75" bottom="0.75" header="0.3" footer="0.3"/>
  <pageSetup paperSize="9" orientation="portrait"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1"/>
  <dimension ref="A1:K17"/>
  <sheetViews>
    <sheetView zoomScaleNormal="100" workbookViewId="0"/>
  </sheetViews>
  <sheetFormatPr baseColWidth="10" defaultColWidth="11.42578125" defaultRowHeight="10.5" x14ac:dyDescent="0.15"/>
  <cols>
    <col min="1" max="1" width="11.5703125" style="151" bestFit="1" customWidth="1"/>
    <col min="2" max="2" width="15.5703125" style="151" customWidth="1"/>
    <col min="3" max="3" width="6.5703125" style="151" customWidth="1"/>
    <col min="4" max="4" width="16.28515625" style="151" customWidth="1"/>
    <col min="5" max="5" width="6" style="151" customWidth="1"/>
    <col min="6" max="7" width="3.7109375" style="151" customWidth="1"/>
    <col min="8" max="8" width="16" style="151" customWidth="1"/>
    <col min="9" max="9" width="6" style="151" customWidth="1"/>
    <col min="10" max="11" width="3.7109375" style="151" customWidth="1"/>
    <col min="12" max="16384" width="11.42578125" style="151"/>
  </cols>
  <sheetData>
    <row r="1" spans="1:11" ht="9" customHeight="1" x14ac:dyDescent="0.15">
      <c r="A1" s="2038"/>
      <c r="B1" s="2038"/>
      <c r="C1" s="2038"/>
      <c r="D1" s="2038"/>
      <c r="E1" s="2038"/>
      <c r="F1" s="2038"/>
      <c r="G1" s="2038"/>
      <c r="J1" s="2038"/>
      <c r="K1" s="2038"/>
    </row>
    <row r="2" spans="1:11" ht="15" customHeight="1" x14ac:dyDescent="0.15">
      <c r="A2" s="2067" t="s">
        <v>3503</v>
      </c>
      <c r="B2" s="2039"/>
      <c r="C2" s="2039"/>
      <c r="D2" s="2039"/>
      <c r="E2" s="2039"/>
      <c r="F2" s="2039"/>
      <c r="G2" s="2039"/>
      <c r="J2" s="2039"/>
      <c r="K2" s="2039"/>
    </row>
    <row r="3" spans="1:11" ht="8.25" customHeight="1" x14ac:dyDescent="0.15">
      <c r="A3" s="2040"/>
      <c r="B3" s="2040"/>
      <c r="C3" s="2040"/>
      <c r="D3" s="2040"/>
      <c r="F3" s="2040"/>
      <c r="G3" s="2040"/>
      <c r="J3" s="2040"/>
      <c r="K3" s="2040"/>
    </row>
    <row r="4" spans="1:11" ht="22.5" x14ac:dyDescent="0.15">
      <c r="A4" s="341" t="s">
        <v>89</v>
      </c>
      <c r="B4" s="341" t="s">
        <v>1</v>
      </c>
      <c r="C4" s="341" t="s">
        <v>3707</v>
      </c>
      <c r="D4" s="341" t="s">
        <v>1763</v>
      </c>
      <c r="E4" s="341" t="s">
        <v>2031</v>
      </c>
      <c r="F4" s="1262" t="s">
        <v>3707</v>
      </c>
      <c r="G4" s="2087"/>
      <c r="H4" s="341" t="s">
        <v>3820</v>
      </c>
      <c r="I4" s="341" t="s">
        <v>2031</v>
      </c>
      <c r="J4" s="1262" t="s">
        <v>3707</v>
      </c>
      <c r="K4" s="2087"/>
    </row>
    <row r="5" spans="1:11" x14ac:dyDescent="0.15">
      <c r="A5" s="342"/>
      <c r="B5" s="342"/>
      <c r="C5" s="342"/>
      <c r="D5" s="342"/>
      <c r="E5" s="342"/>
      <c r="F5" s="2068" t="s">
        <v>2032</v>
      </c>
      <c r="G5" s="2068" t="s">
        <v>2031</v>
      </c>
      <c r="H5" s="342"/>
      <c r="I5" s="342"/>
      <c r="J5" s="2068" t="s">
        <v>2032</v>
      </c>
      <c r="K5" s="2068" t="s">
        <v>2031</v>
      </c>
    </row>
    <row r="6" spans="1:11" ht="10.5" customHeight="1" x14ac:dyDescent="0.15">
      <c r="A6" s="118">
        <v>2019</v>
      </c>
      <c r="B6" s="2099">
        <v>159131.5</v>
      </c>
      <c r="C6" s="2076"/>
      <c r="D6" s="2070">
        <v>135653.4</v>
      </c>
      <c r="E6" s="2072">
        <v>0.85246101494675786</v>
      </c>
      <c r="F6" s="2088"/>
      <c r="G6" s="2088"/>
      <c r="H6" s="2070">
        <v>23478.03</v>
      </c>
      <c r="I6" s="2072">
        <v>0.14753854516547635</v>
      </c>
      <c r="J6" s="2088"/>
      <c r="K6" s="2088"/>
    </row>
    <row r="7" spans="1:11" ht="10.5" customHeight="1" x14ac:dyDescent="0.15">
      <c r="A7" s="118">
        <v>2020</v>
      </c>
      <c r="B7" s="2099">
        <v>136314.20000000001</v>
      </c>
      <c r="C7" s="2076"/>
      <c r="D7" s="2070">
        <v>122713.3</v>
      </c>
      <c r="E7" s="2072">
        <v>0.90022389450255358</v>
      </c>
      <c r="F7" s="2088"/>
      <c r="G7" s="2088"/>
      <c r="H7" s="2070">
        <v>13600.99</v>
      </c>
      <c r="I7" s="2072">
        <v>9.9776765736805106E-2</v>
      </c>
      <c r="J7" s="2088"/>
      <c r="K7" s="2088"/>
    </row>
    <row r="8" spans="1:11" ht="10.5" customHeight="1" x14ac:dyDescent="0.15">
      <c r="A8" s="118">
        <v>2021</v>
      </c>
      <c r="B8" s="2099">
        <v>139694.79999999999</v>
      </c>
      <c r="C8" s="2076"/>
      <c r="D8" s="2070">
        <v>127658.3</v>
      </c>
      <c r="E8" s="2072">
        <v>0.9138371650197431</v>
      </c>
      <c r="F8" s="2088"/>
      <c r="G8" s="2088"/>
      <c r="H8" s="2070">
        <v>12036.43</v>
      </c>
      <c r="I8" s="2072">
        <v>8.6162333887875572E-2</v>
      </c>
      <c r="J8" s="2088"/>
      <c r="K8" s="2088"/>
    </row>
    <row r="9" spans="1:11" ht="10.5" customHeight="1" x14ac:dyDescent="0.15">
      <c r="A9" s="118">
        <v>2022</v>
      </c>
      <c r="B9" s="2099">
        <v>142892.70000000001</v>
      </c>
      <c r="C9" s="2076"/>
      <c r="D9" s="2070">
        <v>131651.4</v>
      </c>
      <c r="E9" s="2072">
        <v>0.92133048084331803</v>
      </c>
      <c r="F9" s="2088"/>
      <c r="G9" s="2088"/>
      <c r="H9" s="2070">
        <v>11241.29</v>
      </c>
      <c r="I9" s="2072">
        <v>7.866944917410057E-2</v>
      </c>
      <c r="J9" s="2088"/>
      <c r="K9" s="2088"/>
    </row>
    <row r="10" spans="1:11" ht="10.5" customHeight="1" x14ac:dyDescent="0.15">
      <c r="A10" s="118">
        <v>2023</v>
      </c>
      <c r="B10" s="2099">
        <v>145282.47</v>
      </c>
      <c r="C10" s="2076"/>
      <c r="D10" s="2070">
        <v>131546</v>
      </c>
      <c r="E10" s="2072">
        <v>0.90544991422571486</v>
      </c>
      <c r="F10" s="2088"/>
      <c r="G10" s="2088"/>
      <c r="H10" s="2070">
        <v>13736.47</v>
      </c>
      <c r="I10" s="2072">
        <v>9.4550085774285086E-2</v>
      </c>
      <c r="J10" s="2088"/>
      <c r="K10" s="2088"/>
    </row>
    <row r="11" spans="1:11" ht="11.25" customHeight="1" x14ac:dyDescent="0.15">
      <c r="F11" s="2088"/>
      <c r="G11" s="2088"/>
      <c r="J11" s="2088"/>
      <c r="K11" s="2088"/>
    </row>
    <row r="12" spans="1:11" ht="10.5" customHeight="1" x14ac:dyDescent="0.15">
      <c r="A12" s="205" t="s">
        <v>2028</v>
      </c>
    </row>
    <row r="13" spans="1:11" ht="10.5" customHeight="1" x14ac:dyDescent="0.15">
      <c r="A13" s="212" t="s">
        <v>2020</v>
      </c>
    </row>
    <row r="14" spans="1:11" ht="10.5" customHeight="1" x14ac:dyDescent="0.15">
      <c r="A14" s="122" t="s">
        <v>2037</v>
      </c>
    </row>
    <row r="15" spans="1:11" ht="10.5" customHeight="1" x14ac:dyDescent="0.15">
      <c r="A15" s="2091" t="s">
        <v>2021</v>
      </c>
    </row>
    <row r="16" spans="1:11" ht="10.5" customHeight="1" x14ac:dyDescent="0.15">
      <c r="A16" s="2091" t="s">
        <v>2022</v>
      </c>
    </row>
    <row r="17" spans="1:1" ht="10.5" customHeight="1" x14ac:dyDescent="0.15">
      <c r="A17" s="2091" t="s">
        <v>2023</v>
      </c>
    </row>
  </sheetData>
  <pageMargins left="0.7" right="0.7" top="0.75" bottom="0.75" header="0.3" footer="0.3"/>
  <pageSetup paperSize="9" orientation="portrait"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2">
    <pageSetUpPr fitToPage="1"/>
  </sheetPr>
  <dimension ref="A1:K32"/>
  <sheetViews>
    <sheetView zoomScaleNormal="100" workbookViewId="0"/>
  </sheetViews>
  <sheetFormatPr baseColWidth="10" defaultColWidth="11.42578125" defaultRowHeight="10.5" x14ac:dyDescent="0.15"/>
  <cols>
    <col min="1" max="1" width="24" style="2038" customWidth="1"/>
    <col min="2" max="2" width="11.85546875" style="2038" customWidth="1"/>
    <col min="3" max="3" width="6.7109375" style="2038" customWidth="1"/>
    <col min="4" max="4" width="11.85546875" style="2038" customWidth="1"/>
    <col min="5" max="5" width="6.7109375" style="2038" customWidth="1"/>
    <col min="6" max="6" width="11.85546875" style="2038" customWidth="1"/>
    <col min="7" max="7" width="6.7109375" style="2038" customWidth="1"/>
    <col min="8" max="8" width="11.85546875" style="2038" customWidth="1"/>
    <col min="9" max="9" width="6.7109375" style="2038" customWidth="1"/>
    <col min="10" max="10" width="11.85546875" style="2038" customWidth="1"/>
    <col min="11" max="11" width="6.7109375" style="2038" customWidth="1"/>
    <col min="12" max="16384" width="11.42578125" style="2038"/>
  </cols>
  <sheetData>
    <row r="1" spans="1:11" customFormat="1" ht="9" customHeight="1" x14ac:dyDescent="0.25">
      <c r="A1" s="2038"/>
      <c r="B1" s="2038"/>
      <c r="C1" s="2038"/>
      <c r="D1" s="2038"/>
      <c r="E1" s="2038"/>
      <c r="F1" s="2038"/>
      <c r="G1" s="2038"/>
    </row>
    <row r="2" spans="1:11" customFormat="1" ht="15" customHeight="1" x14ac:dyDescent="0.25">
      <c r="A2" s="2067" t="s">
        <v>3504</v>
      </c>
      <c r="B2" s="2039"/>
      <c r="C2" s="2039"/>
      <c r="D2" s="2039"/>
      <c r="E2" s="2039"/>
      <c r="F2" s="2039"/>
      <c r="G2" s="2039"/>
    </row>
    <row r="3" spans="1:11" customFormat="1" ht="8.25" customHeight="1" x14ac:dyDescent="0.25">
      <c r="A3" s="2040"/>
      <c r="B3" s="2040"/>
      <c r="C3" s="2040"/>
      <c r="D3" s="2040"/>
      <c r="E3" s="2040"/>
      <c r="F3" s="2040"/>
      <c r="G3" s="2040"/>
    </row>
    <row r="4" spans="1:11" ht="11.25" x14ac:dyDescent="0.15">
      <c r="A4" s="2041" t="s">
        <v>2038</v>
      </c>
      <c r="B4" s="2068">
        <v>2019</v>
      </c>
      <c r="C4" s="2068" t="s">
        <v>3707</v>
      </c>
      <c r="D4" s="2068" t="s">
        <v>2039</v>
      </c>
      <c r="E4" s="2068" t="s">
        <v>3707</v>
      </c>
      <c r="F4" s="2100">
        <v>2021</v>
      </c>
      <c r="G4" s="2068" t="s">
        <v>3707</v>
      </c>
      <c r="H4" s="2101">
        <v>2022</v>
      </c>
      <c r="I4" s="2068" t="s">
        <v>3707</v>
      </c>
      <c r="J4" s="2101">
        <v>2023</v>
      </c>
      <c r="K4" s="2068" t="s">
        <v>3707</v>
      </c>
    </row>
    <row r="5" spans="1:11" x14ac:dyDescent="0.15">
      <c r="A5" s="184" t="s">
        <v>1</v>
      </c>
      <c r="B5" s="2075">
        <v>159131.5</v>
      </c>
      <c r="C5" s="2076"/>
      <c r="D5" s="2075">
        <v>136314.25</v>
      </c>
      <c r="E5" s="2076"/>
      <c r="F5" s="2102">
        <v>139694.79999999999</v>
      </c>
      <c r="G5" s="2103"/>
      <c r="H5" s="2075">
        <v>142892.70000000001</v>
      </c>
      <c r="I5" s="2103"/>
      <c r="J5" s="2075">
        <v>145282.4</v>
      </c>
      <c r="K5" s="2103"/>
    </row>
    <row r="6" spans="1:11" x14ac:dyDescent="0.15">
      <c r="A6" s="122" t="s">
        <v>2040</v>
      </c>
      <c r="B6" s="2071">
        <v>6250.3310000000001</v>
      </c>
      <c r="C6" s="300"/>
      <c r="D6" s="2071">
        <v>4512.6409999999996</v>
      </c>
      <c r="E6" s="300"/>
      <c r="F6" s="2078">
        <v>5320.0931</v>
      </c>
      <c r="G6" s="2079" t="s">
        <v>2041</v>
      </c>
      <c r="H6" s="2071">
        <v>5468.7659999999996</v>
      </c>
      <c r="I6" s="2079" t="s">
        <v>2041</v>
      </c>
      <c r="J6" s="2071">
        <v>4660.9638000000004</v>
      </c>
      <c r="K6" s="2040"/>
    </row>
    <row r="7" spans="1:11" x14ac:dyDescent="0.15">
      <c r="A7" s="122" t="s">
        <v>2042</v>
      </c>
      <c r="B7" s="2071">
        <v>45295.15</v>
      </c>
      <c r="C7" s="300"/>
      <c r="D7" s="2071">
        <v>37491.919999999998</v>
      </c>
      <c r="E7" s="300"/>
      <c r="F7" s="2078">
        <v>36972.089999999997</v>
      </c>
      <c r="G7" s="2079"/>
      <c r="H7" s="2071">
        <v>34772.33</v>
      </c>
      <c r="I7" s="2079"/>
      <c r="J7" s="2071">
        <v>31810.18</v>
      </c>
      <c r="K7" s="2040"/>
    </row>
    <row r="8" spans="1:11" x14ac:dyDescent="0.15">
      <c r="A8" s="122" t="s">
        <v>2043</v>
      </c>
      <c r="B8" s="2071">
        <v>27992.03</v>
      </c>
      <c r="C8" s="300"/>
      <c r="D8" s="2071">
        <v>24382</v>
      </c>
      <c r="E8" s="300"/>
      <c r="F8" s="2078">
        <v>21403.32</v>
      </c>
      <c r="G8" s="2079"/>
      <c r="H8" s="2071">
        <v>21484.65</v>
      </c>
      <c r="I8" s="2079"/>
      <c r="J8" s="2071">
        <v>21460.45</v>
      </c>
      <c r="K8" s="2040"/>
    </row>
    <row r="9" spans="1:11" x14ac:dyDescent="0.15">
      <c r="A9" s="205" t="s">
        <v>2044</v>
      </c>
      <c r="B9" s="2071">
        <v>79146.394</v>
      </c>
      <c r="C9" s="300"/>
      <c r="D9" s="2071">
        <v>69357.27</v>
      </c>
      <c r="E9" s="300"/>
      <c r="F9" s="2078">
        <v>75570.36</v>
      </c>
      <c r="G9" s="2079"/>
      <c r="H9" s="2071">
        <v>80736.39</v>
      </c>
      <c r="I9" s="2079"/>
      <c r="J9" s="2071">
        <v>86944.16</v>
      </c>
      <c r="K9" s="2040"/>
    </row>
    <row r="10" spans="1:11" ht="11.25" x14ac:dyDescent="0.15">
      <c r="A10" s="122" t="s">
        <v>1501</v>
      </c>
      <c r="B10" s="308">
        <v>447.56268</v>
      </c>
      <c r="C10" s="2104" t="s">
        <v>2045</v>
      </c>
      <c r="D10" s="308">
        <v>570.42259999999999</v>
      </c>
      <c r="E10" s="2104" t="s">
        <v>2045</v>
      </c>
      <c r="F10" s="2105">
        <v>428.89110499999998</v>
      </c>
      <c r="G10" s="2106" t="s">
        <v>2045</v>
      </c>
      <c r="H10" s="308">
        <v>430.54284999999999</v>
      </c>
      <c r="I10" s="2106" t="s">
        <v>2045</v>
      </c>
      <c r="J10" s="308">
        <v>406.68747000000002</v>
      </c>
      <c r="K10" s="2106" t="s">
        <v>2045</v>
      </c>
    </row>
    <row r="11" spans="1:11" x14ac:dyDescent="0.15">
      <c r="A11" s="122"/>
      <c r="B11" s="308"/>
      <c r="C11" s="2104"/>
      <c r="D11" s="308"/>
      <c r="E11" s="2104"/>
      <c r="F11" s="2105"/>
      <c r="G11" s="2106"/>
      <c r="H11" s="308"/>
      <c r="I11" s="2106"/>
      <c r="J11" s="308"/>
      <c r="K11" s="2106"/>
    </row>
    <row r="12" spans="1:11" x14ac:dyDescent="0.15">
      <c r="A12" s="2091" t="s">
        <v>2058</v>
      </c>
      <c r="B12" s="308"/>
      <c r="C12" s="2104"/>
      <c r="D12" s="308"/>
      <c r="E12" s="2104"/>
      <c r="F12" s="2105"/>
      <c r="G12" s="2106"/>
      <c r="H12" s="308"/>
      <c r="I12" s="2106"/>
      <c r="J12" s="308"/>
      <c r="K12" s="2106"/>
    </row>
    <row r="13" spans="1:11" customFormat="1" ht="10.5" customHeight="1" x14ac:dyDescent="0.25">
      <c r="A13" s="205" t="s">
        <v>2028</v>
      </c>
    </row>
    <row r="14" spans="1:11" customFormat="1" ht="10.5" customHeight="1" x14ac:dyDescent="0.25">
      <c r="A14" s="212" t="s">
        <v>2020</v>
      </c>
    </row>
    <row r="15" spans="1:11" customFormat="1" ht="10.5" customHeight="1" x14ac:dyDescent="0.25">
      <c r="A15" s="184" t="s">
        <v>2046</v>
      </c>
    </row>
    <row r="16" spans="1:11" customFormat="1" ht="10.5" customHeight="1" x14ac:dyDescent="0.25">
      <c r="A16" s="2091" t="s">
        <v>2021</v>
      </c>
    </row>
    <row r="17" spans="1:11" customFormat="1" ht="10.5" customHeight="1" x14ac:dyDescent="0.25">
      <c r="A17" s="2091" t="s">
        <v>2022</v>
      </c>
    </row>
    <row r="18" spans="1:11" customFormat="1" ht="10.5" customHeight="1" x14ac:dyDescent="0.25">
      <c r="A18" s="2091" t="s">
        <v>2023</v>
      </c>
    </row>
    <row r="19" spans="1:11" x14ac:dyDescent="0.15">
      <c r="A19" s="2040"/>
      <c r="B19" s="2040"/>
      <c r="C19" s="2040"/>
      <c r="D19" s="2040"/>
      <c r="E19" s="2040"/>
      <c r="F19" s="2040"/>
      <c r="G19" s="2040"/>
      <c r="H19" s="2040"/>
      <c r="I19" s="2040"/>
      <c r="J19" s="2077"/>
      <c r="K19" s="2040"/>
    </row>
    <row r="20" spans="1:11" x14ac:dyDescent="0.15">
      <c r="A20" s="2040"/>
      <c r="B20" s="2040"/>
      <c r="C20" s="2040"/>
      <c r="D20" s="2040"/>
      <c r="E20" s="2040"/>
      <c r="F20" s="2040"/>
      <c r="G20" s="2040"/>
      <c r="H20" s="2040"/>
      <c r="I20" s="2040"/>
      <c r="J20" s="2077"/>
      <c r="K20" s="2040"/>
    </row>
    <row r="21" spans="1:11" ht="15" customHeight="1" x14ac:dyDescent="0.15">
      <c r="A21" s="2040"/>
      <c r="B21" s="2040"/>
      <c r="C21" s="2040"/>
      <c r="D21" s="2040"/>
      <c r="E21" s="2040"/>
      <c r="F21" s="2040"/>
      <c r="G21" s="2040"/>
      <c r="H21" s="2107"/>
      <c r="I21" s="2107"/>
      <c r="J21" s="2084"/>
      <c r="K21" s="2107"/>
    </row>
    <row r="22" spans="1:11" ht="15" customHeight="1" x14ac:dyDescent="0.15">
      <c r="A22" s="2040"/>
      <c r="B22" s="2040"/>
      <c r="C22" s="2040"/>
      <c r="D22" s="2040"/>
      <c r="E22" s="2040"/>
      <c r="F22" s="2040"/>
      <c r="G22" s="2040"/>
      <c r="H22" s="2107"/>
      <c r="I22" s="2107"/>
      <c r="J22" s="2084"/>
      <c r="K22" s="2107"/>
    </row>
    <row r="23" spans="1:11" ht="15" customHeight="1" x14ac:dyDescent="0.15">
      <c r="A23" s="2040"/>
      <c r="B23" s="2040"/>
      <c r="C23" s="2040"/>
      <c r="D23" s="2040"/>
      <c r="E23" s="2040"/>
      <c r="F23" s="2040"/>
      <c r="G23" s="2040"/>
      <c r="H23" s="2082"/>
      <c r="I23" s="2082"/>
      <c r="J23" s="2084"/>
      <c r="K23" s="2082"/>
    </row>
    <row r="24" spans="1:11" ht="15" customHeight="1" x14ac:dyDescent="0.15">
      <c r="A24" s="2040"/>
      <c r="B24" s="2040"/>
      <c r="C24" s="2040"/>
      <c r="D24" s="2040"/>
      <c r="E24" s="2040"/>
      <c r="F24" s="2040"/>
      <c r="G24" s="2040"/>
      <c r="H24" s="2084"/>
      <c r="I24" s="2084"/>
      <c r="J24" s="2084"/>
      <c r="K24" s="2084"/>
    </row>
    <row r="25" spans="1:11" x14ac:dyDescent="0.15">
      <c r="A25" s="2040"/>
      <c r="B25" s="2040"/>
      <c r="C25" s="2040"/>
      <c r="D25" s="2040"/>
      <c r="E25" s="2040"/>
      <c r="F25" s="2040"/>
      <c r="G25" s="2040"/>
    </row>
    <row r="26" spans="1:11" x14ac:dyDescent="0.15">
      <c r="A26" s="2040"/>
      <c r="B26" s="2040"/>
      <c r="C26" s="2040"/>
      <c r="D26" s="2040"/>
      <c r="E26" s="2040"/>
      <c r="F26" s="2040"/>
      <c r="G26" s="2040"/>
    </row>
    <row r="27" spans="1:11" x14ac:dyDescent="0.15">
      <c r="A27" s="2040"/>
      <c r="B27" s="2040"/>
      <c r="C27" s="2040"/>
      <c r="D27" s="2040"/>
      <c r="E27" s="2040"/>
      <c r="F27" s="2040"/>
      <c r="G27" s="2040"/>
    </row>
    <row r="28" spans="1:11" x14ac:dyDescent="0.15">
      <c r="A28" s="2040"/>
      <c r="B28" s="2040"/>
      <c r="C28" s="2040"/>
      <c r="D28" s="2040"/>
      <c r="E28" s="2040"/>
      <c r="F28" s="2040"/>
      <c r="G28" s="2040"/>
    </row>
    <row r="29" spans="1:11" x14ac:dyDescent="0.15">
      <c r="A29" s="2040"/>
      <c r="B29" s="2040"/>
      <c r="C29" s="2040"/>
      <c r="D29" s="2040"/>
      <c r="E29" s="2040"/>
      <c r="F29" s="2040"/>
      <c r="G29" s="2040"/>
    </row>
    <row r="30" spans="1:11" x14ac:dyDescent="0.15">
      <c r="A30" s="2040"/>
      <c r="B30" s="2040"/>
      <c r="C30" s="2040"/>
      <c r="D30" s="2040"/>
      <c r="E30" s="2040"/>
      <c r="F30" s="2040"/>
      <c r="G30" s="2040"/>
    </row>
    <row r="31" spans="1:11" x14ac:dyDescent="0.15">
      <c r="A31" s="2040"/>
      <c r="B31" s="2040"/>
      <c r="C31" s="2040"/>
      <c r="D31" s="2040"/>
      <c r="E31" s="2040"/>
      <c r="F31" s="2040"/>
      <c r="G31" s="2040"/>
    </row>
    <row r="32" spans="1:11" x14ac:dyDescent="0.15">
      <c r="A32" s="2040"/>
      <c r="B32" s="2040"/>
      <c r="C32" s="2040"/>
      <c r="D32" s="2040"/>
      <c r="E32" s="2040"/>
      <c r="F32" s="2040"/>
      <c r="G32" s="2040"/>
    </row>
  </sheetData>
  <pageMargins left="0.25" right="0.25" top="0.75" bottom="0.75" header="0.3" footer="0.3"/>
  <pageSetup paperSize="9" scale="77" orientation="portrait"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3"/>
  <dimension ref="A1:Q18"/>
  <sheetViews>
    <sheetView zoomScaleNormal="100" workbookViewId="0"/>
  </sheetViews>
  <sheetFormatPr baseColWidth="10" defaultColWidth="11.42578125" defaultRowHeight="15" x14ac:dyDescent="0.25"/>
  <cols>
    <col min="1" max="1" width="23.5703125" customWidth="1"/>
    <col min="3" max="3" width="6.5703125" customWidth="1"/>
    <col min="4" max="4" width="9" bestFit="1" customWidth="1"/>
    <col min="5" max="5" width="6" style="151" customWidth="1"/>
    <col min="6" max="7" width="3.7109375" customWidth="1"/>
    <col min="8" max="8" width="9.140625" bestFit="1" customWidth="1"/>
    <col min="9" max="9" width="6" style="151" customWidth="1"/>
    <col min="10" max="11" width="3.7109375" customWidth="1"/>
  </cols>
  <sheetData>
    <row r="1" spans="1:17" ht="9" customHeight="1" x14ac:dyDescent="0.25">
      <c r="A1" s="2038"/>
      <c r="B1" s="2038"/>
      <c r="C1" s="2038"/>
      <c r="D1" s="2038"/>
      <c r="E1" s="2038"/>
      <c r="F1" s="2038"/>
      <c r="G1" s="2038"/>
      <c r="I1" s="2038"/>
      <c r="J1" s="2038"/>
      <c r="K1" s="2038"/>
    </row>
    <row r="2" spans="1:17" ht="15" customHeight="1" x14ac:dyDescent="0.25">
      <c r="A2" s="2067" t="s">
        <v>3505</v>
      </c>
      <c r="B2" s="2039"/>
      <c r="C2" s="2039"/>
      <c r="D2" s="2039"/>
      <c r="E2" s="2039"/>
      <c r="F2" s="2039"/>
      <c r="G2" s="2039"/>
      <c r="I2" s="2039"/>
      <c r="J2" s="2039"/>
      <c r="K2" s="2039"/>
    </row>
    <row r="3" spans="1:17" ht="8.25" customHeight="1" x14ac:dyDescent="0.25">
      <c r="A3" s="2040"/>
      <c r="B3" s="2040"/>
      <c r="C3" s="2040"/>
      <c r="D3" s="2040"/>
      <c r="E3" s="2040"/>
      <c r="F3" s="2040"/>
      <c r="G3" s="2040"/>
      <c r="I3" s="2040"/>
      <c r="J3" s="2040"/>
      <c r="K3" s="2040"/>
    </row>
    <row r="4" spans="1:17" ht="10.5" customHeight="1" x14ac:dyDescent="0.25">
      <c r="A4" s="2086" t="s">
        <v>2038</v>
      </c>
      <c r="B4" s="2086" t="s">
        <v>1</v>
      </c>
      <c r="C4" s="2086" t="s">
        <v>3707</v>
      </c>
      <c r="D4" s="2086" t="s">
        <v>2033</v>
      </c>
      <c r="E4" s="2086" t="s">
        <v>2031</v>
      </c>
      <c r="F4" s="1262" t="s">
        <v>3707</v>
      </c>
      <c r="G4" s="2087"/>
      <c r="H4" s="2086" t="s">
        <v>2034</v>
      </c>
      <c r="I4" s="2086" t="s">
        <v>2031</v>
      </c>
      <c r="J4" s="1262" t="s">
        <v>3707</v>
      </c>
      <c r="K4" s="2087"/>
    </row>
    <row r="5" spans="1:17" ht="10.5" customHeight="1" x14ac:dyDescent="0.25">
      <c r="A5" s="342"/>
      <c r="B5" s="342"/>
      <c r="C5" s="342"/>
      <c r="D5" s="342"/>
      <c r="E5" s="342"/>
      <c r="F5" s="2068" t="s">
        <v>2032</v>
      </c>
      <c r="G5" s="2068" t="s">
        <v>2031</v>
      </c>
      <c r="H5" s="342"/>
      <c r="I5" s="342"/>
      <c r="J5" s="2068" t="s">
        <v>2032</v>
      </c>
      <c r="K5" s="2068" t="s">
        <v>2031</v>
      </c>
      <c r="L5" s="2038"/>
      <c r="M5" s="2038"/>
      <c r="N5" s="2038"/>
      <c r="O5" s="2038"/>
      <c r="P5" s="2038"/>
      <c r="Q5" s="2038"/>
    </row>
    <row r="6" spans="1:17" ht="10.5" customHeight="1" x14ac:dyDescent="0.25">
      <c r="A6" s="184" t="s">
        <v>1</v>
      </c>
      <c r="B6" s="2095">
        <v>145282.44127000001</v>
      </c>
      <c r="D6" s="2095">
        <v>105469.341331</v>
      </c>
      <c r="E6" s="764">
        <v>0.72596069014968301</v>
      </c>
      <c r="H6" s="2095">
        <v>39813.102140000003</v>
      </c>
      <c r="I6" s="764">
        <v>0.27403932500011741</v>
      </c>
      <c r="L6" s="2038"/>
      <c r="M6" s="2038"/>
      <c r="N6" s="2038"/>
      <c r="O6" s="2038"/>
      <c r="P6" s="2038"/>
      <c r="Q6" s="2038"/>
    </row>
    <row r="7" spans="1:17" ht="10.5" customHeight="1" x14ac:dyDescent="0.25">
      <c r="A7" s="122" t="s">
        <v>2040</v>
      </c>
      <c r="B7" s="2095">
        <v>4660.9638000000004</v>
      </c>
      <c r="D7" s="308">
        <v>2522.3290000000002</v>
      </c>
      <c r="E7" s="764">
        <v>0.54116039262094251</v>
      </c>
      <c r="F7" t="s">
        <v>2045</v>
      </c>
      <c r="G7" t="s">
        <v>2045</v>
      </c>
      <c r="H7" s="308">
        <v>2138.6350000000002</v>
      </c>
      <c r="I7" s="764">
        <v>0.45883965028863771</v>
      </c>
      <c r="J7" t="s">
        <v>2045</v>
      </c>
      <c r="K7" t="s">
        <v>2045</v>
      </c>
      <c r="L7" s="2080"/>
      <c r="M7" s="2038"/>
      <c r="N7" s="2038"/>
      <c r="O7" s="2038"/>
      <c r="P7" s="2038"/>
      <c r="Q7" s="2038"/>
    </row>
    <row r="8" spans="1:17" ht="10.5" customHeight="1" x14ac:dyDescent="0.25">
      <c r="A8" s="122" t="s">
        <v>2042</v>
      </c>
      <c r="B8" s="2095">
        <v>31810.18</v>
      </c>
      <c r="D8" s="308">
        <v>19169.59</v>
      </c>
      <c r="E8" s="764">
        <v>0.60262437999407736</v>
      </c>
      <c r="H8" s="308">
        <v>12640.59</v>
      </c>
      <c r="I8" s="764">
        <v>0.39737562000592264</v>
      </c>
      <c r="L8" s="2080"/>
      <c r="M8" s="2038"/>
      <c r="N8" s="2038"/>
      <c r="O8" s="2038"/>
      <c r="P8" s="2038"/>
      <c r="Q8" s="2038"/>
    </row>
    <row r="9" spans="1:17" ht="10.5" customHeight="1" x14ac:dyDescent="0.25">
      <c r="A9" s="205" t="s">
        <v>2043</v>
      </c>
      <c r="B9" s="2095">
        <v>21460.45</v>
      </c>
      <c r="D9" s="308">
        <v>15418.4</v>
      </c>
      <c r="E9" s="764">
        <v>0.71845650953265183</v>
      </c>
      <c r="H9" s="308">
        <v>6042.0519999999997</v>
      </c>
      <c r="I9" s="764">
        <v>0.28154358366203874</v>
      </c>
      <c r="L9" s="2080"/>
      <c r="M9" s="2038"/>
      <c r="N9" s="2038"/>
      <c r="O9" s="2038"/>
      <c r="P9" s="2038"/>
      <c r="Q9" s="2038"/>
    </row>
    <row r="10" spans="1:17" ht="10.5" customHeight="1" x14ac:dyDescent="0.25">
      <c r="A10" s="205" t="s">
        <v>2044</v>
      </c>
      <c r="B10" s="2095">
        <v>86944.16</v>
      </c>
      <c r="D10" s="308">
        <v>68268.740000000005</v>
      </c>
      <c r="E10" s="764">
        <v>0.78520213433541719</v>
      </c>
      <c r="H10" s="308">
        <v>18675.419999999998</v>
      </c>
      <c r="I10" s="764">
        <v>0.21479786566458284</v>
      </c>
      <c r="L10" s="2080"/>
      <c r="M10" s="2038"/>
      <c r="N10" s="2038"/>
      <c r="O10" s="2038"/>
      <c r="P10" s="2038"/>
      <c r="Q10" s="2038"/>
    </row>
    <row r="11" spans="1:17" ht="10.5" customHeight="1" x14ac:dyDescent="0.25">
      <c r="A11" s="122" t="s">
        <v>1501</v>
      </c>
      <c r="B11" s="2095">
        <v>406.68747000000002</v>
      </c>
      <c r="D11" s="308">
        <v>90.282330999999999</v>
      </c>
      <c r="E11" s="764">
        <v>0.22199437568115879</v>
      </c>
      <c r="F11" t="s">
        <v>2045</v>
      </c>
      <c r="G11" t="s">
        <v>2045</v>
      </c>
      <c r="H11" s="308">
        <v>316.40514000000002</v>
      </c>
      <c r="I11" s="764">
        <v>0.77800562677773177</v>
      </c>
      <c r="J11" t="s">
        <v>2045</v>
      </c>
      <c r="K11" t="s">
        <v>2045</v>
      </c>
      <c r="L11" s="2080"/>
      <c r="M11" s="2038"/>
      <c r="N11" s="2038"/>
      <c r="O11" s="2038"/>
      <c r="P11" s="2038"/>
      <c r="Q11" s="2038"/>
    </row>
    <row r="12" spans="1:17" ht="10.5" customHeight="1" x14ac:dyDescent="0.25"/>
    <row r="13" spans="1:17" ht="10.5" customHeight="1" x14ac:dyDescent="0.25">
      <c r="A13" s="195" t="s">
        <v>2028</v>
      </c>
    </row>
    <row r="14" spans="1:17" ht="10.5" customHeight="1" x14ac:dyDescent="0.25">
      <c r="A14" s="191" t="s">
        <v>2020</v>
      </c>
    </row>
    <row r="15" spans="1:17" ht="10.5" customHeight="1" x14ac:dyDescent="0.25">
      <c r="A15" s="234" t="s">
        <v>2046</v>
      </c>
    </row>
    <row r="16" spans="1:17" ht="10.5" customHeight="1" x14ac:dyDescent="0.25">
      <c r="A16" s="1947" t="s">
        <v>2021</v>
      </c>
    </row>
    <row r="17" spans="1:1" ht="10.5" customHeight="1" x14ac:dyDescent="0.25">
      <c r="A17" s="1947" t="s">
        <v>2022</v>
      </c>
    </row>
    <row r="18" spans="1:1" ht="10.5" customHeight="1" x14ac:dyDescent="0.25">
      <c r="A18" s="1947" t="s">
        <v>2023</v>
      </c>
    </row>
  </sheetData>
  <pageMargins left="0.7" right="0.7" top="0.75" bottom="0.75" header="0.3" footer="0.3"/>
  <pageSetup paperSize="9" orientation="portrait" horizontalDpi="300" verticalDpi="300"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4"/>
  <dimension ref="A1:K22"/>
  <sheetViews>
    <sheetView workbookViewId="0"/>
  </sheetViews>
  <sheetFormatPr baseColWidth="10" defaultColWidth="11.42578125" defaultRowHeight="10.5" x14ac:dyDescent="0.15"/>
  <cols>
    <col min="1" max="1" width="13.85546875" style="2038" customWidth="1"/>
    <col min="2" max="2" width="11.85546875" style="2038" customWidth="1"/>
    <col min="3" max="3" width="6.5703125" style="2038" customWidth="1"/>
    <col min="4" max="4" width="11.85546875" style="2038" customWidth="1"/>
    <col min="5" max="5" width="6.5703125" style="2038" customWidth="1"/>
    <col min="6" max="6" width="11.85546875" style="2038" customWidth="1"/>
    <col min="7" max="7" width="6.5703125" style="2038" customWidth="1"/>
    <col min="8" max="8" width="11.85546875" style="2038" customWidth="1"/>
    <col min="9" max="9" width="6.5703125" style="2038" customWidth="1"/>
    <col min="10" max="10" width="11.85546875" style="2038" customWidth="1"/>
    <col min="11" max="11" width="6.5703125" style="2038" customWidth="1"/>
    <col min="12" max="16384" width="11.42578125" style="2038"/>
  </cols>
  <sheetData>
    <row r="1" spans="1:11" customFormat="1" ht="9" customHeight="1" x14ac:dyDescent="0.25">
      <c r="A1" s="2038"/>
      <c r="B1" s="2038"/>
      <c r="C1" s="2038"/>
      <c r="D1" s="2038"/>
      <c r="E1" s="2038"/>
      <c r="F1" s="2038"/>
      <c r="G1" s="2038"/>
      <c r="K1" s="2038"/>
    </row>
    <row r="2" spans="1:11" customFormat="1" ht="15" customHeight="1" x14ac:dyDescent="0.25">
      <c r="A2" s="2067" t="s">
        <v>3506</v>
      </c>
      <c r="B2" s="2039"/>
      <c r="C2" s="2039"/>
      <c r="D2" s="2039"/>
      <c r="E2" s="2039"/>
      <c r="F2" s="2039"/>
      <c r="G2" s="2039"/>
      <c r="K2" s="2039"/>
    </row>
    <row r="3" spans="1:11" customFormat="1" ht="9" customHeight="1" x14ac:dyDescent="0.25">
      <c r="A3" s="2040"/>
      <c r="B3" s="2040"/>
      <c r="C3" s="2040"/>
      <c r="D3" s="2040"/>
      <c r="E3" s="2040"/>
      <c r="F3" s="2040"/>
      <c r="G3" s="2040"/>
      <c r="K3" s="2040"/>
    </row>
    <row r="4" spans="1:11" ht="22.5" x14ac:dyDescent="0.15">
      <c r="A4" s="2042" t="s">
        <v>2047</v>
      </c>
      <c r="B4" s="2068">
        <v>2019</v>
      </c>
      <c r="C4" s="2068" t="s">
        <v>3707</v>
      </c>
      <c r="D4" s="2068">
        <v>2020</v>
      </c>
      <c r="E4" s="2068" t="s">
        <v>3707</v>
      </c>
      <c r="F4" s="2068">
        <v>2021</v>
      </c>
      <c r="G4" s="2068" t="s">
        <v>3707</v>
      </c>
      <c r="H4" s="2068">
        <v>2022</v>
      </c>
      <c r="I4" s="2068" t="s">
        <v>3707</v>
      </c>
      <c r="J4" s="2068">
        <v>2023</v>
      </c>
      <c r="K4" s="2068" t="s">
        <v>3707</v>
      </c>
    </row>
    <row r="5" spans="1:11" x14ac:dyDescent="0.15">
      <c r="A5" s="184" t="s">
        <v>1</v>
      </c>
      <c r="B5" s="2075">
        <v>159131.5</v>
      </c>
      <c r="C5" s="2076"/>
      <c r="D5" s="2075">
        <v>136314.20000000001</v>
      </c>
      <c r="E5" s="2076"/>
      <c r="F5" s="2075">
        <v>139694.79999999999</v>
      </c>
      <c r="G5" s="2076"/>
      <c r="H5" s="2075">
        <v>142892.70000000001</v>
      </c>
      <c r="I5" s="2076"/>
      <c r="J5" s="2075">
        <v>145282.4</v>
      </c>
      <c r="K5" s="2076"/>
    </row>
    <row r="6" spans="1:11" x14ac:dyDescent="0.15">
      <c r="A6" s="122" t="s">
        <v>2048</v>
      </c>
      <c r="B6" s="2071">
        <v>14200.75</v>
      </c>
      <c r="C6" s="300"/>
      <c r="D6" s="2071">
        <v>10380.311</v>
      </c>
      <c r="E6" s="300"/>
      <c r="F6" s="2078">
        <v>9578.896999999999</v>
      </c>
      <c r="G6" s="2079"/>
      <c r="H6" s="2071">
        <v>9278.0342000000001</v>
      </c>
      <c r="I6" s="2079"/>
      <c r="J6" s="2071">
        <v>11722.656999999999</v>
      </c>
      <c r="K6" s="300"/>
    </row>
    <row r="7" spans="1:11" x14ac:dyDescent="0.15">
      <c r="A7" s="122" t="s">
        <v>2049</v>
      </c>
      <c r="B7" s="2071">
        <v>24182.880000000001</v>
      </c>
      <c r="C7" s="300"/>
      <c r="D7" s="2071">
        <v>18033.96</v>
      </c>
      <c r="E7" s="300"/>
      <c r="F7" s="2078">
        <v>20224.02</v>
      </c>
      <c r="G7" s="2079"/>
      <c r="H7" s="2071">
        <v>19727.080000000002</v>
      </c>
      <c r="I7" s="2079"/>
      <c r="J7" s="2071">
        <v>21343.1</v>
      </c>
      <c r="K7" s="300"/>
    </row>
    <row r="8" spans="1:11" x14ac:dyDescent="0.15">
      <c r="A8" s="122" t="s">
        <v>2050</v>
      </c>
      <c r="B8" s="2071">
        <v>27604.17</v>
      </c>
      <c r="C8" s="300"/>
      <c r="D8" s="2071">
        <v>25908.61</v>
      </c>
      <c r="E8" s="300"/>
      <c r="F8" s="2078">
        <v>24898.11</v>
      </c>
      <c r="G8" s="2079"/>
      <c r="H8" s="2071">
        <v>24638.41</v>
      </c>
      <c r="I8" s="2079"/>
      <c r="J8" s="2071">
        <v>24515.9</v>
      </c>
      <c r="K8" s="300"/>
    </row>
    <row r="9" spans="1:11" x14ac:dyDescent="0.15">
      <c r="A9" s="122" t="s">
        <v>2051</v>
      </c>
      <c r="B9" s="2071">
        <v>22623.4</v>
      </c>
      <c r="C9" s="300"/>
      <c r="D9" s="2071">
        <v>17274.259999999998</v>
      </c>
      <c r="E9" s="300"/>
      <c r="F9" s="2078">
        <v>23526.78</v>
      </c>
      <c r="G9" s="2079"/>
      <c r="H9" s="2071">
        <v>24690.21</v>
      </c>
      <c r="I9" s="2079"/>
      <c r="J9" s="2071">
        <v>25221.81</v>
      </c>
      <c r="K9" s="300"/>
    </row>
    <row r="10" spans="1:11" x14ac:dyDescent="0.15">
      <c r="A10" s="122" t="s">
        <v>2052</v>
      </c>
      <c r="B10" s="2071">
        <v>22768.97</v>
      </c>
      <c r="C10" s="300"/>
      <c r="D10" s="2071">
        <v>19338</v>
      </c>
      <c r="E10" s="300"/>
      <c r="F10" s="2078">
        <v>15395.63</v>
      </c>
      <c r="G10" s="2079"/>
      <c r="H10" s="2071">
        <v>19096.509999999998</v>
      </c>
      <c r="I10" s="2079"/>
      <c r="J10" s="2071">
        <v>16748.72</v>
      </c>
      <c r="K10" s="300"/>
    </row>
    <row r="11" spans="1:11" x14ac:dyDescent="0.15">
      <c r="A11" s="122" t="s">
        <v>2053</v>
      </c>
      <c r="B11" s="2071">
        <v>14115.55</v>
      </c>
      <c r="C11" s="300" t="s">
        <v>2041</v>
      </c>
      <c r="D11" s="2071">
        <v>15492.03</v>
      </c>
      <c r="E11" s="300"/>
      <c r="F11" s="2078">
        <v>16960.419999999998</v>
      </c>
      <c r="G11" s="2079"/>
      <c r="H11" s="2071">
        <v>14270.78</v>
      </c>
      <c r="I11" s="2079"/>
      <c r="J11" s="2071">
        <v>13508.88</v>
      </c>
      <c r="K11" s="300"/>
    </row>
    <row r="12" spans="1:11" x14ac:dyDescent="0.15">
      <c r="A12" s="122" t="s">
        <v>2054</v>
      </c>
      <c r="B12" s="2071">
        <v>11413.99</v>
      </c>
      <c r="C12" s="300"/>
      <c r="D12" s="2071">
        <v>10025.517</v>
      </c>
      <c r="E12" s="300" t="s">
        <v>2041</v>
      </c>
      <c r="F12" s="2078">
        <v>10299.6</v>
      </c>
      <c r="G12" s="2079"/>
      <c r="H12" s="2071">
        <v>10836.05</v>
      </c>
      <c r="I12" s="2079"/>
      <c r="J12" s="2071">
        <v>11005.77</v>
      </c>
      <c r="K12" s="300"/>
    </row>
    <row r="13" spans="1:11" x14ac:dyDescent="0.15">
      <c r="A13" s="122" t="s">
        <v>2055</v>
      </c>
      <c r="B13" s="2071">
        <v>9205.1180000000004</v>
      </c>
      <c r="C13" s="300"/>
      <c r="D13" s="2071">
        <v>8860.3310000000001</v>
      </c>
      <c r="E13" s="300" t="s">
        <v>2041</v>
      </c>
      <c r="F13" s="2078">
        <v>7029.4575000000004</v>
      </c>
      <c r="G13" s="2079"/>
      <c r="H13" s="2071">
        <v>8858.0239999999994</v>
      </c>
      <c r="I13" s="2079"/>
      <c r="J13" s="2071">
        <v>8893.2469999999994</v>
      </c>
      <c r="K13" s="300"/>
    </row>
    <row r="14" spans="1:11" x14ac:dyDescent="0.15">
      <c r="A14" s="122" t="s">
        <v>2056</v>
      </c>
      <c r="B14" s="2071">
        <v>6368.223</v>
      </c>
      <c r="C14" s="300"/>
      <c r="D14" s="2071">
        <v>6074.6779999999999</v>
      </c>
      <c r="E14" s="300" t="s">
        <v>2041</v>
      </c>
      <c r="F14" s="2078">
        <v>6170.1350000000002</v>
      </c>
      <c r="G14" s="2079"/>
      <c r="H14" s="2071">
        <v>6309.7479999999996</v>
      </c>
      <c r="I14" s="2079"/>
      <c r="J14" s="2071">
        <v>5834.0410000000002</v>
      </c>
      <c r="K14" s="300"/>
    </row>
    <row r="15" spans="1:11" x14ac:dyDescent="0.15">
      <c r="A15" s="122" t="s">
        <v>2057</v>
      </c>
      <c r="B15" s="2071">
        <v>6648.4189999999999</v>
      </c>
      <c r="C15" s="300"/>
      <c r="D15" s="2071">
        <v>4926.5519999999997</v>
      </c>
      <c r="E15" s="300" t="s">
        <v>2041</v>
      </c>
      <c r="F15" s="2078">
        <v>5611.7119999999995</v>
      </c>
      <c r="G15" s="2079" t="s">
        <v>2041</v>
      </c>
      <c r="H15" s="2071">
        <v>5187.8251</v>
      </c>
      <c r="I15" s="2079"/>
      <c r="J15" s="2071">
        <v>6488.3150000000005</v>
      </c>
      <c r="K15" s="300" t="s">
        <v>2041</v>
      </c>
    </row>
    <row r="16" spans="1:11" ht="9.75" customHeight="1" x14ac:dyDescent="0.25">
      <c r="A16"/>
      <c r="B16" s="2108"/>
      <c r="C16" s="2108"/>
      <c r="D16" s="2109"/>
      <c r="E16" s="2109"/>
      <c r="F16" s="2109"/>
      <c r="G16" s="2109"/>
      <c r="H16" s="2110"/>
      <c r="I16" s="2110"/>
      <c r="J16" s="2077"/>
      <c r="K16" s="2109"/>
    </row>
    <row r="17" spans="1:11" customFormat="1" ht="10.5" customHeight="1" x14ac:dyDescent="0.25">
      <c r="A17" s="205" t="s">
        <v>2028</v>
      </c>
    </row>
    <row r="18" spans="1:11" customFormat="1" ht="10.5" customHeight="1" x14ac:dyDescent="0.25">
      <c r="A18" s="212" t="s">
        <v>2020</v>
      </c>
    </row>
    <row r="19" spans="1:11" customFormat="1" ht="10.5" customHeight="1" x14ac:dyDescent="0.25">
      <c r="A19" s="2091" t="s">
        <v>2021</v>
      </c>
    </row>
    <row r="20" spans="1:11" customFormat="1" ht="10.5" customHeight="1" x14ac:dyDescent="0.25">
      <c r="A20" s="2091" t="s">
        <v>2022</v>
      </c>
    </row>
    <row r="21" spans="1:11" customFormat="1" ht="10.5" customHeight="1" x14ac:dyDescent="0.25">
      <c r="A21" s="2091" t="s">
        <v>2023</v>
      </c>
    </row>
    <row r="22" spans="1:11" x14ac:dyDescent="0.15">
      <c r="A22" s="2040"/>
      <c r="B22" s="2040"/>
      <c r="C22" s="2040"/>
      <c r="D22" s="2040"/>
      <c r="E22" s="2040"/>
      <c r="F22" s="2040"/>
      <c r="G22" s="2040"/>
      <c r="H22" s="2040"/>
      <c r="I22" s="2040"/>
      <c r="J22" s="2077"/>
      <c r="K22" s="2040"/>
    </row>
  </sheetData>
  <pageMargins left="0.7" right="0.7" top="0.75" bottom="0.75" header="0.3" footer="0.3"/>
  <pageSetup paperSize="9" orientation="portrait"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5"/>
  <dimension ref="A1:C113"/>
  <sheetViews>
    <sheetView zoomScaleNormal="100" workbookViewId="0"/>
  </sheetViews>
  <sheetFormatPr baseColWidth="10" defaultColWidth="11.42578125" defaultRowHeight="10.5" x14ac:dyDescent="0.15"/>
  <cols>
    <col min="1" max="1" width="50" style="195" customWidth="1"/>
    <col min="2" max="2" width="80" style="363" customWidth="1"/>
    <col min="3" max="3" width="35.7109375" style="363" customWidth="1"/>
    <col min="4" max="16384" width="11.42578125" style="363"/>
  </cols>
  <sheetData>
    <row r="1" spans="1:3" ht="9" customHeight="1" x14ac:dyDescent="0.15"/>
    <row r="2" spans="1:3" x14ac:dyDescent="0.15">
      <c r="A2" s="2111" t="s">
        <v>2059</v>
      </c>
      <c r="B2" s="475"/>
      <c r="C2" s="2112"/>
    </row>
    <row r="3" spans="1:3" ht="10.5" customHeight="1" thickBot="1" x14ac:dyDescent="0.2">
      <c r="A3" s="2113"/>
      <c r="B3" s="2114"/>
    </row>
    <row r="4" spans="1:3" ht="11.25" thickBot="1" x14ac:dyDescent="0.2">
      <c r="A4" s="2115" t="s">
        <v>2060</v>
      </c>
      <c r="B4" s="2116"/>
      <c r="C4" s="2117" t="s">
        <v>2061</v>
      </c>
    </row>
    <row r="5" spans="1:3" ht="11.25" x14ac:dyDescent="0.15">
      <c r="A5" s="2118" t="s">
        <v>2242</v>
      </c>
      <c r="B5" s="2119"/>
      <c r="C5" s="2120">
        <v>86654889436.860001</v>
      </c>
    </row>
    <row r="6" spans="1:3" x14ac:dyDescent="0.15">
      <c r="A6" s="2121" t="s">
        <v>2062</v>
      </c>
      <c r="B6" s="2122"/>
      <c r="C6" s="2120">
        <v>277669870</v>
      </c>
    </row>
    <row r="7" spans="1:3" ht="11.25" thickBot="1" x14ac:dyDescent="0.2">
      <c r="A7" s="2123" t="s">
        <v>2063</v>
      </c>
      <c r="B7" s="2124"/>
      <c r="C7" s="2125">
        <v>3.2043185537997906E-3</v>
      </c>
    </row>
    <row r="8" spans="1:3" ht="15" customHeight="1" x14ac:dyDescent="0.15">
      <c r="B8" s="2126"/>
      <c r="C8" s="2126"/>
    </row>
    <row r="9" spans="1:3" ht="14.25" customHeight="1" x14ac:dyDescent="0.15">
      <c r="A9" s="2127" t="s">
        <v>2064</v>
      </c>
      <c r="B9" s="2128" t="s">
        <v>2065</v>
      </c>
      <c r="C9" s="2128" t="s">
        <v>2061</v>
      </c>
    </row>
    <row r="10" spans="1:3" ht="15" customHeight="1" x14ac:dyDescent="0.15">
      <c r="A10" s="2129" t="s">
        <v>2066</v>
      </c>
      <c r="B10" s="2130"/>
      <c r="C10" s="2131">
        <v>277669870</v>
      </c>
    </row>
    <row r="11" spans="1:3" s="195" customFormat="1" ht="15" customHeight="1" x14ac:dyDescent="0.25">
      <c r="A11" s="2132"/>
      <c r="B11" s="2130" t="s">
        <v>2067</v>
      </c>
      <c r="C11" s="2133">
        <v>163410001</v>
      </c>
    </row>
    <row r="12" spans="1:3" s="195" customFormat="1" ht="15" customHeight="1" x14ac:dyDescent="0.25">
      <c r="A12" s="2134"/>
      <c r="B12" s="2135" t="s">
        <v>2068</v>
      </c>
      <c r="C12" s="2131">
        <v>112575283</v>
      </c>
    </row>
    <row r="13" spans="1:3" s="195" customFormat="1" ht="11.25" customHeight="1" x14ac:dyDescent="0.25">
      <c r="A13" s="2134"/>
      <c r="B13" s="2136" t="s">
        <v>2069</v>
      </c>
      <c r="C13" s="2137">
        <v>934210</v>
      </c>
    </row>
    <row r="14" spans="1:3" s="195" customFormat="1" ht="11.25" customHeight="1" x14ac:dyDescent="0.25">
      <c r="A14" s="2134"/>
      <c r="B14" s="2138" t="s">
        <v>2070</v>
      </c>
      <c r="C14" s="2139">
        <v>4198545</v>
      </c>
    </row>
    <row r="15" spans="1:3" s="195" customFormat="1" ht="11.25" customHeight="1" x14ac:dyDescent="0.25">
      <c r="A15" s="2134"/>
      <c r="B15" s="2140" t="s">
        <v>3709</v>
      </c>
      <c r="C15" s="2141">
        <v>3370938</v>
      </c>
    </row>
    <row r="16" spans="1:3" s="195" customFormat="1" ht="11.25" customHeight="1" x14ac:dyDescent="0.25">
      <c r="A16" s="2134"/>
      <c r="B16" s="2140" t="s">
        <v>2071</v>
      </c>
      <c r="C16" s="2141">
        <v>3657784</v>
      </c>
    </row>
    <row r="17" spans="1:3" s="195" customFormat="1" ht="11.25" customHeight="1" x14ac:dyDescent="0.25">
      <c r="A17" s="2134"/>
      <c r="B17" s="2140" t="s">
        <v>2072</v>
      </c>
      <c r="C17" s="2141">
        <v>2292892</v>
      </c>
    </row>
    <row r="18" spans="1:3" s="195" customFormat="1" ht="11.25" customHeight="1" x14ac:dyDescent="0.25">
      <c r="A18" s="2134"/>
      <c r="B18" s="2140" t="s">
        <v>2073</v>
      </c>
      <c r="C18" s="2141">
        <v>3642097</v>
      </c>
    </row>
    <row r="19" spans="1:3" s="195" customFormat="1" ht="11.25" customHeight="1" x14ac:dyDescent="0.25">
      <c r="A19" s="2134"/>
      <c r="B19" s="2140" t="s">
        <v>2074</v>
      </c>
      <c r="C19" s="2141">
        <v>427851</v>
      </c>
    </row>
    <row r="20" spans="1:3" s="195" customFormat="1" ht="11.25" customHeight="1" x14ac:dyDescent="0.25">
      <c r="A20" s="2134"/>
      <c r="B20" s="2140" t="s">
        <v>2075</v>
      </c>
      <c r="C20" s="2141">
        <v>1165241</v>
      </c>
    </row>
    <row r="21" spans="1:3" s="195" customFormat="1" ht="11.25" customHeight="1" x14ac:dyDescent="0.25">
      <c r="A21" s="2134"/>
      <c r="B21" s="2140" t="s">
        <v>2076</v>
      </c>
      <c r="C21" s="2141">
        <v>757479</v>
      </c>
    </row>
    <row r="22" spans="1:3" s="195" customFormat="1" ht="11.25" customHeight="1" x14ac:dyDescent="0.25">
      <c r="A22" s="2134"/>
      <c r="B22" s="2140" t="s">
        <v>2077</v>
      </c>
      <c r="C22" s="2141">
        <v>25269</v>
      </c>
    </row>
    <row r="23" spans="1:3" s="195" customFormat="1" ht="11.25" customHeight="1" x14ac:dyDescent="0.25">
      <c r="A23" s="2134"/>
      <c r="B23" s="2140" t="s">
        <v>2078</v>
      </c>
      <c r="C23" s="2141">
        <v>25814</v>
      </c>
    </row>
    <row r="24" spans="1:3" s="195" customFormat="1" ht="11.25" customHeight="1" x14ac:dyDescent="0.25">
      <c r="A24" s="2134"/>
      <c r="B24" s="2140" t="s">
        <v>2079</v>
      </c>
      <c r="C24" s="2141">
        <v>497349</v>
      </c>
    </row>
    <row r="25" spans="1:3" s="195" customFormat="1" ht="11.25" customHeight="1" x14ac:dyDescent="0.25">
      <c r="A25" s="2134"/>
      <c r="B25" s="2140" t="s">
        <v>2080</v>
      </c>
      <c r="C25" s="2141">
        <v>389757</v>
      </c>
    </row>
    <row r="26" spans="1:3" s="195" customFormat="1" ht="11.25" customHeight="1" x14ac:dyDescent="0.25">
      <c r="A26" s="2134"/>
      <c r="B26" s="2140" t="s">
        <v>2081</v>
      </c>
      <c r="C26" s="2141">
        <v>753818</v>
      </c>
    </row>
    <row r="27" spans="1:3" s="195" customFormat="1" ht="11.25" customHeight="1" x14ac:dyDescent="0.25">
      <c r="A27" s="2134"/>
      <c r="B27" s="2140" t="s">
        <v>2082</v>
      </c>
      <c r="C27" s="2141">
        <v>1358713</v>
      </c>
    </row>
    <row r="28" spans="1:3" s="195" customFormat="1" ht="11.25" customHeight="1" x14ac:dyDescent="0.25">
      <c r="A28" s="2142"/>
      <c r="B28" s="2143" t="s">
        <v>2083</v>
      </c>
      <c r="C28" s="2141">
        <v>1806429</v>
      </c>
    </row>
    <row r="29" spans="1:3" s="195" customFormat="1" ht="11.25" customHeight="1" x14ac:dyDescent="0.25">
      <c r="A29" s="2144" t="s">
        <v>2084</v>
      </c>
      <c r="B29" s="2143" t="s">
        <v>2085</v>
      </c>
      <c r="C29" s="2141">
        <v>12460006</v>
      </c>
    </row>
    <row r="30" spans="1:3" s="195" customFormat="1" ht="11.25" customHeight="1" x14ac:dyDescent="0.25">
      <c r="A30" s="2145" t="s">
        <v>2086</v>
      </c>
      <c r="B30" s="2143" t="s">
        <v>3821</v>
      </c>
      <c r="C30" s="2141">
        <v>3723066</v>
      </c>
    </row>
    <row r="31" spans="1:3" s="195" customFormat="1" ht="11.25" customHeight="1" x14ac:dyDescent="0.25">
      <c r="A31" s="2142"/>
      <c r="B31" s="2143" t="s">
        <v>3889</v>
      </c>
      <c r="C31" s="2141">
        <v>1977927</v>
      </c>
    </row>
    <row r="32" spans="1:3" s="195" customFormat="1" ht="11.25" customHeight="1" x14ac:dyDescent="0.25">
      <c r="A32" s="2142"/>
      <c r="B32" s="2143" t="s">
        <v>2087</v>
      </c>
      <c r="C32" s="2141">
        <v>6909500</v>
      </c>
    </row>
    <row r="33" spans="1:3" s="195" customFormat="1" ht="11.25" customHeight="1" x14ac:dyDescent="0.25">
      <c r="A33" s="2142"/>
      <c r="B33" s="2143" t="s">
        <v>3911</v>
      </c>
      <c r="C33" s="2141">
        <v>3244138</v>
      </c>
    </row>
    <row r="34" spans="1:3" s="195" customFormat="1" ht="11.25" customHeight="1" x14ac:dyDescent="0.25">
      <c r="A34" s="2142"/>
      <c r="B34" s="2143" t="s">
        <v>3927</v>
      </c>
      <c r="C34" s="2141">
        <v>12945990</v>
      </c>
    </row>
    <row r="35" spans="1:3" s="195" customFormat="1" ht="11.25" customHeight="1" x14ac:dyDescent="0.25">
      <c r="A35" s="2146"/>
      <c r="B35" s="2143" t="s">
        <v>2088</v>
      </c>
      <c r="C35" s="2141">
        <v>1407850</v>
      </c>
    </row>
    <row r="36" spans="1:3" s="195" customFormat="1" ht="11.25" customHeight="1" x14ac:dyDescent="0.25">
      <c r="A36" s="2146"/>
      <c r="B36" s="2147" t="s">
        <v>2089</v>
      </c>
      <c r="C36" s="2141">
        <v>170080</v>
      </c>
    </row>
    <row r="37" spans="1:3" s="195" customFormat="1" ht="11.25" customHeight="1" x14ac:dyDescent="0.25">
      <c r="A37" s="2146"/>
      <c r="B37" s="2147" t="s">
        <v>2090</v>
      </c>
      <c r="C37" s="2141">
        <v>1946697</v>
      </c>
    </row>
    <row r="38" spans="1:3" s="195" customFormat="1" ht="11.25" customHeight="1" x14ac:dyDescent="0.25">
      <c r="A38" s="2146"/>
      <c r="B38" s="2147" t="s">
        <v>3938</v>
      </c>
      <c r="C38" s="2141">
        <v>1250116</v>
      </c>
    </row>
    <row r="39" spans="1:3" s="195" customFormat="1" ht="11.25" customHeight="1" x14ac:dyDescent="0.25">
      <c r="A39" s="2146"/>
      <c r="B39" s="2143" t="s">
        <v>2125</v>
      </c>
      <c r="C39" s="2141">
        <v>77716</v>
      </c>
    </row>
    <row r="40" spans="1:3" s="195" customFormat="1" ht="11.25" customHeight="1" x14ac:dyDescent="0.25">
      <c r="A40" s="2142"/>
      <c r="B40" s="2147" t="s">
        <v>3959</v>
      </c>
      <c r="C40" s="2141">
        <v>1150365</v>
      </c>
    </row>
    <row r="41" spans="1:3" s="195" customFormat="1" ht="11.25" customHeight="1" x14ac:dyDescent="0.25">
      <c r="A41" s="2142"/>
      <c r="B41" s="2143" t="s">
        <v>3507</v>
      </c>
      <c r="C41" s="2141">
        <v>5492735</v>
      </c>
    </row>
    <row r="42" spans="1:3" s="195" customFormat="1" ht="11.25" customHeight="1" x14ac:dyDescent="0.25">
      <c r="A42" s="2142"/>
      <c r="B42" s="2147" t="s">
        <v>3508</v>
      </c>
      <c r="C42" s="2141">
        <v>31913629</v>
      </c>
    </row>
    <row r="43" spans="1:3" s="195" customFormat="1" ht="11.25" customHeight="1" x14ac:dyDescent="0.25">
      <c r="A43" s="2142"/>
      <c r="B43" s="2147" t="s">
        <v>3509</v>
      </c>
      <c r="C43" s="2141">
        <v>2601282</v>
      </c>
    </row>
    <row r="44" spans="1:3" s="195" customFormat="1" ht="15" customHeight="1" x14ac:dyDescent="0.25">
      <c r="A44" s="2142"/>
      <c r="B44" s="2148" t="s">
        <v>2091</v>
      </c>
      <c r="C44" s="2149">
        <v>50834718</v>
      </c>
    </row>
    <row r="45" spans="1:3" s="195" customFormat="1" ht="11.25" customHeight="1" x14ac:dyDescent="0.25">
      <c r="A45" s="2142"/>
      <c r="B45" s="2150" t="s">
        <v>2092</v>
      </c>
      <c r="C45" s="2137">
        <v>8345381</v>
      </c>
    </row>
    <row r="46" spans="1:3" s="195" customFormat="1" ht="11.25" customHeight="1" x14ac:dyDescent="0.25">
      <c r="A46" s="2142"/>
      <c r="B46" s="2151" t="s">
        <v>2093</v>
      </c>
      <c r="C46" s="2141">
        <v>13897284</v>
      </c>
    </row>
    <row r="47" spans="1:3" s="195" customFormat="1" ht="11.25" customHeight="1" x14ac:dyDescent="0.25">
      <c r="A47" s="2142"/>
      <c r="B47" s="2151" t="s">
        <v>2094</v>
      </c>
      <c r="C47" s="2141">
        <v>6182993</v>
      </c>
    </row>
    <row r="48" spans="1:3" s="195" customFormat="1" ht="11.25" customHeight="1" x14ac:dyDescent="0.25">
      <c r="A48" s="2142"/>
      <c r="B48" s="2151" t="s">
        <v>2095</v>
      </c>
      <c r="C48" s="2141">
        <v>12343443</v>
      </c>
    </row>
    <row r="49" spans="1:3" s="195" customFormat="1" ht="11.25" customHeight="1" x14ac:dyDescent="0.25">
      <c r="A49" s="2142"/>
      <c r="B49" s="2152" t="s">
        <v>2096</v>
      </c>
      <c r="C49" s="2153">
        <v>5334865</v>
      </c>
    </row>
    <row r="50" spans="1:3" s="195" customFormat="1" ht="11.25" customHeight="1" x14ac:dyDescent="0.25">
      <c r="A50" s="2142"/>
      <c r="B50" s="2152" t="s">
        <v>3510</v>
      </c>
      <c r="C50" s="2153">
        <v>542661</v>
      </c>
    </row>
    <row r="51" spans="1:3" s="195" customFormat="1" ht="11.25" customHeight="1" x14ac:dyDescent="0.25">
      <c r="A51" s="2142"/>
      <c r="B51" s="2152" t="s">
        <v>3511</v>
      </c>
      <c r="C51" s="2153">
        <v>4188081</v>
      </c>
    </row>
    <row r="52" spans="1:3" s="195" customFormat="1" ht="11.25" customHeight="1" x14ac:dyDescent="0.25">
      <c r="A52" s="2154"/>
      <c r="B52" s="2155" t="s">
        <v>3512</v>
      </c>
      <c r="C52" s="2153">
        <v>10</v>
      </c>
    </row>
    <row r="53" spans="1:3" s="195" customFormat="1" ht="15" customHeight="1" x14ac:dyDescent="0.25">
      <c r="A53" s="2156" t="s">
        <v>2097</v>
      </c>
      <c r="B53" s="2157" t="s">
        <v>2098</v>
      </c>
      <c r="C53" s="2149">
        <v>2679161</v>
      </c>
    </row>
    <row r="54" spans="1:3" s="195" customFormat="1" ht="11.25" customHeight="1" x14ac:dyDescent="0.25">
      <c r="A54" s="2158" t="s">
        <v>2086</v>
      </c>
      <c r="B54" s="2159" t="s">
        <v>2099</v>
      </c>
      <c r="C54" s="2160">
        <v>2679161</v>
      </c>
    </row>
    <row r="55" spans="1:3" s="195" customFormat="1" ht="15" customHeight="1" x14ac:dyDescent="0.25">
      <c r="A55" s="2161"/>
      <c r="B55" s="2162" t="s">
        <v>2100</v>
      </c>
      <c r="C55" s="2149">
        <v>111580708</v>
      </c>
    </row>
    <row r="56" spans="1:3" s="195" customFormat="1" ht="15" customHeight="1" x14ac:dyDescent="0.25">
      <c r="A56" s="2142"/>
      <c r="B56" s="2162" t="s">
        <v>2101</v>
      </c>
      <c r="C56" s="2163">
        <v>89971949</v>
      </c>
    </row>
    <row r="57" spans="1:3" s="195" customFormat="1" ht="11.25" customHeight="1" x14ac:dyDescent="0.25">
      <c r="A57" s="2142"/>
      <c r="B57" s="2164" t="s">
        <v>3513</v>
      </c>
      <c r="C57" s="2139">
        <v>1488200</v>
      </c>
    </row>
    <row r="58" spans="1:3" s="195" customFormat="1" ht="11.25" customHeight="1" x14ac:dyDescent="0.25">
      <c r="A58" s="2142"/>
      <c r="B58" s="2138" t="s">
        <v>2102</v>
      </c>
      <c r="C58" s="2139">
        <v>327044</v>
      </c>
    </row>
    <row r="59" spans="1:3" s="195" customFormat="1" ht="11.25" customHeight="1" x14ac:dyDescent="0.25">
      <c r="A59" s="2142"/>
      <c r="B59" s="2140" t="s">
        <v>2103</v>
      </c>
      <c r="C59" s="2141">
        <v>572112</v>
      </c>
    </row>
    <row r="60" spans="1:3" s="195" customFormat="1" ht="11.25" customHeight="1" x14ac:dyDescent="0.25">
      <c r="A60" s="2142"/>
      <c r="B60" s="2140" t="s">
        <v>2104</v>
      </c>
      <c r="C60" s="2141">
        <v>187097</v>
      </c>
    </row>
    <row r="61" spans="1:3" s="195" customFormat="1" ht="11.25" customHeight="1" x14ac:dyDescent="0.25">
      <c r="A61" s="2142"/>
      <c r="B61" s="2140" t="s">
        <v>2105</v>
      </c>
      <c r="C61" s="2141">
        <v>330313</v>
      </c>
    </row>
    <row r="62" spans="1:3" s="195" customFormat="1" ht="11.25" customHeight="1" x14ac:dyDescent="0.25">
      <c r="A62" s="2142"/>
      <c r="B62" s="2140" t="s">
        <v>2106</v>
      </c>
      <c r="C62" s="2141">
        <v>106420</v>
      </c>
    </row>
    <row r="63" spans="1:3" s="195" customFormat="1" ht="11.25" customHeight="1" x14ac:dyDescent="0.25">
      <c r="A63" s="2142"/>
      <c r="B63" s="2140" t="s">
        <v>2107</v>
      </c>
      <c r="C63" s="2141">
        <v>135489</v>
      </c>
    </row>
    <row r="64" spans="1:3" s="195" customFormat="1" ht="11.25" customHeight="1" x14ac:dyDescent="0.25">
      <c r="A64" s="2142"/>
      <c r="B64" s="2140" t="s">
        <v>2108</v>
      </c>
      <c r="C64" s="2141">
        <v>25346</v>
      </c>
    </row>
    <row r="65" spans="1:3" s="195" customFormat="1" ht="11.25" customHeight="1" x14ac:dyDescent="0.25">
      <c r="A65" s="2142"/>
      <c r="B65" s="2140" t="s">
        <v>2109</v>
      </c>
      <c r="C65" s="2141">
        <v>88249</v>
      </c>
    </row>
    <row r="66" spans="1:3" s="195" customFormat="1" ht="11.25" customHeight="1" x14ac:dyDescent="0.25">
      <c r="A66" s="2146"/>
      <c r="B66" s="2140" t="s">
        <v>2110</v>
      </c>
      <c r="C66" s="2141">
        <v>75381</v>
      </c>
    </row>
    <row r="67" spans="1:3" s="195" customFormat="1" ht="11.25" customHeight="1" x14ac:dyDescent="0.25">
      <c r="A67" s="2146"/>
      <c r="B67" s="2140" t="s">
        <v>2111</v>
      </c>
      <c r="C67" s="2141">
        <v>80752</v>
      </c>
    </row>
    <row r="68" spans="1:3" s="195" customFormat="1" ht="11.25" customHeight="1" x14ac:dyDescent="0.25">
      <c r="A68" s="2146"/>
      <c r="B68" s="2140" t="s">
        <v>2112</v>
      </c>
      <c r="C68" s="2141">
        <v>23984</v>
      </c>
    </row>
    <row r="69" spans="1:3" s="195" customFormat="1" ht="11.25" customHeight="1" x14ac:dyDescent="0.25">
      <c r="A69" s="2146"/>
      <c r="B69" s="2140" t="s">
        <v>2113</v>
      </c>
      <c r="C69" s="2141">
        <v>23984</v>
      </c>
    </row>
    <row r="70" spans="1:3" s="195" customFormat="1" ht="11.25" customHeight="1" x14ac:dyDescent="0.25">
      <c r="A70" s="2146"/>
      <c r="B70" s="2140" t="s">
        <v>2114</v>
      </c>
      <c r="C70" s="2141">
        <v>85060</v>
      </c>
    </row>
    <row r="71" spans="1:3" s="195" customFormat="1" ht="11.25" customHeight="1" x14ac:dyDescent="0.25">
      <c r="A71" s="2142"/>
      <c r="B71" s="2140" t="s">
        <v>2115</v>
      </c>
      <c r="C71" s="2141">
        <v>78925</v>
      </c>
    </row>
    <row r="72" spans="1:3" s="195" customFormat="1" ht="11.25" customHeight="1" x14ac:dyDescent="0.25">
      <c r="A72" s="2142"/>
      <c r="B72" s="2140" t="s">
        <v>2116</v>
      </c>
      <c r="C72" s="2141">
        <v>2079813</v>
      </c>
    </row>
    <row r="73" spans="1:3" s="195" customFormat="1" ht="11.25" customHeight="1" x14ac:dyDescent="0.25">
      <c r="A73" s="2142"/>
      <c r="B73" s="2140" t="s">
        <v>2117</v>
      </c>
      <c r="C73" s="2141">
        <v>185170</v>
      </c>
    </row>
    <row r="74" spans="1:3" s="195" customFormat="1" ht="11.25" customHeight="1" x14ac:dyDescent="0.25">
      <c r="A74" s="2142"/>
      <c r="B74" s="2140" t="s">
        <v>2118</v>
      </c>
      <c r="C74" s="2141">
        <v>1553681</v>
      </c>
    </row>
    <row r="75" spans="1:3" s="195" customFormat="1" ht="11.25" customHeight="1" x14ac:dyDescent="0.25">
      <c r="A75" s="2142"/>
      <c r="B75" s="2140" t="s">
        <v>2119</v>
      </c>
      <c r="C75" s="2141">
        <v>2293769</v>
      </c>
    </row>
    <row r="76" spans="1:3" s="195" customFormat="1" ht="11.25" customHeight="1" x14ac:dyDescent="0.25">
      <c r="A76" s="2165"/>
      <c r="B76" s="2140" t="s">
        <v>2120</v>
      </c>
      <c r="C76" s="2141">
        <v>167205</v>
      </c>
    </row>
    <row r="77" spans="1:3" s="195" customFormat="1" ht="11.25" customHeight="1" x14ac:dyDescent="0.25">
      <c r="A77" s="2142" t="s">
        <v>647</v>
      </c>
      <c r="B77" s="2140" t="s">
        <v>2121</v>
      </c>
      <c r="C77" s="2141">
        <v>277835</v>
      </c>
    </row>
    <row r="78" spans="1:3" s="195" customFormat="1" ht="11.25" customHeight="1" x14ac:dyDescent="0.25">
      <c r="A78" s="2142" t="s">
        <v>2086</v>
      </c>
      <c r="B78" s="2140" t="s">
        <v>2122</v>
      </c>
      <c r="C78" s="2141">
        <v>527109</v>
      </c>
    </row>
    <row r="79" spans="1:3" s="195" customFormat="1" ht="11.25" customHeight="1" x14ac:dyDescent="0.25">
      <c r="A79" s="2142"/>
      <c r="B79" s="2140" t="s">
        <v>2123</v>
      </c>
      <c r="C79" s="2141">
        <v>1034349</v>
      </c>
    </row>
    <row r="80" spans="1:3" s="195" customFormat="1" ht="11.25" customHeight="1" x14ac:dyDescent="0.25">
      <c r="A80" s="2142"/>
      <c r="B80" s="2166" t="s">
        <v>2124</v>
      </c>
      <c r="C80" s="2153">
        <v>375022</v>
      </c>
    </row>
    <row r="81" spans="1:3" s="195" customFormat="1" ht="11.25" customHeight="1" x14ac:dyDescent="0.25">
      <c r="A81" s="2142"/>
      <c r="B81" s="2166" t="s">
        <v>3514</v>
      </c>
      <c r="C81" s="2153">
        <v>1594500</v>
      </c>
    </row>
    <row r="82" spans="1:3" s="195" customFormat="1" ht="11.25" customHeight="1" x14ac:dyDescent="0.25">
      <c r="A82" s="2142"/>
      <c r="B82" s="2166" t="s">
        <v>2125</v>
      </c>
      <c r="C82" s="2153">
        <v>137652</v>
      </c>
    </row>
    <row r="83" spans="1:3" s="195" customFormat="1" ht="11.25" customHeight="1" x14ac:dyDescent="0.25">
      <c r="A83" s="2142"/>
      <c r="B83" s="2140" t="s">
        <v>2126</v>
      </c>
      <c r="C83" s="2141">
        <v>584650</v>
      </c>
    </row>
    <row r="84" spans="1:3" s="195" customFormat="1" ht="11.25" customHeight="1" x14ac:dyDescent="0.25">
      <c r="A84" s="2142"/>
      <c r="B84" s="2140" t="s">
        <v>2127</v>
      </c>
      <c r="C84" s="2141">
        <v>4423670</v>
      </c>
    </row>
    <row r="85" spans="1:3" s="195" customFormat="1" ht="11.25" customHeight="1" x14ac:dyDescent="0.25">
      <c r="A85" s="2142"/>
      <c r="B85" s="2140" t="s">
        <v>2128</v>
      </c>
      <c r="C85" s="2141">
        <v>700403</v>
      </c>
    </row>
    <row r="86" spans="1:3" s="195" customFormat="1" ht="11.25" customHeight="1" x14ac:dyDescent="0.25">
      <c r="A86" s="2142"/>
      <c r="B86" s="2140" t="s">
        <v>2129</v>
      </c>
      <c r="C86" s="2141">
        <v>645131</v>
      </c>
    </row>
    <row r="87" spans="1:3" s="195" customFormat="1" ht="11.25" customHeight="1" x14ac:dyDescent="0.25">
      <c r="A87" s="2142"/>
      <c r="B87" s="2167" t="s">
        <v>2130</v>
      </c>
      <c r="C87" s="2153">
        <v>1941109</v>
      </c>
    </row>
    <row r="88" spans="1:3" s="195" customFormat="1" ht="11.25" customHeight="1" x14ac:dyDescent="0.25">
      <c r="A88" s="2142"/>
      <c r="B88" s="2140" t="s">
        <v>3515</v>
      </c>
      <c r="C88" s="2153">
        <v>41977606</v>
      </c>
    </row>
    <row r="89" spans="1:3" s="195" customFormat="1" ht="11.25" customHeight="1" x14ac:dyDescent="0.25">
      <c r="A89" s="2142"/>
      <c r="B89" s="2140" t="s">
        <v>3516</v>
      </c>
      <c r="C89" s="2168">
        <v>25844919</v>
      </c>
    </row>
    <row r="90" spans="1:3" s="195" customFormat="1" ht="15" customHeight="1" x14ac:dyDescent="0.25">
      <c r="A90" s="2142"/>
      <c r="B90" s="2135" t="s">
        <v>2131</v>
      </c>
      <c r="C90" s="2149">
        <v>6943676</v>
      </c>
    </row>
    <row r="91" spans="1:3" s="195" customFormat="1" ht="15" customHeight="1" x14ac:dyDescent="0.25">
      <c r="A91" s="2142"/>
      <c r="B91" s="2135" t="s">
        <v>2132</v>
      </c>
      <c r="C91" s="2149">
        <v>7792371</v>
      </c>
    </row>
    <row r="92" spans="1:3" s="195" customFormat="1" ht="15" customHeight="1" x14ac:dyDescent="0.25">
      <c r="A92" s="2154"/>
      <c r="B92" s="2135" t="s">
        <v>2133</v>
      </c>
      <c r="C92" s="2149">
        <v>6872712</v>
      </c>
    </row>
    <row r="93" spans="1:3" ht="11.25" customHeight="1" x14ac:dyDescent="0.15"/>
    <row r="94" spans="1:3" s="671" customFormat="1" x14ac:dyDescent="0.25">
      <c r="A94" s="2169" t="s">
        <v>2134</v>
      </c>
      <c r="B94" s="2170"/>
      <c r="C94" s="2170"/>
    </row>
    <row r="95" spans="1:3" s="671" customFormat="1" x14ac:dyDescent="0.25">
      <c r="A95" s="2169" t="s">
        <v>2135</v>
      </c>
      <c r="B95" s="2170"/>
      <c r="C95" s="2170"/>
    </row>
    <row r="96" spans="1:3" s="671" customFormat="1" x14ac:dyDescent="0.25">
      <c r="A96" s="2169" t="s">
        <v>2136</v>
      </c>
      <c r="B96" s="2170"/>
      <c r="C96" s="2170"/>
    </row>
    <row r="97" spans="1:3" s="671" customFormat="1" x14ac:dyDescent="0.25">
      <c r="A97" s="2169" t="s">
        <v>2137</v>
      </c>
      <c r="B97" s="2170"/>
      <c r="C97" s="2170"/>
    </row>
    <row r="98" spans="1:3" s="671" customFormat="1" x14ac:dyDescent="0.25">
      <c r="A98" s="2169" t="s">
        <v>2138</v>
      </c>
      <c r="B98" s="2170"/>
      <c r="C98" s="2170"/>
    </row>
    <row r="99" spans="1:3" s="671" customFormat="1" x14ac:dyDescent="0.25">
      <c r="A99" s="2169" t="s">
        <v>2139</v>
      </c>
      <c r="B99" s="2170"/>
      <c r="C99" s="2170"/>
    </row>
    <row r="100" spans="1:3" s="671" customFormat="1" x14ac:dyDescent="0.25">
      <c r="A100" s="2169" t="s">
        <v>2140</v>
      </c>
      <c r="B100" s="2170"/>
      <c r="C100" s="2170"/>
    </row>
    <row r="101" spans="1:3" s="671" customFormat="1" x14ac:dyDescent="0.25">
      <c r="A101" s="2169" t="s">
        <v>2141</v>
      </c>
      <c r="B101" s="2170"/>
      <c r="C101" s="2170"/>
    </row>
    <row r="102" spans="1:3" s="671" customFormat="1" x14ac:dyDescent="0.25">
      <c r="A102" s="671" t="s">
        <v>2142</v>
      </c>
      <c r="B102" s="2170"/>
      <c r="C102" s="2170"/>
    </row>
    <row r="103" spans="1:3" s="671" customFormat="1" x14ac:dyDescent="0.25">
      <c r="A103" s="667" t="s">
        <v>2143</v>
      </c>
      <c r="B103" s="2170"/>
      <c r="C103" s="2170"/>
    </row>
    <row r="104" spans="1:3" s="671" customFormat="1" x14ac:dyDescent="0.25">
      <c r="A104" s="671" t="s">
        <v>2144</v>
      </c>
      <c r="B104" s="2170"/>
      <c r="C104" s="2170"/>
    </row>
    <row r="105" spans="1:3" s="671" customFormat="1" x14ac:dyDescent="0.25">
      <c r="A105" s="671" t="s">
        <v>2145</v>
      </c>
      <c r="B105" s="2170"/>
      <c r="C105" s="2170"/>
    </row>
    <row r="106" spans="1:3" s="671" customFormat="1" x14ac:dyDescent="0.25">
      <c r="A106" s="671" t="s">
        <v>2146</v>
      </c>
      <c r="B106" s="533"/>
      <c r="C106" s="533"/>
    </row>
    <row r="107" spans="1:3" s="671" customFormat="1" x14ac:dyDescent="0.25">
      <c r="A107" s="671" t="s">
        <v>2147</v>
      </c>
      <c r="B107" s="533"/>
      <c r="C107" s="533"/>
    </row>
    <row r="108" spans="1:3" s="671" customFormat="1" x14ac:dyDescent="0.25">
      <c r="A108" s="671" t="s">
        <v>2148</v>
      </c>
      <c r="B108" s="533"/>
      <c r="C108" s="533"/>
    </row>
    <row r="109" spans="1:3" s="671" customFormat="1" x14ac:dyDescent="0.25">
      <c r="A109" s="614" t="s">
        <v>2149</v>
      </c>
      <c r="B109" s="533"/>
      <c r="C109" s="533"/>
    </row>
    <row r="110" spans="1:3" s="671" customFormat="1" x14ac:dyDescent="0.25">
      <c r="A110" s="614" t="s">
        <v>2150</v>
      </c>
      <c r="B110" s="533"/>
      <c r="C110" s="533"/>
    </row>
    <row r="111" spans="1:3" s="671" customFormat="1" x14ac:dyDescent="0.25">
      <c r="A111" s="1949" t="s">
        <v>2151</v>
      </c>
      <c r="B111" s="2170"/>
      <c r="C111" s="2170"/>
    </row>
    <row r="112" spans="1:3" s="671" customFormat="1" x14ac:dyDescent="0.25">
      <c r="A112" s="1949" t="s">
        <v>2152</v>
      </c>
      <c r="B112" s="2170"/>
      <c r="C112" s="2170"/>
    </row>
    <row r="113" spans="1:3" s="671" customFormat="1" x14ac:dyDescent="0.25">
      <c r="A113" s="2169" t="s">
        <v>2153</v>
      </c>
      <c r="B113" s="514"/>
      <c r="C113" s="514"/>
    </row>
  </sheetData>
  <pageMargins left="0.78740157480314965" right="0" top="0" bottom="0" header="0.31496062992125984" footer="0.31496062992125984"/>
  <pageSetup paperSize="309" scale="135" orientation="landscape"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6"/>
  <dimension ref="A2:C20"/>
  <sheetViews>
    <sheetView zoomScaleNormal="100" workbookViewId="0"/>
  </sheetViews>
  <sheetFormatPr baseColWidth="10" defaultColWidth="11.42578125" defaultRowHeight="10.5" x14ac:dyDescent="0.15"/>
  <cols>
    <col min="1" max="1" width="67.140625" style="363" customWidth="1"/>
    <col min="2" max="2" width="61.28515625" style="363" customWidth="1"/>
    <col min="3" max="3" width="31.5703125" style="363" customWidth="1"/>
    <col min="4" max="16384" width="11.42578125" style="363"/>
  </cols>
  <sheetData>
    <row r="2" spans="1:3" x14ac:dyDescent="0.15">
      <c r="A2" s="475" t="s">
        <v>2154</v>
      </c>
      <c r="B2" s="205"/>
      <c r="C2" s="205"/>
    </row>
    <row r="3" spans="1:3" ht="11.25" thickBot="1" x14ac:dyDescent="0.2">
      <c r="A3" s="2171"/>
    </row>
    <row r="4" spans="1:3" ht="11.25" thickBot="1" x14ac:dyDescent="0.2">
      <c r="A4" s="2172" t="s">
        <v>2060</v>
      </c>
      <c r="B4" s="2173"/>
      <c r="C4" s="2174" t="s">
        <v>2155</v>
      </c>
    </row>
    <row r="5" spans="1:3" ht="18" customHeight="1" x14ac:dyDescent="0.15">
      <c r="A5" s="2175" t="s">
        <v>2242</v>
      </c>
      <c r="B5" s="2119"/>
      <c r="C5" s="2176">
        <v>86654889436.860001</v>
      </c>
    </row>
    <row r="6" spans="1:3" ht="19.5" customHeight="1" x14ac:dyDescent="0.15">
      <c r="A6" s="2177" t="s">
        <v>2156</v>
      </c>
      <c r="B6" s="2122"/>
      <c r="C6" s="2178">
        <v>10105588</v>
      </c>
    </row>
    <row r="7" spans="1:3" ht="17.25" customHeight="1" thickBot="1" x14ac:dyDescent="0.2">
      <c r="A7" s="2179" t="s">
        <v>2157</v>
      </c>
      <c r="B7" s="2180"/>
      <c r="C7" s="2181">
        <v>1.1661878591817153E-4</v>
      </c>
    </row>
    <row r="8" spans="1:3" ht="17.25" customHeight="1" x14ac:dyDescent="0.15">
      <c r="A8" s="2182"/>
      <c r="B8" s="2183"/>
      <c r="C8" s="2183"/>
    </row>
    <row r="9" spans="1:3" ht="17.25" customHeight="1" x14ac:dyDescent="0.15">
      <c r="A9" s="2184" t="s">
        <v>2158</v>
      </c>
      <c r="B9" s="2184" t="s">
        <v>2065</v>
      </c>
      <c r="C9" s="2128" t="s">
        <v>2061</v>
      </c>
    </row>
    <row r="10" spans="1:3" ht="16.5" customHeight="1" x14ac:dyDescent="0.15">
      <c r="A10" s="2185" t="s">
        <v>2159</v>
      </c>
      <c r="B10" s="2186"/>
      <c r="C10" s="2187">
        <v>10105588</v>
      </c>
    </row>
    <row r="11" spans="1:3" ht="18.75" customHeight="1" x14ac:dyDescent="0.15">
      <c r="A11" s="2188"/>
      <c r="B11" s="2157" t="s">
        <v>2160</v>
      </c>
      <c r="C11" s="2189">
        <v>10105588</v>
      </c>
    </row>
    <row r="12" spans="1:3" ht="18.75" customHeight="1" x14ac:dyDescent="0.15">
      <c r="A12" s="2190" t="s">
        <v>2161</v>
      </c>
      <c r="B12" s="2191" t="s">
        <v>2162</v>
      </c>
      <c r="C12" s="2192">
        <v>4821914</v>
      </c>
    </row>
    <row r="13" spans="1:3" ht="18.75" customHeight="1" x14ac:dyDescent="0.15">
      <c r="A13" s="2190" t="s">
        <v>2163</v>
      </c>
      <c r="B13" s="2193" t="s">
        <v>2164</v>
      </c>
      <c r="C13" s="2194">
        <v>641158</v>
      </c>
    </row>
    <row r="14" spans="1:3" ht="18.75" customHeight="1" x14ac:dyDescent="0.15">
      <c r="A14" s="2190"/>
      <c r="B14" s="2195" t="s">
        <v>3710</v>
      </c>
      <c r="C14" s="2194">
        <v>4346449</v>
      </c>
    </row>
    <row r="15" spans="1:3" ht="18.75" customHeight="1" x14ac:dyDescent="0.15">
      <c r="A15" s="2196"/>
      <c r="B15" s="2197" t="s">
        <v>3822</v>
      </c>
      <c r="C15" s="2198">
        <v>296067</v>
      </c>
    </row>
    <row r="16" spans="1:3" x14ac:dyDescent="0.15">
      <c r="A16" s="2171"/>
    </row>
    <row r="17" spans="1:3" x14ac:dyDescent="0.15">
      <c r="A17" s="2199" t="s">
        <v>2134</v>
      </c>
      <c r="B17" s="2169"/>
      <c r="C17" s="2169"/>
    </row>
    <row r="18" spans="1:3" s="689" customFormat="1" x14ac:dyDescent="0.25">
      <c r="A18" s="2199" t="s">
        <v>2165</v>
      </c>
    </row>
    <row r="19" spans="1:3" s="689" customFormat="1" x14ac:dyDescent="0.25">
      <c r="A19" s="2199" t="s">
        <v>2166</v>
      </c>
    </row>
    <row r="20" spans="1:3" x14ac:dyDescent="0.15">
      <c r="A20" s="2199" t="s">
        <v>2153</v>
      </c>
      <c r="B20" s="514"/>
      <c r="C20" s="2171"/>
    </row>
  </sheetData>
  <pageMargins left="0.7" right="0.7" top="0.75" bottom="0.75" header="0.3" footer="0.3"/>
  <pageSetup orientation="portrait" horizontalDpi="4294967293" verticalDpi="0"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7"/>
  <dimension ref="A1:C73"/>
  <sheetViews>
    <sheetView zoomScaleNormal="100" workbookViewId="0"/>
  </sheetViews>
  <sheetFormatPr baseColWidth="10" defaultColWidth="32.140625" defaultRowHeight="10.5" x14ac:dyDescent="0.15"/>
  <cols>
    <col min="1" max="1" width="73.7109375" style="363" customWidth="1"/>
    <col min="2" max="2" width="76" style="195" customWidth="1"/>
    <col min="3" max="3" width="32.140625" style="195" customWidth="1"/>
    <col min="4" max="16384" width="32.140625" style="363"/>
  </cols>
  <sheetData>
    <row r="1" spans="1:3" ht="11.25" customHeight="1" x14ac:dyDescent="0.15"/>
    <row r="2" spans="1:3" x14ac:dyDescent="0.15">
      <c r="A2" s="475" t="s">
        <v>2167</v>
      </c>
      <c r="B2" s="475"/>
      <c r="C2" s="475"/>
    </row>
    <row r="3" spans="1:3" ht="11.25" customHeight="1" thickBot="1" x14ac:dyDescent="0.2">
      <c r="A3" s="2171"/>
      <c r="B3" s="363"/>
    </row>
    <row r="4" spans="1:3" ht="15" customHeight="1" thickBot="1" x14ac:dyDescent="0.2">
      <c r="A4" s="2200" t="s">
        <v>2060</v>
      </c>
      <c r="B4" s="2201"/>
      <c r="C4" s="2202" t="s">
        <v>2061</v>
      </c>
    </row>
    <row r="5" spans="1:3" ht="15" customHeight="1" x14ac:dyDescent="0.15">
      <c r="A5" s="2203" t="s">
        <v>2242</v>
      </c>
      <c r="B5" s="2204"/>
      <c r="C5" s="2205">
        <v>86654889436.860001</v>
      </c>
    </row>
    <row r="6" spans="1:3" ht="15" customHeight="1" x14ac:dyDescent="0.15">
      <c r="A6" s="2177" t="s">
        <v>2168</v>
      </c>
      <c r="B6" s="2206"/>
      <c r="C6" s="2207">
        <v>216512935</v>
      </c>
    </row>
    <row r="7" spans="1:3" ht="15" customHeight="1" thickBot="1" x14ac:dyDescent="0.2">
      <c r="A7" s="2208" t="s">
        <v>2169</v>
      </c>
      <c r="B7" s="2209"/>
      <c r="C7" s="2210">
        <v>2.4985657059519929E-3</v>
      </c>
    </row>
    <row r="8" spans="1:3" ht="18.75" customHeight="1" x14ac:dyDescent="0.15">
      <c r="A8" s="2126"/>
      <c r="C8" s="2211"/>
    </row>
    <row r="9" spans="1:3" ht="22.5" customHeight="1" x14ac:dyDescent="0.15">
      <c r="A9" s="2212" t="s">
        <v>2158</v>
      </c>
      <c r="B9" s="2213" t="s">
        <v>2170</v>
      </c>
      <c r="C9" s="2214" t="s">
        <v>2061</v>
      </c>
    </row>
    <row r="10" spans="1:3" ht="15" customHeight="1" x14ac:dyDescent="0.15">
      <c r="A10" s="2215" t="s">
        <v>2171</v>
      </c>
      <c r="B10" s="2216"/>
      <c r="C10" s="2217">
        <v>216512935</v>
      </c>
    </row>
    <row r="11" spans="1:3" ht="15" customHeight="1" x14ac:dyDescent="0.15">
      <c r="A11" s="2218" t="s">
        <v>2172</v>
      </c>
      <c r="B11" s="2219" t="s">
        <v>2173</v>
      </c>
      <c r="C11" s="2220">
        <v>14841180</v>
      </c>
    </row>
    <row r="12" spans="1:3" ht="15.6" customHeight="1" x14ac:dyDescent="0.15">
      <c r="A12" s="2221"/>
      <c r="B12" s="2222" t="s">
        <v>2174</v>
      </c>
      <c r="C12" s="2223">
        <v>14841180</v>
      </c>
    </row>
    <row r="13" spans="1:3" ht="15.6" customHeight="1" x14ac:dyDescent="0.15">
      <c r="A13" s="2224" t="s">
        <v>2175</v>
      </c>
      <c r="B13" s="2225" t="s">
        <v>2176</v>
      </c>
      <c r="C13" s="2226">
        <v>122576</v>
      </c>
    </row>
    <row r="14" spans="1:3" ht="15.6" customHeight="1" x14ac:dyDescent="0.15">
      <c r="A14" s="2227"/>
      <c r="B14" s="2228" t="s">
        <v>2177</v>
      </c>
      <c r="C14" s="2229">
        <v>122576</v>
      </c>
    </row>
    <row r="15" spans="1:3" ht="18.75" customHeight="1" x14ac:dyDescent="0.15">
      <c r="A15" s="2230"/>
      <c r="B15" s="2231" t="s">
        <v>2178</v>
      </c>
      <c r="C15" s="2232">
        <v>18742430</v>
      </c>
    </row>
    <row r="16" spans="1:3" ht="11.25" customHeight="1" x14ac:dyDescent="0.15">
      <c r="A16" s="2233"/>
      <c r="B16" s="2234" t="s">
        <v>2179</v>
      </c>
      <c r="C16" s="2235">
        <v>6304868</v>
      </c>
    </row>
    <row r="17" spans="1:3" ht="11.25" customHeight="1" x14ac:dyDescent="0.15">
      <c r="A17" s="2233"/>
      <c r="B17" s="2234" t="s">
        <v>2180</v>
      </c>
      <c r="C17" s="2236">
        <v>2060694</v>
      </c>
    </row>
    <row r="18" spans="1:3" ht="11.25" customHeight="1" x14ac:dyDescent="0.15">
      <c r="A18" s="2233"/>
      <c r="B18" s="2234" t="s">
        <v>2181</v>
      </c>
      <c r="C18" s="2236">
        <v>67932</v>
      </c>
    </row>
    <row r="19" spans="1:3" ht="11.25" customHeight="1" x14ac:dyDescent="0.15">
      <c r="A19" s="2190" t="s">
        <v>2182</v>
      </c>
      <c r="B19" s="2234" t="s">
        <v>2183</v>
      </c>
      <c r="C19" s="2236">
        <v>947127</v>
      </c>
    </row>
    <row r="20" spans="1:3" ht="11.25" customHeight="1" x14ac:dyDescent="0.15">
      <c r="A20" s="2233" t="s">
        <v>2184</v>
      </c>
      <c r="B20" s="2234" t="s">
        <v>2185</v>
      </c>
      <c r="C20" s="2236">
        <v>404205</v>
      </c>
    </row>
    <row r="21" spans="1:3" ht="11.25" customHeight="1" x14ac:dyDescent="0.15">
      <c r="A21" s="2233"/>
      <c r="B21" s="2234" t="s">
        <v>2186</v>
      </c>
      <c r="C21" s="2236">
        <v>422929</v>
      </c>
    </row>
    <row r="22" spans="1:3" ht="11.25" customHeight="1" x14ac:dyDescent="0.15">
      <c r="A22" s="2233"/>
      <c r="B22" s="2234" t="s">
        <v>2187</v>
      </c>
      <c r="C22" s="2236">
        <v>577260</v>
      </c>
    </row>
    <row r="23" spans="1:3" ht="11.25" customHeight="1" x14ac:dyDescent="0.15">
      <c r="A23" s="2233"/>
      <c r="B23" s="2234" t="s">
        <v>2188</v>
      </c>
      <c r="C23" s="2236">
        <v>224489</v>
      </c>
    </row>
    <row r="24" spans="1:3" ht="11.25" customHeight="1" x14ac:dyDescent="0.15">
      <c r="A24" s="2233"/>
      <c r="B24" s="2234" t="s">
        <v>2189</v>
      </c>
      <c r="C24" s="2237">
        <v>497266</v>
      </c>
    </row>
    <row r="25" spans="1:3" ht="11.25" customHeight="1" x14ac:dyDescent="0.15">
      <c r="A25" s="2221"/>
      <c r="B25" s="2234" t="s">
        <v>2190</v>
      </c>
      <c r="C25" s="2238">
        <v>7235660</v>
      </c>
    </row>
    <row r="26" spans="1:3" ht="13.15" customHeight="1" x14ac:dyDescent="0.15">
      <c r="A26" s="2218" t="s">
        <v>2191</v>
      </c>
      <c r="B26" s="2239" t="s">
        <v>2192</v>
      </c>
      <c r="C26" s="2240">
        <v>19963097</v>
      </c>
    </row>
    <row r="27" spans="1:3" ht="10.9" customHeight="1" x14ac:dyDescent="0.15">
      <c r="A27" s="2233"/>
      <c r="B27" s="2241" t="s">
        <v>3711</v>
      </c>
      <c r="C27" s="2242">
        <v>19045061</v>
      </c>
    </row>
    <row r="28" spans="1:3" ht="12.6" customHeight="1" x14ac:dyDescent="0.15">
      <c r="A28" s="2233"/>
      <c r="B28" s="2126" t="s">
        <v>2193</v>
      </c>
      <c r="C28" s="2243">
        <v>918036</v>
      </c>
    </row>
    <row r="29" spans="1:3" ht="16.5" customHeight="1" x14ac:dyDescent="0.15">
      <c r="A29" s="2244"/>
      <c r="B29" s="2245" t="s">
        <v>2194</v>
      </c>
      <c r="C29" s="2240">
        <v>26984669</v>
      </c>
    </row>
    <row r="30" spans="1:3" ht="11.25" x14ac:dyDescent="0.15">
      <c r="A30" s="2190" t="s">
        <v>2195</v>
      </c>
      <c r="B30" s="2234" t="s">
        <v>3823</v>
      </c>
      <c r="C30" s="2246">
        <v>4579998</v>
      </c>
    </row>
    <row r="31" spans="1:3" ht="11.25" customHeight="1" x14ac:dyDescent="0.15">
      <c r="A31" s="2196"/>
      <c r="B31" s="2247" t="s">
        <v>2196</v>
      </c>
      <c r="C31" s="2248">
        <v>22404671</v>
      </c>
    </row>
    <row r="32" spans="1:3" ht="13.5" customHeight="1" x14ac:dyDescent="0.15">
      <c r="A32" s="2244" t="s">
        <v>2197</v>
      </c>
      <c r="B32" s="2225" t="s">
        <v>2198</v>
      </c>
      <c r="C32" s="2249">
        <v>82316</v>
      </c>
    </row>
    <row r="33" spans="1:3" ht="11.25" customHeight="1" x14ac:dyDescent="0.15">
      <c r="A33" s="2190"/>
      <c r="B33" s="2250" t="s">
        <v>2199</v>
      </c>
      <c r="C33" s="2248">
        <v>82316</v>
      </c>
    </row>
    <row r="34" spans="1:3" ht="12.75" customHeight="1" x14ac:dyDescent="0.15">
      <c r="A34" s="2244" t="s">
        <v>2200</v>
      </c>
      <c r="B34" s="2251" t="s">
        <v>2201</v>
      </c>
      <c r="C34" s="2252">
        <v>34810899</v>
      </c>
    </row>
    <row r="35" spans="1:3" ht="11.25" customHeight="1" x14ac:dyDescent="0.15">
      <c r="A35" s="2190"/>
      <c r="B35" s="2253" t="s">
        <v>2202</v>
      </c>
      <c r="C35" s="2248">
        <v>34810899</v>
      </c>
    </row>
    <row r="36" spans="1:3" ht="13.5" customHeight="1" x14ac:dyDescent="0.15">
      <c r="A36" s="2244"/>
      <c r="B36" s="2251" t="s">
        <v>2203</v>
      </c>
      <c r="C36" s="2240">
        <v>8771732</v>
      </c>
    </row>
    <row r="37" spans="1:3" ht="13.15" customHeight="1" x14ac:dyDescent="0.15">
      <c r="A37" s="2190" t="s">
        <v>2204</v>
      </c>
      <c r="B37" s="2254" t="s">
        <v>3890</v>
      </c>
      <c r="C37" s="2255">
        <v>8771732</v>
      </c>
    </row>
    <row r="38" spans="1:3" ht="11.25" customHeight="1" x14ac:dyDescent="0.15">
      <c r="A38" s="2218"/>
      <c r="B38" s="2251" t="s">
        <v>2205</v>
      </c>
      <c r="C38" s="2256">
        <v>86995202</v>
      </c>
    </row>
    <row r="39" spans="1:3" ht="11.25" customHeight="1" x14ac:dyDescent="0.15">
      <c r="A39" s="2233"/>
      <c r="B39" s="2254" t="s">
        <v>2206</v>
      </c>
      <c r="C39" s="2236">
        <v>507967</v>
      </c>
    </row>
    <row r="40" spans="1:3" ht="11.25" customHeight="1" x14ac:dyDescent="0.15">
      <c r="A40" s="2233"/>
      <c r="B40" s="2254" t="s">
        <v>2207</v>
      </c>
      <c r="C40" s="2236">
        <v>110977</v>
      </c>
    </row>
    <row r="41" spans="1:3" ht="11.25" customHeight="1" x14ac:dyDescent="0.15">
      <c r="A41" s="2233"/>
      <c r="B41" s="2254" t="s">
        <v>2208</v>
      </c>
      <c r="C41" s="2236">
        <v>4621</v>
      </c>
    </row>
    <row r="42" spans="1:3" ht="11.25" customHeight="1" x14ac:dyDescent="0.15">
      <c r="A42" s="2233" t="s">
        <v>2209</v>
      </c>
      <c r="B42" s="2254" t="s">
        <v>2210</v>
      </c>
      <c r="C42" s="2236">
        <v>304124</v>
      </c>
    </row>
    <row r="43" spans="1:3" ht="11.25" customHeight="1" x14ac:dyDescent="0.15">
      <c r="A43" s="2233" t="s">
        <v>2211</v>
      </c>
      <c r="B43" s="2254" t="s">
        <v>2212</v>
      </c>
      <c r="C43" s="2236">
        <v>2075986</v>
      </c>
    </row>
    <row r="44" spans="1:3" ht="11.25" customHeight="1" x14ac:dyDescent="0.15">
      <c r="A44" s="2233"/>
      <c r="B44" s="2254" t="s">
        <v>2213</v>
      </c>
      <c r="C44" s="2236">
        <v>4617534</v>
      </c>
    </row>
    <row r="45" spans="1:3" ht="11.25" customHeight="1" x14ac:dyDescent="0.15">
      <c r="A45" s="2233"/>
      <c r="B45" s="2254" t="s">
        <v>2214</v>
      </c>
      <c r="C45" s="2236">
        <v>32984074</v>
      </c>
    </row>
    <row r="46" spans="1:3" ht="11.25" customHeight="1" x14ac:dyDescent="0.15">
      <c r="A46" s="2233"/>
      <c r="B46" s="2257" t="s">
        <v>3912</v>
      </c>
      <c r="C46" s="2236">
        <v>7738672</v>
      </c>
    </row>
    <row r="47" spans="1:3" ht="12" customHeight="1" x14ac:dyDescent="0.15">
      <c r="A47" s="2221"/>
      <c r="B47" s="2257" t="s">
        <v>3928</v>
      </c>
      <c r="C47" s="2237">
        <v>3243712</v>
      </c>
    </row>
    <row r="48" spans="1:3" ht="13.5" customHeight="1" x14ac:dyDescent="0.15">
      <c r="A48" s="2218" t="s">
        <v>2215</v>
      </c>
      <c r="B48" s="2258" t="s">
        <v>2216</v>
      </c>
      <c r="C48" s="2259">
        <v>34729639</v>
      </c>
    </row>
    <row r="49" spans="1:3" ht="15" customHeight="1" x14ac:dyDescent="0.15">
      <c r="A49" s="2218" t="s">
        <v>2217</v>
      </c>
      <c r="B49" s="2260" t="s">
        <v>3939</v>
      </c>
      <c r="C49" s="2238">
        <v>677896</v>
      </c>
    </row>
    <row r="50" spans="1:3" ht="15.75" customHeight="1" x14ac:dyDescent="0.15">
      <c r="A50" s="2218" t="s">
        <v>2218</v>
      </c>
      <c r="B50" s="2251" t="s">
        <v>2219</v>
      </c>
      <c r="C50" s="2240">
        <v>4260288</v>
      </c>
    </row>
    <row r="51" spans="1:3" ht="12.6" customHeight="1" x14ac:dyDescent="0.15">
      <c r="A51" s="2261"/>
      <c r="B51" s="2253" t="s">
        <v>3950</v>
      </c>
      <c r="C51" s="2262">
        <v>4260288</v>
      </c>
    </row>
    <row r="52" spans="1:3" ht="12.6" customHeight="1" x14ac:dyDescent="0.15">
      <c r="A52" s="2263" t="s">
        <v>2220</v>
      </c>
      <c r="B52" s="2264" t="s">
        <v>2221</v>
      </c>
      <c r="C52" s="2265">
        <v>1720</v>
      </c>
    </row>
    <row r="53" spans="1:3" ht="12.6" customHeight="1" x14ac:dyDescent="0.15">
      <c r="A53" s="2233" t="s">
        <v>2222</v>
      </c>
      <c r="B53" s="2126" t="s">
        <v>3960</v>
      </c>
      <c r="C53" s="2262">
        <v>421</v>
      </c>
    </row>
    <row r="54" spans="1:3" ht="12.6" customHeight="1" x14ac:dyDescent="0.15">
      <c r="A54" s="2266"/>
      <c r="B54" s="2267" t="s">
        <v>3517</v>
      </c>
      <c r="C54" s="2262">
        <v>1299</v>
      </c>
    </row>
    <row r="55" spans="1:3" ht="14.45" customHeight="1" x14ac:dyDescent="0.15">
      <c r="A55" s="2268" t="s">
        <v>2223</v>
      </c>
      <c r="B55" s="2251" t="s">
        <v>2224</v>
      </c>
      <c r="C55" s="2240">
        <v>221693</v>
      </c>
    </row>
    <row r="56" spans="1:3" ht="11.25" customHeight="1" x14ac:dyDescent="0.15">
      <c r="A56" s="2269" t="s">
        <v>2225</v>
      </c>
      <c r="B56" s="2253" t="s">
        <v>2226</v>
      </c>
      <c r="C56" s="2270">
        <v>221693</v>
      </c>
    </row>
    <row r="57" spans="1:3" ht="16.899999999999999" customHeight="1" x14ac:dyDescent="0.15">
      <c r="A57" s="2218"/>
      <c r="B57" s="2251" t="s">
        <v>2227</v>
      </c>
      <c r="C57" s="2265">
        <v>715133</v>
      </c>
    </row>
    <row r="58" spans="1:3" ht="13.9" customHeight="1" x14ac:dyDescent="0.15">
      <c r="A58" s="2233" t="s">
        <v>2228</v>
      </c>
      <c r="B58" s="2254" t="s">
        <v>2229</v>
      </c>
      <c r="C58" s="2262">
        <v>604811</v>
      </c>
    </row>
    <row r="59" spans="1:3" ht="11.45" customHeight="1" x14ac:dyDescent="0.15">
      <c r="A59" s="2233"/>
      <c r="B59" s="2254" t="s">
        <v>3518</v>
      </c>
      <c r="C59" s="2262">
        <v>100891</v>
      </c>
    </row>
    <row r="60" spans="1:3" ht="15.6" customHeight="1" x14ac:dyDescent="0.15">
      <c r="A60" s="2221"/>
      <c r="B60" s="2271" t="s">
        <v>2230</v>
      </c>
      <c r="C60" s="2272">
        <v>9431</v>
      </c>
    </row>
    <row r="62" spans="1:3" x14ac:dyDescent="0.15">
      <c r="A62" s="2199" t="s">
        <v>2134</v>
      </c>
      <c r="B62" s="2273"/>
      <c r="C62" s="2273"/>
    </row>
    <row r="63" spans="1:3" x14ac:dyDescent="0.15">
      <c r="A63" s="205" t="s">
        <v>2231</v>
      </c>
      <c r="B63" s="205"/>
      <c r="C63" s="205"/>
    </row>
    <row r="64" spans="1:3" x14ac:dyDescent="0.15">
      <c r="A64" s="205" t="s">
        <v>2232</v>
      </c>
      <c r="B64" s="205"/>
      <c r="C64" s="205"/>
    </row>
    <row r="65" spans="1:3" x14ac:dyDescent="0.15">
      <c r="A65" s="205" t="s">
        <v>2233</v>
      </c>
      <c r="B65" s="205"/>
      <c r="C65" s="205"/>
    </row>
    <row r="66" spans="1:3" x14ac:dyDescent="0.15">
      <c r="A66" s="205" t="s">
        <v>2234</v>
      </c>
      <c r="B66" s="205"/>
      <c r="C66" s="205"/>
    </row>
    <row r="67" spans="1:3" x14ac:dyDescent="0.15">
      <c r="A67" s="205" t="s">
        <v>2235</v>
      </c>
      <c r="B67" s="205"/>
      <c r="C67" s="205"/>
    </row>
    <row r="68" spans="1:3" s="668" customFormat="1" x14ac:dyDescent="0.15">
      <c r="A68" s="513" t="s">
        <v>2236</v>
      </c>
      <c r="B68" s="2274"/>
      <c r="C68" s="2274"/>
    </row>
    <row r="69" spans="1:3" s="668" customFormat="1" x14ac:dyDescent="0.15">
      <c r="A69" s="205" t="s">
        <v>2237</v>
      </c>
      <c r="B69" s="2274"/>
      <c r="C69" s="2274"/>
    </row>
    <row r="70" spans="1:3" s="668" customFormat="1" x14ac:dyDescent="0.15">
      <c r="A70" s="205" t="s">
        <v>2238</v>
      </c>
      <c r="B70" s="2274"/>
      <c r="C70" s="2274"/>
    </row>
    <row r="71" spans="1:3" s="668" customFormat="1" x14ac:dyDescent="0.15">
      <c r="A71" s="205" t="s">
        <v>2239</v>
      </c>
      <c r="B71" s="2274"/>
      <c r="C71" s="2274"/>
    </row>
    <row r="72" spans="1:3" s="668" customFormat="1" x14ac:dyDescent="0.15">
      <c r="A72" s="205" t="s">
        <v>2240</v>
      </c>
      <c r="B72" s="2274"/>
      <c r="C72" s="2274"/>
    </row>
    <row r="73" spans="1:3" s="668" customFormat="1" x14ac:dyDescent="0.15">
      <c r="A73" s="2199" t="s">
        <v>2153</v>
      </c>
      <c r="B73" s="2275"/>
      <c r="C73" s="2275"/>
    </row>
  </sheetData>
  <pageMargins left="0.70866141732283472" right="0" top="0" bottom="0" header="0.31496062992125984" footer="0.31496062992125984"/>
  <pageSetup paperSize="309" scale="140" orientation="landscape"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8"/>
  <dimension ref="A2:C63"/>
  <sheetViews>
    <sheetView zoomScaleNormal="100" workbookViewId="0"/>
  </sheetViews>
  <sheetFormatPr baseColWidth="10" defaultColWidth="11.42578125" defaultRowHeight="10.5" x14ac:dyDescent="0.15"/>
  <cols>
    <col min="1" max="1" width="72.7109375" style="363" customWidth="1"/>
    <col min="2" max="2" width="77.28515625" style="363" customWidth="1"/>
    <col min="3" max="3" width="30.7109375" style="363" customWidth="1"/>
    <col min="4" max="16384" width="11.42578125" style="363"/>
  </cols>
  <sheetData>
    <row r="2" spans="1:3" ht="11.25" x14ac:dyDescent="0.15">
      <c r="A2" s="534" t="s">
        <v>3519</v>
      </c>
      <c r="B2" s="534"/>
      <c r="C2" s="534"/>
    </row>
    <row r="3" spans="1:3" ht="11.25" thickBot="1" x14ac:dyDescent="0.2">
      <c r="B3" s="2171"/>
    </row>
    <row r="4" spans="1:3" ht="11.25" thickBot="1" x14ac:dyDescent="0.2">
      <c r="A4" s="2276" t="s">
        <v>2241</v>
      </c>
      <c r="B4" s="2277"/>
      <c r="C4" s="2278" t="s">
        <v>2061</v>
      </c>
    </row>
    <row r="5" spans="1:3" ht="10.5" customHeight="1" x14ac:dyDescent="0.15">
      <c r="A5" s="2279" t="s">
        <v>2242</v>
      </c>
      <c r="B5" s="2280"/>
      <c r="C5" s="2281">
        <v>86654889436.860001</v>
      </c>
    </row>
    <row r="6" spans="1:3" ht="10.5" customHeight="1" x14ac:dyDescent="0.15">
      <c r="A6" s="2282" t="s">
        <v>2243</v>
      </c>
      <c r="B6" s="2283"/>
      <c r="C6" s="2284">
        <v>63374962.218207605</v>
      </c>
    </row>
    <row r="7" spans="1:3" ht="11.25" customHeight="1" thickBot="1" x14ac:dyDescent="0.2">
      <c r="A7" s="2285" t="s">
        <v>2244</v>
      </c>
      <c r="B7" s="2286"/>
      <c r="C7" s="2287">
        <v>7.3134894787887277E-4</v>
      </c>
    </row>
    <row r="8" spans="1:3" x14ac:dyDescent="0.15">
      <c r="A8" s="2126"/>
      <c r="B8" s="2183"/>
      <c r="C8" s="2126"/>
    </row>
    <row r="9" spans="1:3" ht="27" customHeight="1" x14ac:dyDescent="0.15">
      <c r="A9" s="1868" t="s">
        <v>2158</v>
      </c>
      <c r="B9" s="1868" t="s">
        <v>2170</v>
      </c>
      <c r="C9" s="1868" t="s">
        <v>2245</v>
      </c>
    </row>
    <row r="10" spans="1:3" ht="10.5" customHeight="1" x14ac:dyDescent="0.15">
      <c r="A10" s="2288" t="s">
        <v>2246</v>
      </c>
      <c r="B10" s="2289"/>
      <c r="C10" s="2290">
        <v>63374962.218207605</v>
      </c>
    </row>
    <row r="11" spans="1:3" ht="11.25" customHeight="1" x14ac:dyDescent="0.15">
      <c r="A11" s="2291"/>
      <c r="B11" s="2292" t="s">
        <v>3712</v>
      </c>
      <c r="C11" s="2293">
        <v>1826651.2880000002</v>
      </c>
    </row>
    <row r="12" spans="1:3" x14ac:dyDescent="0.15">
      <c r="A12" s="2294" t="s">
        <v>2247</v>
      </c>
      <c r="B12" s="2283" t="s">
        <v>2248</v>
      </c>
      <c r="C12" s="2295">
        <v>290900.90999999997</v>
      </c>
    </row>
    <row r="13" spans="1:3" ht="11.25" x14ac:dyDescent="0.15">
      <c r="A13" s="2294" t="s">
        <v>2249</v>
      </c>
      <c r="B13" s="2283" t="s">
        <v>3824</v>
      </c>
      <c r="C13" s="2295">
        <v>611252.68000000005</v>
      </c>
    </row>
    <row r="14" spans="1:3" x14ac:dyDescent="0.15">
      <c r="A14" s="2296"/>
      <c r="B14" s="2283" t="s">
        <v>2250</v>
      </c>
      <c r="C14" s="2295">
        <v>330831.97100000002</v>
      </c>
    </row>
    <row r="15" spans="1:3" x14ac:dyDescent="0.15">
      <c r="A15" s="2297"/>
      <c r="B15" s="2298" t="s">
        <v>2251</v>
      </c>
      <c r="C15" s="2299">
        <v>593665.72699999996</v>
      </c>
    </row>
    <row r="16" spans="1:3" ht="10.5" customHeight="1" x14ac:dyDescent="0.15">
      <c r="A16" s="2300"/>
      <c r="B16" s="2292" t="s">
        <v>2252</v>
      </c>
      <c r="C16" s="2293">
        <v>2487235.3760000002</v>
      </c>
    </row>
    <row r="17" spans="1:3" ht="11.25" x14ac:dyDescent="0.15">
      <c r="A17" s="2142"/>
      <c r="B17" s="2301" t="s">
        <v>3891</v>
      </c>
      <c r="C17" s="2295">
        <v>368333.33399999997</v>
      </c>
    </row>
    <row r="18" spans="1:3" ht="11.25" x14ac:dyDescent="0.15">
      <c r="A18" s="2302" t="s">
        <v>2253</v>
      </c>
      <c r="B18" s="2301" t="s">
        <v>3913</v>
      </c>
      <c r="C18" s="2295">
        <v>524361.43799999997</v>
      </c>
    </row>
    <row r="19" spans="1:3" ht="11.25" x14ac:dyDescent="0.15">
      <c r="A19" s="2142" t="s">
        <v>2254</v>
      </c>
      <c r="B19" s="2303" t="s">
        <v>3929</v>
      </c>
      <c r="C19" s="2295">
        <v>217551.429</v>
      </c>
    </row>
    <row r="20" spans="1:3" ht="11.25" x14ac:dyDescent="0.15">
      <c r="A20" s="2142"/>
      <c r="B20" s="2304" t="s">
        <v>3940</v>
      </c>
      <c r="C20" s="2295">
        <v>652484.08400000003</v>
      </c>
    </row>
    <row r="21" spans="1:3" ht="11.25" x14ac:dyDescent="0.15">
      <c r="A21" s="2142"/>
      <c r="B21" s="2304" t="s">
        <v>3951</v>
      </c>
      <c r="C21" s="2295">
        <v>415940</v>
      </c>
    </row>
    <row r="22" spans="1:3" ht="11.25" x14ac:dyDescent="0.15">
      <c r="A22" s="2154"/>
      <c r="B22" s="2305" t="s">
        <v>3961</v>
      </c>
      <c r="C22" s="2295">
        <v>308565.09100000001</v>
      </c>
    </row>
    <row r="23" spans="1:3" ht="11.25" customHeight="1" x14ac:dyDescent="0.15">
      <c r="A23" s="2300"/>
      <c r="B23" s="2292" t="s">
        <v>3520</v>
      </c>
      <c r="C23" s="2306">
        <v>2381984.139</v>
      </c>
    </row>
    <row r="24" spans="1:3" x14ac:dyDescent="0.15">
      <c r="A24" s="2145"/>
      <c r="B24" s="2301" t="s">
        <v>2255</v>
      </c>
      <c r="C24" s="2307">
        <v>775000</v>
      </c>
    </row>
    <row r="25" spans="1:3" x14ac:dyDescent="0.15">
      <c r="A25" s="2145" t="s">
        <v>2256</v>
      </c>
      <c r="B25" s="2301" t="s">
        <v>2257</v>
      </c>
      <c r="C25" s="2308">
        <v>31500</v>
      </c>
    </row>
    <row r="26" spans="1:3" x14ac:dyDescent="0.15">
      <c r="A26" s="2296" t="s">
        <v>2258</v>
      </c>
      <c r="B26" s="2301" t="s">
        <v>2259</v>
      </c>
      <c r="C26" s="2307">
        <v>479500</v>
      </c>
    </row>
    <row r="27" spans="1:3" x14ac:dyDescent="0.15">
      <c r="A27" s="2145"/>
      <c r="B27" s="2301" t="s">
        <v>2260</v>
      </c>
      <c r="C27" s="2308">
        <v>3068</v>
      </c>
    </row>
    <row r="28" spans="1:3" x14ac:dyDescent="0.15">
      <c r="A28" s="2145"/>
      <c r="B28" s="2301" t="s">
        <v>2261</v>
      </c>
      <c r="C28" s="2308">
        <v>20000</v>
      </c>
    </row>
    <row r="29" spans="1:3" x14ac:dyDescent="0.15">
      <c r="A29" s="2145"/>
      <c r="B29" s="2301" t="s">
        <v>2262</v>
      </c>
      <c r="C29" s="2308">
        <v>42000</v>
      </c>
    </row>
    <row r="30" spans="1:3" x14ac:dyDescent="0.15">
      <c r="A30" s="2145"/>
      <c r="B30" s="2309" t="s">
        <v>2263</v>
      </c>
      <c r="C30" s="2308">
        <v>9400</v>
      </c>
    </row>
    <row r="31" spans="1:3" x14ac:dyDescent="0.15">
      <c r="A31" s="2145"/>
      <c r="B31" s="2309" t="s">
        <v>2264</v>
      </c>
      <c r="C31" s="2310">
        <v>105737.679</v>
      </c>
    </row>
    <row r="32" spans="1:3" x14ac:dyDescent="0.15">
      <c r="A32" s="2145"/>
      <c r="B32" s="2309" t="s">
        <v>2265</v>
      </c>
      <c r="C32" s="2310">
        <v>598314.57200000004</v>
      </c>
    </row>
    <row r="33" spans="1:3" ht="11.25" x14ac:dyDescent="0.15">
      <c r="A33" s="2297"/>
      <c r="B33" s="2271" t="s">
        <v>3521</v>
      </c>
      <c r="C33" s="2311">
        <v>317463.88799999998</v>
      </c>
    </row>
    <row r="34" spans="1:3" ht="11.25" x14ac:dyDescent="0.15">
      <c r="A34" s="2300"/>
      <c r="B34" s="2292" t="s">
        <v>3522</v>
      </c>
      <c r="C34" s="2306">
        <v>1108579.6462076001</v>
      </c>
    </row>
    <row r="35" spans="1:3" ht="20.25" customHeight="1" x14ac:dyDescent="0.15">
      <c r="A35" s="2296" t="s">
        <v>2266</v>
      </c>
      <c r="B35" s="2301" t="s">
        <v>2267</v>
      </c>
      <c r="C35" s="2307">
        <v>483487.63936760003</v>
      </c>
    </row>
    <row r="36" spans="1:3" ht="21.75" customHeight="1" x14ac:dyDescent="0.15">
      <c r="A36" s="2296" t="s">
        <v>2268</v>
      </c>
      <c r="B36" s="2312" t="s">
        <v>2269</v>
      </c>
      <c r="C36" s="2308">
        <v>401180.42215999996</v>
      </c>
    </row>
    <row r="37" spans="1:3" ht="11.25" x14ac:dyDescent="0.15">
      <c r="A37" s="2297"/>
      <c r="B37" s="2271" t="s">
        <v>3523</v>
      </c>
      <c r="C37" s="2311">
        <v>223911.58468</v>
      </c>
    </row>
    <row r="38" spans="1:3" ht="10.5" customHeight="1" x14ac:dyDescent="0.15">
      <c r="A38" s="2300"/>
      <c r="B38" s="2313" t="s">
        <v>2270</v>
      </c>
      <c r="C38" s="2314">
        <v>48065164.829000004</v>
      </c>
    </row>
    <row r="39" spans="1:3" ht="11.25" x14ac:dyDescent="0.15">
      <c r="A39" s="2315" t="s">
        <v>2271</v>
      </c>
      <c r="B39" s="2301" t="s">
        <v>3524</v>
      </c>
      <c r="C39" s="2308">
        <v>12895961.048</v>
      </c>
    </row>
    <row r="40" spans="1:3" ht="14.25" customHeight="1" x14ac:dyDescent="0.15">
      <c r="A40" s="2316" t="s">
        <v>2272</v>
      </c>
      <c r="B40" s="2271" t="s">
        <v>3525</v>
      </c>
      <c r="C40" s="2308">
        <v>35169203.781000003</v>
      </c>
    </row>
    <row r="41" spans="1:3" ht="11.25" x14ac:dyDescent="0.15">
      <c r="A41" s="2244" t="s">
        <v>2273</v>
      </c>
      <c r="B41" s="2292" t="s">
        <v>3526</v>
      </c>
      <c r="C41" s="2317" t="s">
        <v>4</v>
      </c>
    </row>
    <row r="42" spans="1:3" x14ac:dyDescent="0.15">
      <c r="A42" s="2196"/>
      <c r="B42" s="2271" t="s">
        <v>2274</v>
      </c>
      <c r="C42" s="2318" t="s">
        <v>4</v>
      </c>
    </row>
    <row r="43" spans="1:3" ht="11.25" x14ac:dyDescent="0.15">
      <c r="A43" s="2319" t="s">
        <v>2275</v>
      </c>
      <c r="B43" s="2292" t="s">
        <v>3527</v>
      </c>
      <c r="C43" s="2320">
        <v>7505346.9400000004</v>
      </c>
    </row>
    <row r="44" spans="1:3" x14ac:dyDescent="0.15">
      <c r="A44" s="2321"/>
      <c r="B44" s="2271" t="s">
        <v>2276</v>
      </c>
      <c r="C44" s="2311">
        <v>7505346.9400000004</v>
      </c>
    </row>
    <row r="45" spans="1:3" x14ac:dyDescent="0.15">
      <c r="A45" s="599"/>
    </row>
    <row r="46" spans="1:3" s="195" customFormat="1" x14ac:dyDescent="0.25">
      <c r="A46" s="2199" t="s">
        <v>2277</v>
      </c>
      <c r="B46" s="2199"/>
      <c r="C46" s="2199"/>
    </row>
    <row r="47" spans="1:3" s="195" customFormat="1" x14ac:dyDescent="0.25">
      <c r="A47" s="2322" t="s">
        <v>2278</v>
      </c>
      <c r="B47" s="2323"/>
      <c r="C47" s="2323"/>
    </row>
    <row r="48" spans="1:3" s="195" customFormat="1" x14ac:dyDescent="0.25">
      <c r="A48" s="2199" t="s">
        <v>2279</v>
      </c>
      <c r="B48" s="2323"/>
      <c r="C48" s="2323"/>
    </row>
    <row r="49" spans="1:3" s="195" customFormat="1" x14ac:dyDescent="0.25">
      <c r="A49" s="2199" t="s">
        <v>2280</v>
      </c>
      <c r="B49" s="2199"/>
      <c r="C49" s="2199"/>
    </row>
    <row r="50" spans="1:3" s="195" customFormat="1" x14ac:dyDescent="0.25">
      <c r="A50" s="2199" t="s">
        <v>2281</v>
      </c>
      <c r="B50" s="2199"/>
      <c r="C50" s="2199"/>
    </row>
    <row r="51" spans="1:3" s="195" customFormat="1" x14ac:dyDescent="0.25">
      <c r="A51" s="2199" t="s">
        <v>2282</v>
      </c>
      <c r="B51" s="2199"/>
      <c r="C51" s="2199"/>
    </row>
    <row r="52" spans="1:3" s="195" customFormat="1" x14ac:dyDescent="0.25">
      <c r="A52" s="2199" t="s">
        <v>2283</v>
      </c>
      <c r="B52" s="2199"/>
      <c r="C52" s="2199"/>
    </row>
    <row r="53" spans="1:3" s="195" customFormat="1" x14ac:dyDescent="0.25">
      <c r="A53" s="2199" t="s">
        <v>2284</v>
      </c>
      <c r="B53" s="2199"/>
      <c r="C53" s="2199"/>
    </row>
    <row r="54" spans="1:3" s="195" customFormat="1" x14ac:dyDescent="0.25">
      <c r="A54" s="2199" t="s">
        <v>2285</v>
      </c>
      <c r="B54" s="2199"/>
      <c r="C54" s="2199"/>
    </row>
    <row r="55" spans="1:3" s="195" customFormat="1" x14ac:dyDescent="0.25">
      <c r="A55" s="2273" t="s">
        <v>2286</v>
      </c>
      <c r="B55" s="2199"/>
      <c r="C55" s="2199"/>
    </row>
    <row r="56" spans="1:3" s="195" customFormat="1" x14ac:dyDescent="0.25">
      <c r="A56" s="2199" t="s">
        <v>2287</v>
      </c>
      <c r="B56" s="2199"/>
      <c r="C56" s="2199"/>
    </row>
    <row r="57" spans="1:3" s="195" customFormat="1" x14ac:dyDescent="0.25">
      <c r="A57" s="2199" t="s">
        <v>2288</v>
      </c>
      <c r="B57" s="2199"/>
      <c r="C57" s="2199"/>
    </row>
    <row r="58" spans="1:3" s="195" customFormat="1" x14ac:dyDescent="0.25">
      <c r="A58" s="2199" t="s">
        <v>2289</v>
      </c>
      <c r="B58" s="2199"/>
      <c r="C58" s="2199"/>
    </row>
    <row r="59" spans="1:3" s="195" customFormat="1" x14ac:dyDescent="0.25">
      <c r="A59" s="2199" t="s">
        <v>2290</v>
      </c>
      <c r="B59" s="2199"/>
      <c r="C59" s="2199"/>
    </row>
    <row r="60" spans="1:3" s="195" customFormat="1" x14ac:dyDescent="0.25">
      <c r="A60" s="2199" t="s">
        <v>2291</v>
      </c>
      <c r="B60" s="2199"/>
      <c r="C60" s="2199"/>
    </row>
    <row r="61" spans="1:3" s="195" customFormat="1" x14ac:dyDescent="0.25">
      <c r="A61" s="2199" t="s">
        <v>2292</v>
      </c>
      <c r="B61" s="2199"/>
      <c r="C61" s="2199"/>
    </row>
    <row r="62" spans="1:3" s="195" customFormat="1" x14ac:dyDescent="0.25">
      <c r="A62" s="2199" t="s">
        <v>2293</v>
      </c>
      <c r="B62" s="2199"/>
      <c r="C62" s="2199"/>
    </row>
    <row r="63" spans="1:3" s="195" customFormat="1" x14ac:dyDescent="0.25">
      <c r="A63" s="195" t="s">
        <v>2294</v>
      </c>
    </row>
  </sheetData>
  <pageMargins left="0.19685039370078741" right="0" top="0" bottom="0" header="0.31496062992125984" footer="0.31496062992125984"/>
  <pageSetup paperSize="309" scale="9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2:S29"/>
  <sheetViews>
    <sheetView zoomScaleNormal="100" workbookViewId="0"/>
  </sheetViews>
  <sheetFormatPr baseColWidth="10" defaultColWidth="13" defaultRowHeight="10.5" x14ac:dyDescent="0.25"/>
  <cols>
    <col min="1" max="1" width="21" style="105" customWidth="1"/>
    <col min="2" max="3" width="10.85546875" style="105" customWidth="1"/>
    <col min="4" max="4" width="15.42578125" style="105" customWidth="1"/>
    <col min="5" max="6" width="10.85546875" style="105" customWidth="1"/>
    <col min="7" max="7" width="15.42578125" style="105" customWidth="1"/>
    <col min="8" max="9" width="10.85546875" style="105" customWidth="1"/>
    <col min="10" max="10" width="15.42578125" style="105" customWidth="1"/>
    <col min="11" max="12" width="10.85546875" style="105" customWidth="1"/>
    <col min="13" max="13" width="15.42578125" style="105" customWidth="1"/>
    <col min="14" max="14" width="11.42578125" style="105" customWidth="1"/>
    <col min="15" max="15" width="10.85546875" style="105" customWidth="1"/>
    <col min="16" max="16" width="15.42578125" style="105" customWidth="1"/>
    <col min="17" max="18" width="10.85546875" style="105" customWidth="1"/>
    <col min="19" max="19" width="15.42578125" style="105" customWidth="1"/>
    <col min="20" max="16384" width="13" style="105"/>
  </cols>
  <sheetData>
    <row r="2" spans="1:19" ht="11.25" x14ac:dyDescent="0.25">
      <c r="A2" s="188" t="s">
        <v>3851</v>
      </c>
      <c r="B2" s="189"/>
      <c r="C2" s="189"/>
      <c r="D2" s="189"/>
      <c r="E2" s="189"/>
      <c r="F2" s="189"/>
      <c r="G2" s="189"/>
      <c r="H2" s="190"/>
      <c r="I2" s="190"/>
      <c r="J2" s="190"/>
      <c r="K2" s="190"/>
      <c r="L2" s="190"/>
      <c r="M2" s="190"/>
      <c r="N2" s="190"/>
      <c r="O2" s="190"/>
      <c r="P2" s="190"/>
      <c r="Q2" s="190"/>
      <c r="R2" s="190"/>
      <c r="S2" s="190"/>
    </row>
    <row r="3" spans="1:19" ht="11.25" customHeight="1" x14ac:dyDescent="0.25">
      <c r="A3" s="192"/>
      <c r="B3" s="193"/>
      <c r="C3" s="193"/>
      <c r="D3" s="194"/>
      <c r="E3" s="194"/>
      <c r="F3" s="194"/>
      <c r="G3" s="194"/>
      <c r="H3" s="194"/>
      <c r="I3" s="194"/>
      <c r="J3" s="194"/>
      <c r="K3" s="194"/>
      <c r="L3" s="194"/>
      <c r="M3" s="194"/>
      <c r="N3" s="194"/>
      <c r="O3" s="195"/>
      <c r="P3" s="195"/>
      <c r="Q3" s="195"/>
      <c r="R3" s="195"/>
      <c r="S3" s="195"/>
    </row>
    <row r="4" spans="1:19" ht="11.25" x14ac:dyDescent="0.25">
      <c r="A4" s="196" t="s">
        <v>0</v>
      </c>
      <c r="B4" s="197" t="s">
        <v>1</v>
      </c>
      <c r="C4" s="197"/>
      <c r="D4" s="197"/>
      <c r="E4" s="197" t="s">
        <v>139</v>
      </c>
      <c r="F4" s="197"/>
      <c r="G4" s="197"/>
      <c r="H4" s="197" t="s">
        <v>140</v>
      </c>
      <c r="I4" s="197"/>
      <c r="J4" s="197"/>
      <c r="K4" s="197" t="s">
        <v>141</v>
      </c>
      <c r="L4" s="197"/>
      <c r="M4" s="197"/>
      <c r="N4" s="198" t="s">
        <v>142</v>
      </c>
      <c r="O4" s="198"/>
      <c r="P4" s="198"/>
      <c r="Q4" s="198" t="s">
        <v>1181</v>
      </c>
      <c r="R4" s="198"/>
      <c r="S4" s="198"/>
    </row>
    <row r="5" spans="1:19" ht="21.75" x14ac:dyDescent="0.25">
      <c r="A5" s="199"/>
      <c r="B5" s="200" t="s">
        <v>143</v>
      </c>
      <c r="C5" s="200" t="s">
        <v>144</v>
      </c>
      <c r="D5" s="201" t="s">
        <v>1181</v>
      </c>
      <c r="E5" s="200" t="s">
        <v>143</v>
      </c>
      <c r="F5" s="200" t="s">
        <v>144</v>
      </c>
      <c r="G5" s="201" t="s">
        <v>1181</v>
      </c>
      <c r="H5" s="200" t="s">
        <v>143</v>
      </c>
      <c r="I5" s="200" t="s">
        <v>144</v>
      </c>
      <c r="J5" s="201" t="s">
        <v>1181</v>
      </c>
      <c r="K5" s="200" t="s">
        <v>143</v>
      </c>
      <c r="L5" s="200" t="s">
        <v>144</v>
      </c>
      <c r="M5" s="201" t="s">
        <v>1181</v>
      </c>
      <c r="N5" s="200" t="s">
        <v>143</v>
      </c>
      <c r="O5" s="200" t="s">
        <v>144</v>
      </c>
      <c r="P5" s="201" t="s">
        <v>1181</v>
      </c>
      <c r="Q5" s="200" t="s">
        <v>143</v>
      </c>
      <c r="R5" s="200" t="s">
        <v>144</v>
      </c>
      <c r="S5" s="201" t="s">
        <v>1181</v>
      </c>
    </row>
    <row r="6" spans="1:19" x14ac:dyDescent="0.25">
      <c r="A6" s="202" t="s">
        <v>1</v>
      </c>
      <c r="B6" s="203">
        <v>862428</v>
      </c>
      <c r="C6" s="203">
        <v>456072</v>
      </c>
      <c r="D6" s="203">
        <v>143516</v>
      </c>
      <c r="E6" s="203">
        <v>143828</v>
      </c>
      <c r="F6" s="203">
        <v>92614</v>
      </c>
      <c r="G6" s="203">
        <v>26489</v>
      </c>
      <c r="H6" s="203">
        <v>138043</v>
      </c>
      <c r="I6" s="203">
        <v>66217</v>
      </c>
      <c r="J6" s="203">
        <v>19516</v>
      </c>
      <c r="K6" s="203">
        <v>431018</v>
      </c>
      <c r="L6" s="203">
        <v>186928</v>
      </c>
      <c r="M6" s="203">
        <v>14704</v>
      </c>
      <c r="N6" s="203">
        <v>127200</v>
      </c>
      <c r="O6" s="203">
        <v>95145</v>
      </c>
      <c r="P6" s="203">
        <v>3145</v>
      </c>
      <c r="Q6" s="203">
        <v>22339</v>
      </c>
      <c r="R6" s="203">
        <v>15168</v>
      </c>
      <c r="S6" s="203">
        <v>79662</v>
      </c>
    </row>
    <row r="7" spans="1:19" x14ac:dyDescent="0.25">
      <c r="A7" s="205" t="s">
        <v>2</v>
      </c>
      <c r="B7" s="203">
        <v>8333</v>
      </c>
      <c r="C7" s="203">
        <v>6013</v>
      </c>
      <c r="D7" s="203">
        <v>4051</v>
      </c>
      <c r="E7" s="206">
        <v>1023</v>
      </c>
      <c r="F7" s="206">
        <v>909</v>
      </c>
      <c r="G7" s="206">
        <v>13</v>
      </c>
      <c r="H7" s="207">
        <v>1395</v>
      </c>
      <c r="I7" s="207">
        <v>1230</v>
      </c>
      <c r="J7" s="207">
        <v>15</v>
      </c>
      <c r="K7" s="207">
        <v>3601</v>
      </c>
      <c r="L7" s="207">
        <v>2112</v>
      </c>
      <c r="M7" s="207">
        <v>45</v>
      </c>
      <c r="N7" s="207">
        <v>1741</v>
      </c>
      <c r="O7" s="207">
        <v>1730</v>
      </c>
      <c r="P7" s="207">
        <v>47</v>
      </c>
      <c r="Q7" s="207">
        <v>573</v>
      </c>
      <c r="R7" s="207">
        <v>32</v>
      </c>
      <c r="S7" s="207">
        <v>3931</v>
      </c>
    </row>
    <row r="8" spans="1:19" x14ac:dyDescent="0.25">
      <c r="A8" s="205" t="s">
        <v>3</v>
      </c>
      <c r="B8" s="203">
        <v>3191</v>
      </c>
      <c r="C8" s="203">
        <v>4326</v>
      </c>
      <c r="D8" s="203">
        <v>1123</v>
      </c>
      <c r="E8" s="206">
        <v>129</v>
      </c>
      <c r="F8" s="206">
        <v>215</v>
      </c>
      <c r="G8" s="206">
        <v>13</v>
      </c>
      <c r="H8" s="207">
        <v>443</v>
      </c>
      <c r="I8" s="207">
        <v>1382</v>
      </c>
      <c r="J8" s="207">
        <v>50</v>
      </c>
      <c r="K8" s="207">
        <v>918</v>
      </c>
      <c r="L8" s="207">
        <v>2025</v>
      </c>
      <c r="M8" s="207">
        <v>19</v>
      </c>
      <c r="N8" s="207">
        <v>310</v>
      </c>
      <c r="O8" s="207">
        <v>684</v>
      </c>
      <c r="P8" s="207">
        <v>26</v>
      </c>
      <c r="Q8" s="207">
        <v>1391</v>
      </c>
      <c r="R8" s="207">
        <v>20</v>
      </c>
      <c r="S8" s="207">
        <v>1015</v>
      </c>
    </row>
    <row r="9" spans="1:19" x14ac:dyDescent="0.25">
      <c r="A9" s="205" t="s">
        <v>145</v>
      </c>
      <c r="B9" s="203">
        <v>14413</v>
      </c>
      <c r="C9" s="203">
        <v>7785</v>
      </c>
      <c r="D9" s="203">
        <v>5772</v>
      </c>
      <c r="E9" s="206">
        <v>1892</v>
      </c>
      <c r="F9" s="206">
        <v>883</v>
      </c>
      <c r="G9" s="206">
        <v>143</v>
      </c>
      <c r="H9" s="207">
        <v>2857</v>
      </c>
      <c r="I9" s="207">
        <v>1589</v>
      </c>
      <c r="J9" s="207">
        <v>112</v>
      </c>
      <c r="K9" s="207">
        <v>7376</v>
      </c>
      <c r="L9" s="207">
        <v>3967</v>
      </c>
      <c r="M9" s="207">
        <v>410</v>
      </c>
      <c r="N9" s="207">
        <v>2146</v>
      </c>
      <c r="O9" s="207">
        <v>1301</v>
      </c>
      <c r="P9" s="207">
        <v>15</v>
      </c>
      <c r="Q9" s="207">
        <v>142</v>
      </c>
      <c r="R9" s="207">
        <v>45</v>
      </c>
      <c r="S9" s="207">
        <v>5092</v>
      </c>
    </row>
    <row r="10" spans="1:19" x14ac:dyDescent="0.25">
      <c r="A10" s="205" t="s">
        <v>146</v>
      </c>
      <c r="B10" s="203">
        <v>7788</v>
      </c>
      <c r="C10" s="203">
        <v>5568</v>
      </c>
      <c r="D10" s="203">
        <v>832</v>
      </c>
      <c r="E10" s="206">
        <v>666</v>
      </c>
      <c r="F10" s="206">
        <v>820</v>
      </c>
      <c r="G10" s="206">
        <v>156</v>
      </c>
      <c r="H10" s="207">
        <v>711</v>
      </c>
      <c r="I10" s="207">
        <v>455</v>
      </c>
      <c r="J10" s="207">
        <v>32</v>
      </c>
      <c r="K10" s="207">
        <v>3846</v>
      </c>
      <c r="L10" s="207">
        <v>1705</v>
      </c>
      <c r="M10" s="207">
        <v>121</v>
      </c>
      <c r="N10" s="207">
        <v>842</v>
      </c>
      <c r="O10" s="207">
        <v>1636</v>
      </c>
      <c r="P10" s="207">
        <v>4</v>
      </c>
      <c r="Q10" s="207">
        <v>1723</v>
      </c>
      <c r="R10" s="207">
        <v>952</v>
      </c>
      <c r="S10" s="207">
        <v>519</v>
      </c>
    </row>
    <row r="11" spans="1:19" x14ac:dyDescent="0.25">
      <c r="A11" s="205" t="s">
        <v>147</v>
      </c>
      <c r="B11" s="203">
        <v>40503</v>
      </c>
      <c r="C11" s="203">
        <v>23829</v>
      </c>
      <c r="D11" s="203">
        <v>6008</v>
      </c>
      <c r="E11" s="206">
        <v>9872</v>
      </c>
      <c r="F11" s="206">
        <v>6716</v>
      </c>
      <c r="G11" s="206">
        <v>850</v>
      </c>
      <c r="H11" s="207">
        <v>6657</v>
      </c>
      <c r="I11" s="207">
        <v>3715</v>
      </c>
      <c r="J11" s="207">
        <v>294</v>
      </c>
      <c r="K11" s="207">
        <v>18333</v>
      </c>
      <c r="L11" s="207">
        <v>8977</v>
      </c>
      <c r="M11" s="207">
        <v>227</v>
      </c>
      <c r="N11" s="207">
        <v>3034</v>
      </c>
      <c r="O11" s="207">
        <v>2623</v>
      </c>
      <c r="P11" s="207">
        <v>92</v>
      </c>
      <c r="Q11" s="207">
        <v>2607</v>
      </c>
      <c r="R11" s="207">
        <v>1798</v>
      </c>
      <c r="S11" s="207">
        <v>4545</v>
      </c>
    </row>
    <row r="12" spans="1:19" x14ac:dyDescent="0.25">
      <c r="A12" s="205" t="s">
        <v>148</v>
      </c>
      <c r="B12" s="203">
        <v>93935</v>
      </c>
      <c r="C12" s="203">
        <v>45848</v>
      </c>
      <c r="D12" s="203">
        <v>20142</v>
      </c>
      <c r="E12" s="206">
        <v>14573</v>
      </c>
      <c r="F12" s="206">
        <v>9113</v>
      </c>
      <c r="G12" s="206">
        <v>1019</v>
      </c>
      <c r="H12" s="207">
        <v>12039</v>
      </c>
      <c r="I12" s="207">
        <v>4785</v>
      </c>
      <c r="J12" s="207">
        <v>345</v>
      </c>
      <c r="K12" s="207">
        <v>45181</v>
      </c>
      <c r="L12" s="207">
        <v>16803</v>
      </c>
      <c r="M12" s="207">
        <v>1607</v>
      </c>
      <c r="N12" s="207">
        <v>20700</v>
      </c>
      <c r="O12" s="207">
        <v>13438</v>
      </c>
      <c r="P12" s="207">
        <v>435</v>
      </c>
      <c r="Q12" s="207">
        <v>1442</v>
      </c>
      <c r="R12" s="207">
        <v>1709</v>
      </c>
      <c r="S12" s="207">
        <v>16736</v>
      </c>
    </row>
    <row r="13" spans="1:19" x14ac:dyDescent="0.25">
      <c r="A13" s="205" t="s">
        <v>149</v>
      </c>
      <c r="B13" s="203">
        <v>343452</v>
      </c>
      <c r="C13" s="203">
        <v>192221</v>
      </c>
      <c r="D13" s="203">
        <v>67730</v>
      </c>
      <c r="E13" s="206">
        <v>41162</v>
      </c>
      <c r="F13" s="206">
        <v>26492</v>
      </c>
      <c r="G13" s="206">
        <v>17746</v>
      </c>
      <c r="H13" s="207">
        <v>59792</v>
      </c>
      <c r="I13" s="207">
        <v>28571</v>
      </c>
      <c r="J13" s="207">
        <v>16240</v>
      </c>
      <c r="K13" s="207">
        <v>181045</v>
      </c>
      <c r="L13" s="207">
        <v>88723</v>
      </c>
      <c r="M13" s="207">
        <v>6508</v>
      </c>
      <c r="N13" s="207">
        <v>55931</v>
      </c>
      <c r="O13" s="207">
        <v>44485</v>
      </c>
      <c r="P13" s="207">
        <v>1305</v>
      </c>
      <c r="Q13" s="207">
        <v>5522</v>
      </c>
      <c r="R13" s="207">
        <v>3950</v>
      </c>
      <c r="S13" s="207">
        <v>25931</v>
      </c>
    </row>
    <row r="14" spans="1:19" x14ac:dyDescent="0.25">
      <c r="A14" s="205" t="s">
        <v>5</v>
      </c>
      <c r="B14" s="203">
        <v>44680</v>
      </c>
      <c r="C14" s="203">
        <v>20482</v>
      </c>
      <c r="D14" s="203">
        <v>2535</v>
      </c>
      <c r="E14" s="206">
        <v>8005</v>
      </c>
      <c r="F14" s="206">
        <v>5014</v>
      </c>
      <c r="G14" s="206">
        <v>948</v>
      </c>
      <c r="H14" s="207">
        <v>5349</v>
      </c>
      <c r="I14" s="207">
        <v>2257</v>
      </c>
      <c r="J14" s="207">
        <v>276</v>
      </c>
      <c r="K14" s="207">
        <v>23553</v>
      </c>
      <c r="L14" s="207">
        <v>7729</v>
      </c>
      <c r="M14" s="207">
        <v>948</v>
      </c>
      <c r="N14" s="207">
        <v>7166</v>
      </c>
      <c r="O14" s="207">
        <v>5132</v>
      </c>
      <c r="P14" s="207">
        <v>112</v>
      </c>
      <c r="Q14" s="207">
        <v>607</v>
      </c>
      <c r="R14" s="207">
        <v>350</v>
      </c>
      <c r="S14" s="207">
        <v>251</v>
      </c>
    </row>
    <row r="15" spans="1:19" x14ac:dyDescent="0.25">
      <c r="A15" s="205" t="s">
        <v>150</v>
      </c>
      <c r="B15" s="203">
        <v>33386</v>
      </c>
      <c r="C15" s="203">
        <v>17194</v>
      </c>
      <c r="D15" s="203">
        <v>6815</v>
      </c>
      <c r="E15" s="206">
        <v>5073</v>
      </c>
      <c r="F15" s="206">
        <v>3523</v>
      </c>
      <c r="G15" s="206">
        <v>396</v>
      </c>
      <c r="H15" s="207">
        <v>5755</v>
      </c>
      <c r="I15" s="207">
        <v>2692</v>
      </c>
      <c r="J15" s="207">
        <v>647</v>
      </c>
      <c r="K15" s="207">
        <v>17240</v>
      </c>
      <c r="L15" s="207">
        <v>6222</v>
      </c>
      <c r="M15" s="207">
        <v>508</v>
      </c>
      <c r="N15" s="207">
        <v>4281</v>
      </c>
      <c r="O15" s="207">
        <v>3296</v>
      </c>
      <c r="P15" s="207">
        <v>228</v>
      </c>
      <c r="Q15" s="207">
        <v>1037</v>
      </c>
      <c r="R15" s="207">
        <v>1461</v>
      </c>
      <c r="S15" s="207">
        <v>5036</v>
      </c>
    </row>
    <row r="16" spans="1:19" x14ac:dyDescent="0.25">
      <c r="A16" s="205" t="s">
        <v>6</v>
      </c>
      <c r="B16" s="203">
        <v>17640</v>
      </c>
      <c r="C16" s="203">
        <v>7764</v>
      </c>
      <c r="D16" s="203">
        <v>6474</v>
      </c>
      <c r="E16" s="206">
        <v>3563</v>
      </c>
      <c r="F16" s="206">
        <v>2225</v>
      </c>
      <c r="G16" s="206">
        <v>1187</v>
      </c>
      <c r="H16" s="207">
        <v>2918</v>
      </c>
      <c r="I16" s="207">
        <v>1042</v>
      </c>
      <c r="J16" s="207">
        <v>99</v>
      </c>
      <c r="K16" s="207">
        <v>8754</v>
      </c>
      <c r="L16" s="207">
        <v>2938</v>
      </c>
      <c r="M16" s="207">
        <v>449</v>
      </c>
      <c r="N16" s="207">
        <v>2265</v>
      </c>
      <c r="O16" s="207">
        <v>1455</v>
      </c>
      <c r="P16" s="207">
        <v>24</v>
      </c>
      <c r="Q16" s="207">
        <v>140</v>
      </c>
      <c r="R16" s="207">
        <v>104</v>
      </c>
      <c r="S16" s="207">
        <v>4715</v>
      </c>
    </row>
    <row r="17" spans="1:19" x14ac:dyDescent="0.25">
      <c r="A17" s="205" t="s">
        <v>7</v>
      </c>
      <c r="B17" s="203">
        <v>40909</v>
      </c>
      <c r="C17" s="203">
        <v>21237</v>
      </c>
      <c r="D17" s="203">
        <v>2176</v>
      </c>
      <c r="E17" s="206">
        <v>8070</v>
      </c>
      <c r="F17" s="206">
        <v>5735</v>
      </c>
      <c r="G17" s="206">
        <v>677</v>
      </c>
      <c r="H17" s="207">
        <v>7214</v>
      </c>
      <c r="I17" s="207">
        <v>3184</v>
      </c>
      <c r="J17" s="207">
        <v>251</v>
      </c>
      <c r="K17" s="207">
        <v>18234</v>
      </c>
      <c r="L17" s="207">
        <v>6902</v>
      </c>
      <c r="M17" s="207">
        <v>594</v>
      </c>
      <c r="N17" s="207">
        <v>5759</v>
      </c>
      <c r="O17" s="207">
        <v>4350</v>
      </c>
      <c r="P17" s="207">
        <v>56</v>
      </c>
      <c r="Q17" s="207">
        <v>1632</v>
      </c>
      <c r="R17" s="207">
        <v>1066</v>
      </c>
      <c r="S17" s="207">
        <v>598</v>
      </c>
    </row>
    <row r="18" spans="1:19" x14ac:dyDescent="0.25">
      <c r="A18" s="205" t="s">
        <v>8</v>
      </c>
      <c r="B18" s="203">
        <v>88842</v>
      </c>
      <c r="C18" s="203">
        <v>38075</v>
      </c>
      <c r="D18" s="203">
        <v>5355</v>
      </c>
      <c r="E18" s="206">
        <v>20963</v>
      </c>
      <c r="F18" s="206">
        <v>10981</v>
      </c>
      <c r="G18" s="206">
        <v>1509</v>
      </c>
      <c r="H18" s="207">
        <v>14654</v>
      </c>
      <c r="I18" s="207">
        <v>6007</v>
      </c>
      <c r="J18" s="207">
        <v>710</v>
      </c>
      <c r="K18" s="207">
        <v>40638</v>
      </c>
      <c r="L18" s="207">
        <v>13991</v>
      </c>
      <c r="M18" s="207">
        <v>1393</v>
      </c>
      <c r="N18" s="207">
        <v>10800</v>
      </c>
      <c r="O18" s="207">
        <v>6286</v>
      </c>
      <c r="P18" s="207">
        <v>170</v>
      </c>
      <c r="Q18" s="207">
        <v>1787</v>
      </c>
      <c r="R18" s="207">
        <v>810</v>
      </c>
      <c r="S18" s="207">
        <v>1573</v>
      </c>
    </row>
    <row r="19" spans="1:19" x14ac:dyDescent="0.25">
      <c r="A19" s="205" t="s">
        <v>9</v>
      </c>
      <c r="B19" s="203">
        <v>29585</v>
      </c>
      <c r="C19" s="203">
        <v>15430</v>
      </c>
      <c r="D19" s="203">
        <v>1061</v>
      </c>
      <c r="E19" s="206">
        <v>8583</v>
      </c>
      <c r="F19" s="206">
        <v>7041</v>
      </c>
      <c r="G19" s="206">
        <v>338</v>
      </c>
      <c r="H19" s="207">
        <v>4583</v>
      </c>
      <c r="I19" s="207">
        <v>1865</v>
      </c>
      <c r="J19" s="207">
        <v>85</v>
      </c>
      <c r="K19" s="207">
        <v>12171</v>
      </c>
      <c r="L19" s="207">
        <v>3780</v>
      </c>
      <c r="M19" s="207">
        <v>161</v>
      </c>
      <c r="N19" s="207">
        <v>3053</v>
      </c>
      <c r="O19" s="207">
        <v>1761</v>
      </c>
      <c r="P19" s="207">
        <v>21</v>
      </c>
      <c r="Q19" s="207">
        <v>1195</v>
      </c>
      <c r="R19" s="207">
        <v>983</v>
      </c>
      <c r="S19" s="207">
        <v>456</v>
      </c>
    </row>
    <row r="20" spans="1:19" x14ac:dyDescent="0.25">
      <c r="A20" s="205" t="s">
        <v>10</v>
      </c>
      <c r="B20" s="203">
        <v>70704</v>
      </c>
      <c r="C20" s="203">
        <v>37312</v>
      </c>
      <c r="D20" s="203">
        <v>8337</v>
      </c>
      <c r="E20" s="206">
        <v>15085</v>
      </c>
      <c r="F20" s="206">
        <v>9194</v>
      </c>
      <c r="G20" s="206">
        <v>1190</v>
      </c>
      <c r="H20" s="207">
        <v>9882</v>
      </c>
      <c r="I20" s="207">
        <v>5771</v>
      </c>
      <c r="J20" s="207">
        <v>331</v>
      </c>
      <c r="K20" s="207">
        <v>36467</v>
      </c>
      <c r="L20" s="207">
        <v>15928</v>
      </c>
      <c r="M20" s="207">
        <v>1412</v>
      </c>
      <c r="N20" s="207">
        <v>7219</v>
      </c>
      <c r="O20" s="207">
        <v>5105</v>
      </c>
      <c r="P20" s="207">
        <v>584</v>
      </c>
      <c r="Q20" s="207">
        <v>2051</v>
      </c>
      <c r="R20" s="207">
        <v>1314</v>
      </c>
      <c r="S20" s="207">
        <v>4820</v>
      </c>
    </row>
    <row r="21" spans="1:19" x14ac:dyDescent="0.25">
      <c r="A21" s="205" t="s">
        <v>11</v>
      </c>
      <c r="B21" s="203">
        <v>18918</v>
      </c>
      <c r="C21" s="203">
        <v>9428</v>
      </c>
      <c r="D21" s="203">
        <v>3781</v>
      </c>
      <c r="E21" s="206">
        <v>4059</v>
      </c>
      <c r="F21" s="206">
        <v>3220</v>
      </c>
      <c r="G21" s="206">
        <v>0</v>
      </c>
      <c r="H21" s="207">
        <v>2875</v>
      </c>
      <c r="I21" s="207">
        <v>1119</v>
      </c>
      <c r="J21" s="207">
        <v>21</v>
      </c>
      <c r="K21" s="207">
        <v>10338</v>
      </c>
      <c r="L21" s="207">
        <v>3732</v>
      </c>
      <c r="M21" s="207">
        <v>113</v>
      </c>
      <c r="N21" s="207">
        <v>1435</v>
      </c>
      <c r="O21" s="207">
        <v>1284</v>
      </c>
      <c r="P21" s="207">
        <v>26</v>
      </c>
      <c r="Q21" s="207">
        <v>211</v>
      </c>
      <c r="R21" s="207">
        <v>73</v>
      </c>
      <c r="S21" s="207">
        <v>3621</v>
      </c>
    </row>
    <row r="22" spans="1:19" x14ac:dyDescent="0.25">
      <c r="A22" s="205" t="s">
        <v>12</v>
      </c>
      <c r="B22" s="203">
        <v>6149</v>
      </c>
      <c r="C22" s="203">
        <v>3560</v>
      </c>
      <c r="D22" s="203">
        <v>1324</v>
      </c>
      <c r="E22" s="206">
        <v>1110</v>
      </c>
      <c r="F22" s="206">
        <v>533</v>
      </c>
      <c r="G22" s="206">
        <v>304</v>
      </c>
      <c r="H22" s="207">
        <v>919</v>
      </c>
      <c r="I22" s="207">
        <v>553</v>
      </c>
      <c r="J22" s="207">
        <v>8</v>
      </c>
      <c r="K22" s="207">
        <v>3323</v>
      </c>
      <c r="L22" s="207">
        <v>1394</v>
      </c>
      <c r="M22" s="207">
        <v>189</v>
      </c>
      <c r="N22" s="207">
        <v>518</v>
      </c>
      <c r="O22" s="207">
        <v>579</v>
      </c>
      <c r="P22" s="207">
        <v>0</v>
      </c>
      <c r="Q22" s="207">
        <v>279</v>
      </c>
      <c r="R22" s="207">
        <v>501</v>
      </c>
      <c r="S22" s="207">
        <v>823</v>
      </c>
    </row>
    <row r="23" spans="1:19" x14ac:dyDescent="0.25">
      <c r="A23" s="208"/>
      <c r="B23" s="209"/>
      <c r="C23" s="209"/>
      <c r="D23" s="209"/>
      <c r="E23" s="210"/>
      <c r="F23" s="210"/>
      <c r="G23" s="210"/>
      <c r="H23" s="210"/>
      <c r="I23" s="210"/>
      <c r="J23" s="210"/>
      <c r="K23" s="210"/>
      <c r="L23" s="210"/>
      <c r="M23" s="210"/>
      <c r="N23" s="210"/>
      <c r="O23" s="210"/>
      <c r="P23" s="210"/>
      <c r="Q23" s="210"/>
      <c r="R23" s="210"/>
      <c r="S23" s="210"/>
    </row>
    <row r="24" spans="1:19" x14ac:dyDescent="0.25">
      <c r="A24" s="208" t="s">
        <v>151</v>
      </c>
      <c r="B24" s="209"/>
      <c r="C24" s="209"/>
      <c r="D24" s="209"/>
      <c r="E24" s="210"/>
      <c r="F24" s="210"/>
      <c r="G24" s="210"/>
      <c r="H24" s="210"/>
      <c r="I24" s="210"/>
      <c r="J24" s="210"/>
      <c r="K24" s="210"/>
      <c r="L24" s="210"/>
      <c r="M24" s="210"/>
      <c r="N24" s="210"/>
      <c r="O24" s="210"/>
      <c r="P24" s="210"/>
      <c r="Q24" s="210"/>
      <c r="R24" s="210"/>
      <c r="S24" s="210"/>
    </row>
    <row r="25" spans="1:19" x14ac:dyDescent="0.25">
      <c r="A25" s="147" t="s">
        <v>117</v>
      </c>
      <c r="B25" s="211"/>
      <c r="C25" s="211"/>
      <c r="D25" s="211"/>
      <c r="E25" s="211"/>
      <c r="F25" s="211"/>
      <c r="G25" s="211"/>
      <c r="H25" s="211"/>
      <c r="I25" s="211"/>
      <c r="J25" s="211"/>
      <c r="K25" s="211"/>
      <c r="L25" s="211"/>
      <c r="M25" s="211"/>
      <c r="N25" s="211"/>
      <c r="O25" s="211"/>
      <c r="P25" s="211"/>
      <c r="Q25" s="211"/>
      <c r="R25" s="211"/>
      <c r="S25" s="211"/>
    </row>
    <row r="26" spans="1:19" x14ac:dyDescent="0.25">
      <c r="A26" s="113" t="s">
        <v>118</v>
      </c>
      <c r="B26" s="211"/>
      <c r="C26" s="211"/>
      <c r="D26" s="211"/>
      <c r="E26" s="211"/>
      <c r="F26" s="211"/>
      <c r="G26" s="211"/>
      <c r="H26" s="211"/>
      <c r="I26" s="211"/>
      <c r="J26" s="211"/>
      <c r="K26" s="211"/>
      <c r="L26" s="211"/>
      <c r="M26" s="211"/>
      <c r="N26" s="211"/>
      <c r="O26" s="211"/>
      <c r="P26" s="211"/>
      <c r="Q26" s="211"/>
      <c r="R26" s="211"/>
      <c r="S26" s="211"/>
    </row>
    <row r="27" spans="1:19" x14ac:dyDescent="0.25">
      <c r="A27" s="114" t="s">
        <v>119</v>
      </c>
      <c r="B27" s="209"/>
      <c r="C27" s="209"/>
      <c r="D27" s="209"/>
      <c r="E27" s="210"/>
      <c r="F27" s="210"/>
      <c r="G27" s="210"/>
      <c r="H27" s="210"/>
      <c r="I27" s="210"/>
      <c r="J27" s="210"/>
      <c r="K27" s="210"/>
      <c r="L27" s="210"/>
      <c r="M27" s="210"/>
      <c r="N27" s="210"/>
      <c r="O27" s="210"/>
      <c r="P27" s="210"/>
      <c r="Q27" s="210"/>
      <c r="R27" s="210"/>
      <c r="S27" s="210"/>
    </row>
    <row r="28" spans="1:19" x14ac:dyDescent="0.25">
      <c r="A28" s="95" t="s">
        <v>152</v>
      </c>
      <c r="B28" s="211"/>
      <c r="C28" s="211"/>
      <c r="D28" s="211"/>
      <c r="E28" s="211"/>
      <c r="F28" s="211"/>
      <c r="G28" s="211"/>
      <c r="H28" s="211"/>
      <c r="I28" s="211"/>
      <c r="J28" s="211"/>
      <c r="K28" s="211"/>
      <c r="L28" s="211"/>
      <c r="M28" s="211"/>
      <c r="N28" s="211"/>
      <c r="O28" s="211"/>
      <c r="P28" s="211"/>
      <c r="Q28" s="211"/>
      <c r="R28" s="211"/>
      <c r="S28" s="211"/>
    </row>
    <row r="29" spans="1:19" x14ac:dyDescent="0.25">
      <c r="A29" s="212" t="s">
        <v>18</v>
      </c>
      <c r="B29" s="191"/>
      <c r="C29" s="191"/>
      <c r="D29" s="191"/>
      <c r="E29" s="191"/>
      <c r="F29" s="191"/>
      <c r="G29" s="191"/>
      <c r="H29" s="191"/>
      <c r="I29" s="191"/>
      <c r="J29" s="191"/>
      <c r="K29" s="191"/>
      <c r="L29" s="191"/>
      <c r="M29" s="191"/>
      <c r="N29" s="191"/>
      <c r="O29" s="191"/>
      <c r="P29" s="191"/>
      <c r="Q29" s="191"/>
      <c r="R29" s="191"/>
      <c r="S29" s="191"/>
    </row>
  </sheetData>
  <pageMargins left="0.7" right="0.7" top="0.75" bottom="0.75" header="0.3" footer="0.3"/>
  <pageSetup orientation="portrait"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9"/>
  <dimension ref="A2:C10"/>
  <sheetViews>
    <sheetView workbookViewId="0"/>
  </sheetViews>
  <sheetFormatPr baseColWidth="10" defaultColWidth="14.42578125" defaultRowHeight="10.5" x14ac:dyDescent="0.15"/>
  <cols>
    <col min="1" max="1" width="96.7109375" style="151" customWidth="1"/>
    <col min="2" max="2" width="24.140625" style="151" bestFit="1" customWidth="1"/>
    <col min="3" max="3" width="14.42578125" style="151" customWidth="1"/>
    <col min="4" max="16384" width="14.42578125" style="151"/>
  </cols>
  <sheetData>
    <row r="2" spans="1:3" x14ac:dyDescent="0.15">
      <c r="A2" s="2324" t="s">
        <v>2295</v>
      </c>
      <c r="B2" s="2324"/>
      <c r="C2" s="2324"/>
    </row>
    <row r="3" spans="1:3" x14ac:dyDescent="0.15">
      <c r="A3" s="2325"/>
      <c r="B3" s="2325"/>
    </row>
    <row r="4" spans="1:3" ht="14.25" customHeight="1" x14ac:dyDescent="0.15">
      <c r="A4" s="1836" t="s">
        <v>2296</v>
      </c>
      <c r="B4" s="1513" t="s">
        <v>2061</v>
      </c>
      <c r="C4" s="1836" t="s">
        <v>114</v>
      </c>
    </row>
    <row r="5" spans="1:3" ht="20.25" customHeight="1" x14ac:dyDescent="0.15">
      <c r="A5" s="2326" t="s">
        <v>2297</v>
      </c>
      <c r="B5" s="2327">
        <v>504288393</v>
      </c>
      <c r="C5" s="2328">
        <v>1</v>
      </c>
    </row>
    <row r="6" spans="1:3" ht="20.25" customHeight="1" x14ac:dyDescent="0.15">
      <c r="A6" s="2329" t="s">
        <v>2298</v>
      </c>
      <c r="B6" s="2330">
        <v>277669870</v>
      </c>
      <c r="C6" s="2331">
        <v>0.55061721398771124</v>
      </c>
    </row>
    <row r="7" spans="1:3" ht="17.25" customHeight="1" x14ac:dyDescent="0.15">
      <c r="A7" s="2303" t="s">
        <v>2299</v>
      </c>
      <c r="B7" s="2332">
        <v>10105588</v>
      </c>
      <c r="C7" s="2333">
        <v>2.0039303184993196E-2</v>
      </c>
    </row>
    <row r="8" spans="1:3" ht="18.600000000000001" customHeight="1" x14ac:dyDescent="0.15">
      <c r="A8" s="2305" t="s">
        <v>2300</v>
      </c>
      <c r="B8" s="2334">
        <v>216512935</v>
      </c>
      <c r="C8" s="2335">
        <v>0.42934348282729562</v>
      </c>
    </row>
    <row r="9" spans="1:3" x14ac:dyDescent="0.15">
      <c r="A9" s="1717"/>
      <c r="B9" s="1717"/>
    </row>
    <row r="10" spans="1:3" x14ac:dyDescent="0.15">
      <c r="A10" s="2199" t="s">
        <v>2153</v>
      </c>
      <c r="B10" s="495"/>
      <c r="C10" s="495"/>
    </row>
  </sheetData>
  <pageMargins left="0.7" right="0.7" top="0.75" bottom="0.75" header="0.3" footer="0.3"/>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0"/>
  <dimension ref="A2:G23"/>
  <sheetViews>
    <sheetView zoomScaleNormal="100" workbookViewId="0"/>
  </sheetViews>
  <sheetFormatPr baseColWidth="10" defaultColWidth="9.140625" defaultRowHeight="10.5" x14ac:dyDescent="0.25"/>
  <cols>
    <col min="1" max="1" width="60.140625" style="340" customWidth="1"/>
    <col min="2" max="2" width="11.7109375" style="340" bestFit="1" customWidth="1"/>
    <col min="3" max="3" width="16.42578125" style="340" bestFit="1" customWidth="1"/>
    <col min="4" max="4" width="11.7109375" style="340" bestFit="1" customWidth="1"/>
    <col min="5" max="5" width="16.42578125" style="340" bestFit="1" customWidth="1"/>
    <col min="6" max="6" width="11.7109375" style="340" bestFit="1" customWidth="1"/>
    <col min="7" max="7" width="15.28515625" style="340" bestFit="1" customWidth="1"/>
    <col min="8" max="16384" width="9.140625" style="340"/>
  </cols>
  <sheetData>
    <row r="2" spans="1:7" ht="11.25" x14ac:dyDescent="0.25">
      <c r="A2" s="2336" t="s">
        <v>3528</v>
      </c>
      <c r="B2" s="324"/>
      <c r="C2" s="324"/>
      <c r="D2" s="324"/>
      <c r="E2" s="324"/>
      <c r="F2" s="324"/>
      <c r="G2" s="324"/>
    </row>
    <row r="3" spans="1:7" x14ac:dyDescent="0.25">
      <c r="A3" s="2337"/>
      <c r="B3" s="324"/>
      <c r="C3" s="324"/>
      <c r="D3" s="324"/>
      <c r="E3" s="324"/>
      <c r="F3" s="324"/>
      <c r="G3" s="324"/>
    </row>
    <row r="4" spans="1:7" ht="11.25" x14ac:dyDescent="0.25">
      <c r="A4" s="2338" t="s">
        <v>3713</v>
      </c>
      <c r="B4" s="2339" t="s">
        <v>2301</v>
      </c>
      <c r="C4" s="2340"/>
      <c r="D4" s="2339" t="s">
        <v>2302</v>
      </c>
      <c r="E4" s="2340"/>
      <c r="F4" s="2339" t="s">
        <v>2303</v>
      </c>
      <c r="G4" s="2340"/>
    </row>
    <row r="5" spans="1:7" ht="11.25" x14ac:dyDescent="0.25">
      <c r="A5" s="2341"/>
      <c r="B5" s="2342" t="s">
        <v>2321</v>
      </c>
      <c r="C5" s="2342" t="s">
        <v>2304</v>
      </c>
      <c r="D5" s="2342" t="s">
        <v>2321</v>
      </c>
      <c r="E5" s="2342" t="s">
        <v>2304</v>
      </c>
      <c r="F5" s="2342" t="s">
        <v>2321</v>
      </c>
      <c r="G5" s="2342" t="s">
        <v>2304</v>
      </c>
    </row>
    <row r="6" spans="1:7" ht="11.25" customHeight="1" x14ac:dyDescent="0.25">
      <c r="A6" s="2343" t="s">
        <v>1</v>
      </c>
      <c r="B6" s="2344">
        <v>18724</v>
      </c>
      <c r="C6" s="2344">
        <v>211820682810</v>
      </c>
      <c r="D6" s="2344">
        <v>9358</v>
      </c>
      <c r="E6" s="2344">
        <v>122867573144</v>
      </c>
      <c r="F6" s="2344">
        <v>3762</v>
      </c>
      <c r="G6" s="2344">
        <v>56949614321</v>
      </c>
    </row>
    <row r="7" spans="1:7" x14ac:dyDescent="0.25">
      <c r="A7" s="2345" t="s">
        <v>2305</v>
      </c>
      <c r="B7" s="2346">
        <v>1758</v>
      </c>
      <c r="C7" s="2346">
        <v>20236806051</v>
      </c>
      <c r="D7" s="2346">
        <v>769</v>
      </c>
      <c r="E7" s="2346">
        <v>9348492127</v>
      </c>
      <c r="F7" s="2346">
        <v>450</v>
      </c>
      <c r="G7" s="2346">
        <v>5659394147</v>
      </c>
    </row>
    <row r="8" spans="1:7" x14ac:dyDescent="0.25">
      <c r="A8" s="2345" t="s">
        <v>2306</v>
      </c>
      <c r="B8" s="2346">
        <v>1550</v>
      </c>
      <c r="C8" s="2346">
        <v>21704235199</v>
      </c>
      <c r="D8" s="2346">
        <v>748</v>
      </c>
      <c r="E8" s="2346">
        <v>10590514050</v>
      </c>
      <c r="F8" s="2346">
        <v>531</v>
      </c>
      <c r="G8" s="2346">
        <v>7238308577</v>
      </c>
    </row>
    <row r="9" spans="1:7" x14ac:dyDescent="0.25">
      <c r="A9" s="2345" t="s">
        <v>2307</v>
      </c>
      <c r="B9" s="2346">
        <v>4272</v>
      </c>
      <c r="C9" s="2346">
        <v>23679405011</v>
      </c>
      <c r="D9" s="2346">
        <v>2131</v>
      </c>
      <c r="E9" s="2346">
        <v>15404235922</v>
      </c>
      <c r="F9" s="2346">
        <v>665</v>
      </c>
      <c r="G9" s="2346">
        <v>5771156045</v>
      </c>
    </row>
    <row r="10" spans="1:7" x14ac:dyDescent="0.25">
      <c r="A10" s="2345" t="s">
        <v>2308</v>
      </c>
      <c r="B10" s="2346">
        <v>3040</v>
      </c>
      <c r="C10" s="2346">
        <v>23337488896</v>
      </c>
      <c r="D10" s="2346">
        <v>1202</v>
      </c>
      <c r="E10" s="2346">
        <v>9747380051</v>
      </c>
      <c r="F10" s="2346">
        <v>494</v>
      </c>
      <c r="G10" s="2346">
        <v>4369866496</v>
      </c>
    </row>
    <row r="11" spans="1:7" x14ac:dyDescent="0.25">
      <c r="A11" s="2345" t="s">
        <v>2309</v>
      </c>
      <c r="B11" s="2346">
        <v>3754</v>
      </c>
      <c r="C11" s="2346">
        <v>63537856447</v>
      </c>
      <c r="D11" s="2346">
        <v>2004</v>
      </c>
      <c r="E11" s="2346">
        <v>36645467288</v>
      </c>
      <c r="F11" s="2346">
        <v>456</v>
      </c>
      <c r="G11" s="2346">
        <v>9747941899</v>
      </c>
    </row>
    <row r="12" spans="1:7" x14ac:dyDescent="0.25">
      <c r="A12" s="2345" t="s">
        <v>2310</v>
      </c>
      <c r="B12" s="2346">
        <v>2105</v>
      </c>
      <c r="C12" s="2346">
        <v>23980962774</v>
      </c>
      <c r="D12" s="2346">
        <v>1031</v>
      </c>
      <c r="E12" s="2346">
        <v>13262166303</v>
      </c>
      <c r="F12" s="2346">
        <v>339</v>
      </c>
      <c r="G12" s="2346">
        <v>4478266890</v>
      </c>
    </row>
    <row r="13" spans="1:7" x14ac:dyDescent="0.25">
      <c r="A13" s="2345" t="s">
        <v>2311</v>
      </c>
      <c r="B13" s="2346">
        <v>1565</v>
      </c>
      <c r="C13" s="2346">
        <v>10955351497</v>
      </c>
      <c r="D13" s="2346">
        <v>987</v>
      </c>
      <c r="E13" s="2346">
        <v>6998178916</v>
      </c>
      <c r="F13" s="2346">
        <v>458</v>
      </c>
      <c r="G13" s="2346">
        <v>2620042357</v>
      </c>
    </row>
    <row r="14" spans="1:7" x14ac:dyDescent="0.25">
      <c r="A14" s="2345" t="s">
        <v>2312</v>
      </c>
      <c r="B14" s="2346">
        <v>303</v>
      </c>
      <c r="C14" s="2346">
        <v>19914140659</v>
      </c>
      <c r="D14" s="2346">
        <v>273</v>
      </c>
      <c r="E14" s="2346">
        <v>18581694143</v>
      </c>
      <c r="F14" s="2346">
        <v>203</v>
      </c>
      <c r="G14" s="2346">
        <v>15341820067</v>
      </c>
    </row>
    <row r="15" spans="1:7" ht="11.25" x14ac:dyDescent="0.25">
      <c r="A15" s="2345" t="s">
        <v>3892</v>
      </c>
      <c r="B15" s="2346">
        <v>24</v>
      </c>
      <c r="C15" s="2346">
        <v>2500000</v>
      </c>
      <c r="D15" s="2346">
        <v>18</v>
      </c>
      <c r="E15" s="2346">
        <v>2500000</v>
      </c>
      <c r="F15" s="2346">
        <v>5</v>
      </c>
      <c r="G15" s="2346">
        <v>2500000</v>
      </c>
    </row>
    <row r="16" spans="1:7" x14ac:dyDescent="0.25">
      <c r="A16" s="2345" t="s">
        <v>2313</v>
      </c>
      <c r="B16" s="2346">
        <v>91</v>
      </c>
      <c r="C16" s="2346">
        <v>1020058825</v>
      </c>
      <c r="D16" s="2346">
        <v>15</v>
      </c>
      <c r="E16" s="2346">
        <v>207425120</v>
      </c>
      <c r="F16" s="2346">
        <v>3</v>
      </c>
      <c r="G16" s="2346">
        <v>41671287</v>
      </c>
    </row>
    <row r="17" spans="1:7" ht="11.25" customHeight="1" x14ac:dyDescent="0.25">
      <c r="A17" s="2347" t="s">
        <v>2314</v>
      </c>
      <c r="B17" s="2348">
        <v>262</v>
      </c>
      <c r="C17" s="2348">
        <v>3451877451</v>
      </c>
      <c r="D17" s="2348">
        <v>180</v>
      </c>
      <c r="E17" s="2348">
        <v>2079519224</v>
      </c>
      <c r="F17" s="2348">
        <v>158</v>
      </c>
      <c r="G17" s="2348">
        <v>1678646556</v>
      </c>
    </row>
    <row r="18" spans="1:7" ht="11.25" customHeight="1" x14ac:dyDescent="0.25">
      <c r="A18" s="2337"/>
    </row>
    <row r="19" spans="1:7" ht="11.25" customHeight="1" x14ac:dyDescent="0.25">
      <c r="A19" s="415" t="s">
        <v>1776</v>
      </c>
    </row>
    <row r="20" spans="1:7" x14ac:dyDescent="0.25">
      <c r="A20" s="2349" t="s">
        <v>2315</v>
      </c>
      <c r="B20" s="369"/>
      <c r="C20" s="369"/>
      <c r="D20" s="369"/>
      <c r="E20" s="369"/>
      <c r="F20" s="369"/>
      <c r="G20" s="369"/>
    </row>
    <row r="21" spans="1:7" x14ac:dyDescent="0.25">
      <c r="A21" s="2349" t="s">
        <v>2316</v>
      </c>
      <c r="B21" s="369"/>
      <c r="C21" s="369"/>
      <c r="D21" s="369"/>
      <c r="E21" s="369"/>
      <c r="F21" s="369"/>
      <c r="G21" s="369"/>
    </row>
    <row r="22" spans="1:7" x14ac:dyDescent="0.25">
      <c r="A22" s="2349" t="s">
        <v>2317</v>
      </c>
      <c r="B22" s="369"/>
      <c r="C22" s="369"/>
      <c r="D22" s="369"/>
      <c r="E22" s="369"/>
      <c r="F22" s="369"/>
      <c r="G22" s="369"/>
    </row>
    <row r="23" spans="1:7" x14ac:dyDescent="0.25">
      <c r="A23" s="2349" t="s">
        <v>2318</v>
      </c>
      <c r="B23" s="358"/>
      <c r="C23" s="358"/>
      <c r="D23" s="358"/>
      <c r="E23" s="358"/>
      <c r="F23" s="358"/>
      <c r="G23" s="358"/>
    </row>
  </sheetData>
  <pageMargins left="0" right="0" top="0.78740157480314965" bottom="0.78740157480314965" header="0.78740157480314965" footer="0.78740157480314965"/>
  <pageSetup paperSize="281" scale="95" orientation="landscape" r:id="rId1"/>
  <headerFooter alignWithMargins="0">
    <oddFooter>&amp;L&amp;C&amp;R</oddFooter>
  </headerFooter>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1"/>
  <dimension ref="A2:M109"/>
  <sheetViews>
    <sheetView zoomScaleNormal="100" workbookViewId="0"/>
  </sheetViews>
  <sheetFormatPr baseColWidth="10" defaultColWidth="9.140625" defaultRowHeight="10.5" x14ac:dyDescent="0.25"/>
  <cols>
    <col min="1" max="1" width="43.42578125" style="340" customWidth="1"/>
    <col min="2" max="2" width="10.7109375" style="340" customWidth="1"/>
    <col min="3" max="3" width="21.42578125" style="340" customWidth="1"/>
    <col min="4" max="4" width="10.7109375" style="340" customWidth="1"/>
    <col min="5" max="5" width="21.42578125" style="340" customWidth="1"/>
    <col min="6" max="6" width="10.7109375" style="340" customWidth="1"/>
    <col min="7" max="7" width="21.42578125" style="340" customWidth="1"/>
    <col min="8" max="8" width="10.7109375" style="340" customWidth="1"/>
    <col min="9" max="9" width="21.42578125" style="340" customWidth="1"/>
    <col min="10" max="10" width="10.7109375" style="340" customWidth="1"/>
    <col min="11" max="11" width="21.42578125" style="340" customWidth="1"/>
    <col min="12" max="12" width="10.7109375" style="340" customWidth="1"/>
    <col min="13" max="13" width="21.42578125" style="340" customWidth="1"/>
    <col min="14" max="16384" width="9.140625" style="340"/>
  </cols>
  <sheetData>
    <row r="2" spans="1:13" ht="11.25" x14ac:dyDescent="0.25">
      <c r="A2" s="2336" t="s">
        <v>3529</v>
      </c>
    </row>
    <row r="3" spans="1:13" ht="11.25" customHeight="1" x14ac:dyDescent="0.25">
      <c r="A3" s="369"/>
      <c r="B3" s="2350"/>
    </row>
    <row r="4" spans="1:13" ht="11.25" customHeight="1" x14ac:dyDescent="0.25">
      <c r="A4" s="2351" t="s">
        <v>3714</v>
      </c>
      <c r="B4" s="2352" t="s">
        <v>1</v>
      </c>
      <c r="C4" s="2353"/>
      <c r="D4" s="2353"/>
      <c r="E4" s="2353"/>
      <c r="F4" s="2339" t="s">
        <v>2319</v>
      </c>
      <c r="G4" s="2353"/>
      <c r="H4" s="2353"/>
      <c r="I4" s="2353"/>
      <c r="J4" s="2339" t="s">
        <v>2320</v>
      </c>
      <c r="K4" s="2353"/>
      <c r="L4" s="2353"/>
      <c r="M4" s="2354"/>
    </row>
    <row r="5" spans="1:13" ht="11.25" customHeight="1" x14ac:dyDescent="0.25">
      <c r="A5" s="2355"/>
      <c r="B5" s="2342" t="s">
        <v>2301</v>
      </c>
      <c r="C5" s="2356"/>
      <c r="D5" s="2356" t="s">
        <v>2303</v>
      </c>
      <c r="E5" s="2340"/>
      <c r="F5" s="2342" t="s">
        <v>2301</v>
      </c>
      <c r="G5" s="2356"/>
      <c r="H5" s="2356" t="s">
        <v>2303</v>
      </c>
      <c r="I5" s="2340"/>
      <c r="J5" s="2357" t="s">
        <v>2301</v>
      </c>
      <c r="K5" s="1258"/>
      <c r="L5" s="2358" t="s">
        <v>2303</v>
      </c>
      <c r="M5" s="2354"/>
    </row>
    <row r="6" spans="1:13" x14ac:dyDescent="0.25">
      <c r="A6" s="2359"/>
      <c r="B6" s="2360" t="s">
        <v>2321</v>
      </c>
      <c r="C6" s="2360" t="s">
        <v>2322</v>
      </c>
      <c r="D6" s="2360" t="s">
        <v>2321</v>
      </c>
      <c r="E6" s="2360" t="s">
        <v>2323</v>
      </c>
      <c r="F6" s="2360" t="s">
        <v>2321</v>
      </c>
      <c r="G6" s="2360" t="s">
        <v>2322</v>
      </c>
      <c r="H6" s="2360" t="s">
        <v>2321</v>
      </c>
      <c r="I6" s="2360" t="s">
        <v>2323</v>
      </c>
      <c r="J6" s="2360" t="s">
        <v>2321</v>
      </c>
      <c r="K6" s="2360" t="s">
        <v>2322</v>
      </c>
      <c r="L6" s="2360" t="s">
        <v>2321</v>
      </c>
      <c r="M6" s="2360" t="s">
        <v>2323</v>
      </c>
    </row>
    <row r="7" spans="1:13" s="2363" customFormat="1" ht="11.25" customHeight="1" x14ac:dyDescent="0.25">
      <c r="A7" s="2361" t="s">
        <v>1</v>
      </c>
      <c r="B7" s="2362">
        <v>90936</v>
      </c>
      <c r="C7" s="2362">
        <v>1014218045089</v>
      </c>
      <c r="D7" s="2362">
        <v>19870</v>
      </c>
      <c r="E7" s="2362">
        <v>250121160718.47</v>
      </c>
      <c r="F7" s="2362">
        <v>69325</v>
      </c>
      <c r="G7" s="2362">
        <v>498924410102.0965</v>
      </c>
      <c r="H7" s="2362">
        <v>13702</v>
      </c>
      <c r="I7" s="2362">
        <v>101909941417.75</v>
      </c>
      <c r="J7" s="2362">
        <v>21611</v>
      </c>
      <c r="K7" s="2362">
        <v>515293634987.27002</v>
      </c>
      <c r="L7" s="2362">
        <v>6168</v>
      </c>
      <c r="M7" s="2362">
        <v>148211219300.72</v>
      </c>
    </row>
    <row r="8" spans="1:13" s="2363" customFormat="1" ht="11.25" customHeight="1" x14ac:dyDescent="0.25">
      <c r="A8" s="2364">
        <v>2019</v>
      </c>
      <c r="B8" s="2362">
        <v>18560</v>
      </c>
      <c r="C8" s="2362">
        <v>182850031243</v>
      </c>
      <c r="D8" s="2362">
        <v>3430</v>
      </c>
      <c r="E8" s="2362">
        <v>34471884007.220001</v>
      </c>
      <c r="F8" s="2362">
        <v>14600</v>
      </c>
      <c r="G8" s="2362">
        <v>110177930636</v>
      </c>
      <c r="H8" s="2362">
        <v>2436</v>
      </c>
      <c r="I8" s="2362">
        <v>17663358628.150002</v>
      </c>
      <c r="J8" s="2362">
        <v>3960</v>
      </c>
      <c r="K8" s="2362">
        <v>72672100607</v>
      </c>
      <c r="L8" s="2362">
        <v>994</v>
      </c>
      <c r="M8" s="2362">
        <v>16808525379.07</v>
      </c>
    </row>
    <row r="9" spans="1:13" s="2363" customFormat="1" ht="11.25" customHeight="1" x14ac:dyDescent="0.25">
      <c r="A9" s="2364">
        <v>2020</v>
      </c>
      <c r="B9" s="2362">
        <v>18829</v>
      </c>
      <c r="C9" s="2362">
        <v>203874987961</v>
      </c>
      <c r="D9" s="2362">
        <v>4389</v>
      </c>
      <c r="E9" s="2362">
        <v>44822249291.119995</v>
      </c>
      <c r="F9" s="2362">
        <v>14815</v>
      </c>
      <c r="G9" s="2362">
        <v>106275609750.5</v>
      </c>
      <c r="H9" s="2362">
        <v>3246</v>
      </c>
      <c r="I9" s="2362">
        <v>19848095598.140003</v>
      </c>
      <c r="J9" s="2362">
        <v>4014</v>
      </c>
      <c r="K9" s="2362">
        <v>97599378210</v>
      </c>
      <c r="L9" s="2362">
        <v>1143</v>
      </c>
      <c r="M9" s="2362">
        <v>24974153692.98</v>
      </c>
    </row>
    <row r="10" spans="1:13" s="2363" customFormat="1" ht="11.25" customHeight="1" x14ac:dyDescent="0.25">
      <c r="A10" s="2364">
        <v>2021</v>
      </c>
      <c r="B10" s="2362">
        <v>18538</v>
      </c>
      <c r="C10" s="2362">
        <v>213957221074</v>
      </c>
      <c r="D10" s="2362">
        <v>4283</v>
      </c>
      <c r="E10" s="2362">
        <v>59701998659.419998</v>
      </c>
      <c r="F10" s="2362">
        <v>13804</v>
      </c>
      <c r="G10" s="2362">
        <v>97805678008</v>
      </c>
      <c r="H10" s="2362">
        <v>2782</v>
      </c>
      <c r="I10" s="2362">
        <v>22309073076.84</v>
      </c>
      <c r="J10" s="2362">
        <v>4734</v>
      </c>
      <c r="K10" s="2362">
        <v>116151543066.32001</v>
      </c>
      <c r="L10" s="2362">
        <v>1501</v>
      </c>
      <c r="M10" s="2362">
        <v>37392925582.580002</v>
      </c>
    </row>
    <row r="11" spans="1:13" s="2363" customFormat="1" ht="11.25" customHeight="1" x14ac:dyDescent="0.25">
      <c r="A11" s="2364">
        <v>2022</v>
      </c>
      <c r="B11" s="2362">
        <v>15278</v>
      </c>
      <c r="C11" s="2362">
        <v>182071870421</v>
      </c>
      <c r="D11" s="2362">
        <v>3764</v>
      </c>
      <c r="E11" s="2362">
        <v>49049032335.619995</v>
      </c>
      <c r="F11" s="2362">
        <v>11213</v>
      </c>
      <c r="G11" s="2362">
        <v>76508317387</v>
      </c>
      <c r="H11" s="2362">
        <v>2584</v>
      </c>
      <c r="I11" s="2362">
        <v>19391664233.59</v>
      </c>
      <c r="J11" s="2362">
        <v>4065</v>
      </c>
      <c r="K11" s="2362">
        <v>105563553033.95</v>
      </c>
      <c r="L11" s="2362">
        <v>1180</v>
      </c>
      <c r="M11" s="2362">
        <v>29657368102.029999</v>
      </c>
    </row>
    <row r="12" spans="1:13" s="2363" customFormat="1" ht="11.25" customHeight="1" x14ac:dyDescent="0.25">
      <c r="A12" s="2364">
        <v>2023</v>
      </c>
      <c r="B12" s="2362">
        <v>19731</v>
      </c>
      <c r="C12" s="2362">
        <v>231463934391</v>
      </c>
      <c r="D12" s="2362">
        <v>4004</v>
      </c>
      <c r="E12" s="2362">
        <v>62075996425.089996</v>
      </c>
      <c r="F12" s="2362">
        <v>14893</v>
      </c>
      <c r="G12" s="2362">
        <v>108156874320.5965</v>
      </c>
      <c r="H12" s="2362">
        <v>2654</v>
      </c>
      <c r="I12" s="2362">
        <v>22697749881.029999</v>
      </c>
      <c r="J12" s="2362">
        <v>4838</v>
      </c>
      <c r="K12" s="2362">
        <v>123307060070</v>
      </c>
      <c r="L12" s="2362">
        <v>1350</v>
      </c>
      <c r="M12" s="2362">
        <v>39378246544.059998</v>
      </c>
    </row>
    <row r="13" spans="1:13" s="2363" customFormat="1" ht="11.25" customHeight="1" x14ac:dyDescent="0.25">
      <c r="A13" s="2361" t="s">
        <v>2324</v>
      </c>
      <c r="B13" s="2365">
        <v>11067</v>
      </c>
      <c r="C13" s="2365">
        <v>127842182040</v>
      </c>
      <c r="D13" s="2365">
        <v>2531</v>
      </c>
      <c r="E13" s="2365">
        <v>30902979399.869995</v>
      </c>
      <c r="F13" s="2365">
        <v>9766</v>
      </c>
      <c r="G13" s="2365">
        <v>100891107822.5</v>
      </c>
      <c r="H13" s="2365">
        <v>2148</v>
      </c>
      <c r="I13" s="2365">
        <v>22903764911.849998</v>
      </c>
      <c r="J13" s="2365">
        <v>1301</v>
      </c>
      <c r="K13" s="2365">
        <v>26951074217</v>
      </c>
      <c r="L13" s="2365">
        <v>383</v>
      </c>
      <c r="M13" s="2365">
        <v>7999214488.0200005</v>
      </c>
    </row>
    <row r="14" spans="1:13" ht="11.25" customHeight="1" x14ac:dyDescent="0.25">
      <c r="A14" s="2366">
        <v>2019</v>
      </c>
      <c r="B14" s="2367">
        <v>3636</v>
      </c>
      <c r="C14" s="2367">
        <v>43492850318</v>
      </c>
      <c r="D14" s="2367">
        <v>557</v>
      </c>
      <c r="E14" s="2367">
        <v>7284540723.2399998</v>
      </c>
      <c r="F14" s="2367">
        <v>3194</v>
      </c>
      <c r="G14" s="2367">
        <v>33798175318</v>
      </c>
      <c r="H14" s="2367">
        <v>468</v>
      </c>
      <c r="I14" s="2367">
        <v>5069110477.5200005</v>
      </c>
      <c r="J14" s="2367">
        <v>442</v>
      </c>
      <c r="K14" s="2367">
        <v>9694675000</v>
      </c>
      <c r="L14" s="2367">
        <v>89</v>
      </c>
      <c r="M14" s="2367">
        <v>2215430245.7199998</v>
      </c>
    </row>
    <row r="15" spans="1:13" ht="11.25" customHeight="1" x14ac:dyDescent="0.25">
      <c r="A15" s="2366">
        <v>2020</v>
      </c>
      <c r="B15" s="2367">
        <v>3330</v>
      </c>
      <c r="C15" s="2367">
        <v>34259249675.5</v>
      </c>
      <c r="D15" s="2367">
        <v>729</v>
      </c>
      <c r="E15" s="2367">
        <v>6801896044.8800001</v>
      </c>
      <c r="F15" s="2367">
        <v>2955</v>
      </c>
      <c r="G15" s="2367">
        <v>26402652101.5</v>
      </c>
      <c r="H15" s="2367">
        <v>630</v>
      </c>
      <c r="I15" s="2367">
        <v>4969254534.9800005</v>
      </c>
      <c r="J15" s="2367">
        <v>375</v>
      </c>
      <c r="K15" s="2367">
        <v>7856597574</v>
      </c>
      <c r="L15" s="2367">
        <v>99</v>
      </c>
      <c r="M15" s="2367">
        <v>1832641509.8999999</v>
      </c>
    </row>
    <row r="16" spans="1:13" ht="11.25" customHeight="1" x14ac:dyDescent="0.25">
      <c r="A16" s="2366">
        <v>2021</v>
      </c>
      <c r="B16" s="2367">
        <v>1165</v>
      </c>
      <c r="C16" s="2367">
        <v>15764665759</v>
      </c>
      <c r="D16" s="2367">
        <v>400</v>
      </c>
      <c r="E16" s="2367">
        <v>5815460522.3999996</v>
      </c>
      <c r="F16" s="2367">
        <v>957</v>
      </c>
      <c r="G16" s="2367">
        <v>11337285541</v>
      </c>
      <c r="H16" s="2367">
        <v>312</v>
      </c>
      <c r="I16" s="2367">
        <v>3897464397</v>
      </c>
      <c r="J16" s="2367">
        <v>208</v>
      </c>
      <c r="K16" s="2367">
        <v>4427380218</v>
      </c>
      <c r="L16" s="2367">
        <v>88</v>
      </c>
      <c r="M16" s="2367">
        <v>1917996125.4000001</v>
      </c>
    </row>
    <row r="17" spans="1:13" ht="11.25" customHeight="1" x14ac:dyDescent="0.25">
      <c r="A17" s="2366">
        <v>2022</v>
      </c>
      <c r="B17" s="2367">
        <v>1178</v>
      </c>
      <c r="C17" s="2367">
        <v>14088610236</v>
      </c>
      <c r="D17" s="2367">
        <v>395</v>
      </c>
      <c r="E17" s="2367">
        <v>5395671452.3500004</v>
      </c>
      <c r="F17" s="2367">
        <v>1024</v>
      </c>
      <c r="G17" s="2367">
        <v>10780021165</v>
      </c>
      <c r="H17" s="2367">
        <v>319</v>
      </c>
      <c r="I17" s="2367">
        <v>3827979294.3499999</v>
      </c>
      <c r="J17" s="2367">
        <v>154</v>
      </c>
      <c r="K17" s="2367">
        <v>3308589071</v>
      </c>
      <c r="L17" s="2367">
        <v>76</v>
      </c>
      <c r="M17" s="2367">
        <v>1567692158</v>
      </c>
    </row>
    <row r="18" spans="1:13" ht="11.25" customHeight="1" x14ac:dyDescent="0.25">
      <c r="A18" s="2366">
        <v>2023</v>
      </c>
      <c r="B18" s="2367">
        <v>1758</v>
      </c>
      <c r="C18" s="2367">
        <v>20236806051</v>
      </c>
      <c r="D18" s="2367">
        <v>450</v>
      </c>
      <c r="E18" s="2367">
        <v>5605410657</v>
      </c>
      <c r="F18" s="2367">
        <v>1636</v>
      </c>
      <c r="G18" s="2367">
        <v>18572973697</v>
      </c>
      <c r="H18" s="2367">
        <v>419</v>
      </c>
      <c r="I18" s="2367">
        <v>5139956208</v>
      </c>
      <c r="J18" s="2367">
        <v>122</v>
      </c>
      <c r="K18" s="2367">
        <v>1663832354</v>
      </c>
      <c r="L18" s="2367">
        <v>31</v>
      </c>
      <c r="M18" s="2367">
        <v>465454449</v>
      </c>
    </row>
    <row r="19" spans="1:13" s="2363" customFormat="1" ht="11.25" customHeight="1" x14ac:dyDescent="0.25">
      <c r="A19" s="2361" t="s">
        <v>2325</v>
      </c>
      <c r="B19" s="2362">
        <v>14608</v>
      </c>
      <c r="C19" s="2362">
        <v>153968075124</v>
      </c>
      <c r="D19" s="2362">
        <v>3569</v>
      </c>
      <c r="E19" s="2362">
        <v>34501654707.209999</v>
      </c>
      <c r="F19" s="2362">
        <v>11471</v>
      </c>
      <c r="G19" s="2362">
        <v>116276967593</v>
      </c>
      <c r="H19" s="2362">
        <v>2729</v>
      </c>
      <c r="I19" s="2362">
        <v>25166992753.260002</v>
      </c>
      <c r="J19" s="2362">
        <v>3137</v>
      </c>
      <c r="K19" s="2362">
        <v>37691107531</v>
      </c>
      <c r="L19" s="2362">
        <v>840</v>
      </c>
      <c r="M19" s="2362">
        <v>9334661953.9500008</v>
      </c>
    </row>
    <row r="20" spans="1:13" ht="11.25" customHeight="1" x14ac:dyDescent="0.25">
      <c r="A20" s="2366">
        <v>2019</v>
      </c>
      <c r="B20" s="2367">
        <v>4682</v>
      </c>
      <c r="C20" s="2367">
        <v>45760691732</v>
      </c>
      <c r="D20" s="2367">
        <v>854</v>
      </c>
      <c r="E20" s="2367">
        <v>7035276309.1600008</v>
      </c>
      <c r="F20" s="2367">
        <v>3689</v>
      </c>
      <c r="G20" s="2367">
        <v>35089543046</v>
      </c>
      <c r="H20" s="2367">
        <v>656</v>
      </c>
      <c r="I20" s="2367">
        <v>5273519158.750001</v>
      </c>
      <c r="J20" s="2367">
        <v>993</v>
      </c>
      <c r="K20" s="2367">
        <v>10671148686</v>
      </c>
      <c r="L20" s="2367">
        <v>198</v>
      </c>
      <c r="M20" s="2367">
        <v>1761757150.4100001</v>
      </c>
    </row>
    <row r="21" spans="1:13" ht="11.25" customHeight="1" x14ac:dyDescent="0.25">
      <c r="A21" s="2366">
        <v>2020</v>
      </c>
      <c r="B21" s="2367">
        <v>4215</v>
      </c>
      <c r="C21" s="2367">
        <v>47034838936</v>
      </c>
      <c r="D21" s="2367">
        <v>690</v>
      </c>
      <c r="E21" s="2367">
        <v>6894642599.8299999</v>
      </c>
      <c r="F21" s="2367">
        <v>3279</v>
      </c>
      <c r="G21" s="2367">
        <v>35853820445</v>
      </c>
      <c r="H21" s="2367">
        <v>509</v>
      </c>
      <c r="I21" s="2367">
        <v>4948150736.3999996</v>
      </c>
      <c r="J21" s="2367">
        <v>936</v>
      </c>
      <c r="K21" s="2367">
        <v>11181018491</v>
      </c>
      <c r="L21" s="2367">
        <v>181</v>
      </c>
      <c r="M21" s="2367">
        <v>1946491863.4300001</v>
      </c>
    </row>
    <row r="22" spans="1:13" ht="11.25" customHeight="1" x14ac:dyDescent="0.25">
      <c r="A22" s="2366">
        <v>2021</v>
      </c>
      <c r="B22" s="2367">
        <v>2358</v>
      </c>
      <c r="C22" s="2367">
        <v>22171045738</v>
      </c>
      <c r="D22" s="2367">
        <v>789</v>
      </c>
      <c r="E22" s="2367">
        <v>6738947664.1999989</v>
      </c>
      <c r="F22" s="2367">
        <v>1917</v>
      </c>
      <c r="G22" s="2367">
        <v>17564448142</v>
      </c>
      <c r="H22" s="2367">
        <v>619</v>
      </c>
      <c r="I22" s="2367">
        <v>5187923117.4399986</v>
      </c>
      <c r="J22" s="2367">
        <v>441</v>
      </c>
      <c r="K22" s="2367">
        <v>4606597596</v>
      </c>
      <c r="L22" s="2367">
        <v>170</v>
      </c>
      <c r="M22" s="2367">
        <v>1551024546.76</v>
      </c>
    </row>
    <row r="23" spans="1:13" ht="11.25" customHeight="1" x14ac:dyDescent="0.25">
      <c r="A23" s="2366">
        <v>2022</v>
      </c>
      <c r="B23" s="2367">
        <v>1803</v>
      </c>
      <c r="C23" s="2367">
        <v>17297263519</v>
      </c>
      <c r="D23" s="2367">
        <v>705</v>
      </c>
      <c r="E23" s="2367">
        <v>6631336947.5699997</v>
      </c>
      <c r="F23" s="2367">
        <v>1450</v>
      </c>
      <c r="G23" s="2367">
        <v>13305510443</v>
      </c>
      <c r="H23" s="2367">
        <v>562</v>
      </c>
      <c r="I23" s="2367">
        <v>5117794070.0699997</v>
      </c>
      <c r="J23" s="2367">
        <v>353</v>
      </c>
      <c r="K23" s="2367">
        <v>3991753076</v>
      </c>
      <c r="L23" s="2367">
        <v>143</v>
      </c>
      <c r="M23" s="2367">
        <v>1513542877.5</v>
      </c>
    </row>
    <row r="24" spans="1:13" ht="11.25" customHeight="1" x14ac:dyDescent="0.25">
      <c r="A24" s="2366">
        <v>2023</v>
      </c>
      <c r="B24" s="2367">
        <v>1550</v>
      </c>
      <c r="C24" s="2367">
        <v>21704235199</v>
      </c>
      <c r="D24" s="2367">
        <v>531</v>
      </c>
      <c r="E24" s="2367">
        <v>7201451186.4499998</v>
      </c>
      <c r="F24" s="2367">
        <v>1136</v>
      </c>
      <c r="G24" s="2367">
        <v>14463645517</v>
      </c>
      <c r="H24" s="2367">
        <v>383</v>
      </c>
      <c r="I24" s="2367">
        <v>4639605670.6000004</v>
      </c>
      <c r="J24" s="2367">
        <v>414</v>
      </c>
      <c r="K24" s="2367">
        <v>7240589682</v>
      </c>
      <c r="L24" s="2367">
        <v>148</v>
      </c>
      <c r="M24" s="2367">
        <v>2561845515.8499999</v>
      </c>
    </row>
    <row r="25" spans="1:13" s="2363" customFormat="1" ht="21" x14ac:dyDescent="0.25">
      <c r="A25" s="2368" t="s">
        <v>2326</v>
      </c>
      <c r="B25" s="2362">
        <v>19825</v>
      </c>
      <c r="C25" s="2362">
        <v>91328868857</v>
      </c>
      <c r="D25" s="2362">
        <v>3916</v>
      </c>
      <c r="E25" s="2362">
        <v>25829644449.360001</v>
      </c>
      <c r="F25" s="2362">
        <v>15946</v>
      </c>
      <c r="G25" s="2362">
        <v>50060705103</v>
      </c>
      <c r="H25" s="2362">
        <v>2609</v>
      </c>
      <c r="I25" s="2362">
        <v>13528616602.550001</v>
      </c>
      <c r="J25" s="2362">
        <v>3879</v>
      </c>
      <c r="K25" s="2362">
        <v>41268163754</v>
      </c>
      <c r="L25" s="2362">
        <v>1307</v>
      </c>
      <c r="M25" s="2362">
        <v>12301027846.809999</v>
      </c>
    </row>
    <row r="26" spans="1:13" ht="11.25" customHeight="1" x14ac:dyDescent="0.25">
      <c r="A26" s="2366">
        <v>2019</v>
      </c>
      <c r="B26" s="2367">
        <v>4373</v>
      </c>
      <c r="C26" s="2367">
        <v>18785425604</v>
      </c>
      <c r="D26" s="2367">
        <v>891</v>
      </c>
      <c r="E26" s="2367">
        <v>4787544828</v>
      </c>
      <c r="F26" s="2367">
        <v>3507</v>
      </c>
      <c r="G26" s="2367">
        <v>11179320698</v>
      </c>
      <c r="H26" s="2367">
        <v>585</v>
      </c>
      <c r="I26" s="2367">
        <v>2727222953</v>
      </c>
      <c r="J26" s="2367">
        <v>866</v>
      </c>
      <c r="K26" s="2367">
        <v>7606104906</v>
      </c>
      <c r="L26" s="2367">
        <v>306</v>
      </c>
      <c r="M26" s="2367">
        <v>2060321875</v>
      </c>
    </row>
    <row r="27" spans="1:13" ht="11.25" customHeight="1" x14ac:dyDescent="0.25">
      <c r="A27" s="2366">
        <v>2020</v>
      </c>
      <c r="B27" s="2367">
        <v>4154</v>
      </c>
      <c r="C27" s="2367">
        <v>17142664270</v>
      </c>
      <c r="D27" s="2367">
        <v>830</v>
      </c>
      <c r="E27" s="2367">
        <v>4606342238.2000008</v>
      </c>
      <c r="F27" s="2367">
        <v>3396</v>
      </c>
      <c r="G27" s="2367">
        <v>10458959450</v>
      </c>
      <c r="H27" s="2367">
        <v>557</v>
      </c>
      <c r="I27" s="2367">
        <v>2627351202.4000006</v>
      </c>
      <c r="J27" s="2367">
        <v>758</v>
      </c>
      <c r="K27" s="2367">
        <v>6683704820</v>
      </c>
      <c r="L27" s="2367">
        <v>273</v>
      </c>
      <c r="M27" s="2367">
        <v>1978991035.8</v>
      </c>
    </row>
    <row r="28" spans="1:13" ht="11.25" customHeight="1" x14ac:dyDescent="0.25">
      <c r="A28" s="2366">
        <v>2021</v>
      </c>
      <c r="B28" s="2367">
        <v>3806</v>
      </c>
      <c r="C28" s="2367">
        <v>16813683300</v>
      </c>
      <c r="D28" s="2367">
        <v>826</v>
      </c>
      <c r="E28" s="2367">
        <v>5987095030.6000004</v>
      </c>
      <c r="F28" s="2367">
        <v>3068</v>
      </c>
      <c r="G28" s="2367">
        <v>8923642826</v>
      </c>
      <c r="H28" s="2367">
        <v>543</v>
      </c>
      <c r="I28" s="2367">
        <v>2923468681</v>
      </c>
      <c r="J28" s="2367">
        <v>738</v>
      </c>
      <c r="K28" s="2367">
        <v>7890040474</v>
      </c>
      <c r="L28" s="2367">
        <v>283</v>
      </c>
      <c r="M28" s="2367">
        <v>3063626349.5999999</v>
      </c>
    </row>
    <row r="29" spans="1:13" ht="11.25" customHeight="1" x14ac:dyDescent="0.25">
      <c r="A29" s="2366">
        <v>2022</v>
      </c>
      <c r="B29" s="2367">
        <v>3220</v>
      </c>
      <c r="C29" s="2367">
        <v>14907690672</v>
      </c>
      <c r="D29" s="2367">
        <v>704</v>
      </c>
      <c r="E29" s="2367">
        <v>4706885201.4099998</v>
      </c>
      <c r="F29" s="2367">
        <v>2504</v>
      </c>
      <c r="G29" s="2367">
        <v>7124787049</v>
      </c>
      <c r="H29" s="2367">
        <v>481</v>
      </c>
      <c r="I29" s="2367">
        <v>2455919613</v>
      </c>
      <c r="J29" s="2367">
        <v>716</v>
      </c>
      <c r="K29" s="2367">
        <v>7782903623</v>
      </c>
      <c r="L29" s="2367">
        <v>223</v>
      </c>
      <c r="M29" s="2367">
        <v>2250965588.4099998</v>
      </c>
    </row>
    <row r="30" spans="1:13" ht="11.25" customHeight="1" x14ac:dyDescent="0.25">
      <c r="A30" s="2366">
        <v>2023</v>
      </c>
      <c r="B30" s="2367">
        <v>4272</v>
      </c>
      <c r="C30" s="2367">
        <v>23679405011</v>
      </c>
      <c r="D30" s="2367">
        <v>665</v>
      </c>
      <c r="E30" s="2367">
        <v>5741777151.1499996</v>
      </c>
      <c r="F30" s="2367">
        <v>3471</v>
      </c>
      <c r="G30" s="2367">
        <v>12373995080</v>
      </c>
      <c r="H30" s="2367">
        <v>443</v>
      </c>
      <c r="I30" s="2367">
        <v>2794654153.1500001</v>
      </c>
      <c r="J30" s="2367">
        <v>801</v>
      </c>
      <c r="K30" s="2367">
        <v>11305409931</v>
      </c>
      <c r="L30" s="2367">
        <v>222</v>
      </c>
      <c r="M30" s="2367">
        <v>2947122998</v>
      </c>
    </row>
    <row r="31" spans="1:13" s="2363" customFormat="1" x14ac:dyDescent="0.25">
      <c r="A31" s="2368" t="s">
        <v>2308</v>
      </c>
      <c r="B31" s="2362">
        <v>14686</v>
      </c>
      <c r="C31" s="2362">
        <v>98526604893</v>
      </c>
      <c r="D31" s="2362">
        <v>3326</v>
      </c>
      <c r="E31" s="2362">
        <v>21209365161.669998</v>
      </c>
      <c r="F31" s="2362">
        <v>11589</v>
      </c>
      <c r="G31" s="2362">
        <v>57557812513</v>
      </c>
      <c r="H31" s="2362">
        <v>2625</v>
      </c>
      <c r="I31" s="2362">
        <v>10791815403.93</v>
      </c>
      <c r="J31" s="2362">
        <v>3097</v>
      </c>
      <c r="K31" s="2362">
        <v>40968792380</v>
      </c>
      <c r="L31" s="2362">
        <v>701</v>
      </c>
      <c r="M31" s="2362">
        <v>10417549757.74</v>
      </c>
    </row>
    <row r="32" spans="1:13" ht="11.25" customHeight="1" x14ac:dyDescent="0.25">
      <c r="A32" s="2366">
        <v>2019</v>
      </c>
      <c r="B32" s="2367">
        <v>2918</v>
      </c>
      <c r="C32" s="2367">
        <v>18189991486</v>
      </c>
      <c r="D32" s="2367">
        <v>673</v>
      </c>
      <c r="E32" s="2367">
        <v>4032637570.0599995</v>
      </c>
      <c r="F32" s="2367">
        <v>2309</v>
      </c>
      <c r="G32" s="2367">
        <v>11325578534</v>
      </c>
      <c r="H32" s="2367">
        <v>536</v>
      </c>
      <c r="I32" s="2367">
        <v>2323960826.5199995</v>
      </c>
      <c r="J32" s="2367">
        <v>609</v>
      </c>
      <c r="K32" s="2367">
        <v>6864412952</v>
      </c>
      <c r="L32" s="2367">
        <v>137</v>
      </c>
      <c r="M32" s="2367">
        <v>1708676743.54</v>
      </c>
    </row>
    <row r="33" spans="1:13" ht="11.25" customHeight="1" x14ac:dyDescent="0.25">
      <c r="A33" s="2366">
        <v>2020</v>
      </c>
      <c r="B33" s="2367">
        <v>2925</v>
      </c>
      <c r="C33" s="2367">
        <v>14916037273</v>
      </c>
      <c r="D33" s="2367">
        <v>1018</v>
      </c>
      <c r="E33" s="2367">
        <v>3974256493.8499999</v>
      </c>
      <c r="F33" s="2367">
        <v>2351</v>
      </c>
      <c r="G33" s="2367">
        <v>7907804264</v>
      </c>
      <c r="H33" s="2367">
        <v>887</v>
      </c>
      <c r="I33" s="2367">
        <v>1852547830.8499999</v>
      </c>
      <c r="J33" s="2367">
        <v>574</v>
      </c>
      <c r="K33" s="2367">
        <v>7008233009</v>
      </c>
      <c r="L33" s="2367">
        <v>131</v>
      </c>
      <c r="M33" s="2367">
        <v>2121708663</v>
      </c>
    </row>
    <row r="34" spans="1:13" ht="11.25" customHeight="1" x14ac:dyDescent="0.25">
      <c r="A34" s="2366">
        <v>2021</v>
      </c>
      <c r="B34" s="2367">
        <v>3633</v>
      </c>
      <c r="C34" s="2367">
        <v>26409169085</v>
      </c>
      <c r="D34" s="2367">
        <v>625</v>
      </c>
      <c r="E34" s="2367">
        <v>5008371111.6700001</v>
      </c>
      <c r="F34" s="2367">
        <v>2813</v>
      </c>
      <c r="G34" s="2367">
        <v>14800628342</v>
      </c>
      <c r="H34" s="2367">
        <v>429</v>
      </c>
      <c r="I34" s="2367">
        <v>2384751432.9700003</v>
      </c>
      <c r="J34" s="2367">
        <v>820</v>
      </c>
      <c r="K34" s="2367">
        <v>11608540743</v>
      </c>
      <c r="L34" s="2367">
        <v>196</v>
      </c>
      <c r="M34" s="2367">
        <v>2623619678.6999998</v>
      </c>
    </row>
    <row r="35" spans="1:13" ht="11.25" customHeight="1" x14ac:dyDescent="0.25">
      <c r="A35" s="2366">
        <v>2022</v>
      </c>
      <c r="B35" s="2367">
        <v>2170</v>
      </c>
      <c r="C35" s="2367">
        <v>15673918153</v>
      </c>
      <c r="D35" s="2367">
        <v>516</v>
      </c>
      <c r="E35" s="2367">
        <v>3864503581.0999999</v>
      </c>
      <c r="F35" s="2367">
        <v>1634</v>
      </c>
      <c r="G35" s="2367">
        <v>8951350973</v>
      </c>
      <c r="H35" s="2367">
        <v>384</v>
      </c>
      <c r="I35" s="2367">
        <v>1962127481.3999999</v>
      </c>
      <c r="J35" s="2367">
        <v>536</v>
      </c>
      <c r="K35" s="2367">
        <v>6722567180</v>
      </c>
      <c r="L35" s="2367">
        <v>132</v>
      </c>
      <c r="M35" s="2367">
        <v>1902376099.7</v>
      </c>
    </row>
    <row r="36" spans="1:13" ht="11.25" customHeight="1" x14ac:dyDescent="0.25">
      <c r="A36" s="2366">
        <v>2023</v>
      </c>
      <c r="B36" s="2367">
        <v>3040</v>
      </c>
      <c r="C36" s="2367">
        <v>23337488896</v>
      </c>
      <c r="D36" s="2367">
        <v>494</v>
      </c>
      <c r="E36" s="2367">
        <v>4329596404.9899998</v>
      </c>
      <c r="F36" s="2367">
        <v>2482</v>
      </c>
      <c r="G36" s="2367">
        <v>14572450400</v>
      </c>
      <c r="H36" s="2367">
        <v>389</v>
      </c>
      <c r="I36" s="2367">
        <v>2268427832.1900001</v>
      </c>
      <c r="J36" s="2367">
        <v>558</v>
      </c>
      <c r="K36" s="2367">
        <v>8765038496</v>
      </c>
      <c r="L36" s="2367">
        <v>105</v>
      </c>
      <c r="M36" s="2367">
        <v>2061168572.8</v>
      </c>
    </row>
    <row r="37" spans="1:13" s="2363" customFormat="1" x14ac:dyDescent="0.25">
      <c r="A37" s="2361" t="s">
        <v>2309</v>
      </c>
      <c r="B37" s="2362">
        <v>14001</v>
      </c>
      <c r="C37" s="2362">
        <v>272840598358</v>
      </c>
      <c r="D37" s="2362">
        <v>1729</v>
      </c>
      <c r="E37" s="2362">
        <v>43353726709.520004</v>
      </c>
      <c r="F37" s="2362">
        <v>8735</v>
      </c>
      <c r="G37" s="2362">
        <v>65178729308</v>
      </c>
      <c r="H37" s="2362">
        <v>814</v>
      </c>
      <c r="I37" s="2362">
        <v>7092646704.4699993</v>
      </c>
      <c r="J37" s="2362">
        <v>5266</v>
      </c>
      <c r="K37" s="2362">
        <v>207661869050</v>
      </c>
      <c r="L37" s="2362">
        <v>915</v>
      </c>
      <c r="M37" s="2362">
        <v>36261080005.050003</v>
      </c>
    </row>
    <row r="38" spans="1:13" ht="11.25" customHeight="1" x14ac:dyDescent="0.25">
      <c r="A38" s="2366">
        <v>2019</v>
      </c>
      <c r="B38" s="2367">
        <v>2674</v>
      </c>
      <c r="C38" s="2367">
        <v>48737962667</v>
      </c>
      <c r="D38" s="2367">
        <v>320</v>
      </c>
      <c r="E38" s="2367">
        <v>7696186663.7600002</v>
      </c>
      <c r="F38" s="2367">
        <v>1853</v>
      </c>
      <c r="G38" s="2367">
        <v>16791602342</v>
      </c>
      <c r="H38" s="2367">
        <v>181</v>
      </c>
      <c r="I38" s="2367">
        <v>1813257429.3600001</v>
      </c>
      <c r="J38" s="2367">
        <v>821</v>
      </c>
      <c r="K38" s="2367">
        <v>31946360325</v>
      </c>
      <c r="L38" s="2367">
        <v>139</v>
      </c>
      <c r="M38" s="2367">
        <v>5882929234.3999996</v>
      </c>
    </row>
    <row r="39" spans="1:13" ht="11.25" customHeight="1" x14ac:dyDescent="0.25">
      <c r="A39" s="2366">
        <v>2020</v>
      </c>
      <c r="B39" s="2367">
        <v>1682</v>
      </c>
      <c r="C39" s="2367">
        <v>42979589569</v>
      </c>
      <c r="D39" s="2367">
        <v>180</v>
      </c>
      <c r="E39" s="2367">
        <v>6147264457.3600006</v>
      </c>
      <c r="F39" s="2367">
        <v>1170</v>
      </c>
      <c r="G39" s="2367">
        <v>13203252804</v>
      </c>
      <c r="H39" s="2367">
        <v>98</v>
      </c>
      <c r="I39" s="2367">
        <v>1176745967.5099998</v>
      </c>
      <c r="J39" s="2367">
        <v>512</v>
      </c>
      <c r="K39" s="2367">
        <v>29776336765</v>
      </c>
      <c r="L39" s="2367">
        <v>82</v>
      </c>
      <c r="M39" s="2367">
        <v>4970518489.8500004</v>
      </c>
    </row>
    <row r="40" spans="1:13" ht="11.25" customHeight="1" x14ac:dyDescent="0.25">
      <c r="A40" s="2366">
        <v>2021</v>
      </c>
      <c r="B40" s="2367">
        <v>2851</v>
      </c>
      <c r="C40" s="2367">
        <v>61961373681</v>
      </c>
      <c r="D40" s="2367">
        <v>351</v>
      </c>
      <c r="E40" s="2367">
        <v>10607935946.4</v>
      </c>
      <c r="F40" s="2367">
        <v>1591</v>
      </c>
      <c r="G40" s="2367">
        <v>12777827481</v>
      </c>
      <c r="H40" s="2367">
        <v>132</v>
      </c>
      <c r="I40" s="2367">
        <v>1557319176.5999999</v>
      </c>
      <c r="J40" s="2367">
        <v>1260</v>
      </c>
      <c r="K40" s="2367">
        <v>49183546200</v>
      </c>
      <c r="L40" s="2367">
        <v>219</v>
      </c>
      <c r="M40" s="2367">
        <v>9050616769.7999992</v>
      </c>
    </row>
    <row r="41" spans="1:13" ht="11.25" customHeight="1" x14ac:dyDescent="0.25">
      <c r="A41" s="2366">
        <v>2022</v>
      </c>
      <c r="B41" s="2367">
        <v>3040</v>
      </c>
      <c r="C41" s="2367">
        <v>55623815994</v>
      </c>
      <c r="D41" s="2367">
        <v>422</v>
      </c>
      <c r="E41" s="2367">
        <v>9258039730</v>
      </c>
      <c r="F41" s="2367">
        <v>1816</v>
      </c>
      <c r="G41" s="2367">
        <v>9947800554</v>
      </c>
      <c r="H41" s="2367">
        <v>180</v>
      </c>
      <c r="I41" s="2367">
        <v>1182096814</v>
      </c>
      <c r="J41" s="2367">
        <v>1224</v>
      </c>
      <c r="K41" s="2367">
        <v>45676015440</v>
      </c>
      <c r="L41" s="2367">
        <v>242</v>
      </c>
      <c r="M41" s="2367">
        <v>8075942916</v>
      </c>
    </row>
    <row r="42" spans="1:13" ht="11.25" customHeight="1" x14ac:dyDescent="0.25">
      <c r="A42" s="2366">
        <v>2023</v>
      </c>
      <c r="B42" s="2367">
        <v>3754</v>
      </c>
      <c r="C42" s="2367">
        <v>63537856447</v>
      </c>
      <c r="D42" s="2367">
        <v>456</v>
      </c>
      <c r="E42" s="2367">
        <v>9644299912</v>
      </c>
      <c r="F42" s="2367">
        <v>2305</v>
      </c>
      <c r="G42" s="2367">
        <v>12458246127</v>
      </c>
      <c r="H42" s="2367">
        <v>223</v>
      </c>
      <c r="I42" s="2367">
        <v>1363227317</v>
      </c>
      <c r="J42" s="2367">
        <v>1449</v>
      </c>
      <c r="K42" s="2367">
        <v>51079610320</v>
      </c>
      <c r="L42" s="2367">
        <v>233</v>
      </c>
      <c r="M42" s="2367">
        <v>8281072595</v>
      </c>
    </row>
    <row r="43" spans="1:13" s="2363" customFormat="1" ht="21" x14ac:dyDescent="0.25">
      <c r="A43" s="2368" t="s">
        <v>2310</v>
      </c>
      <c r="B43" s="2362">
        <v>5708</v>
      </c>
      <c r="C43" s="2362">
        <v>70570178400</v>
      </c>
      <c r="D43" s="2362">
        <v>1055</v>
      </c>
      <c r="E43" s="2362">
        <v>13879742117.41</v>
      </c>
      <c r="F43" s="2362">
        <v>4716</v>
      </c>
      <c r="G43" s="2362">
        <v>54184647952</v>
      </c>
      <c r="H43" s="2362">
        <v>807</v>
      </c>
      <c r="I43" s="2362">
        <v>9660266964.1899986</v>
      </c>
      <c r="J43" s="2362">
        <v>992</v>
      </c>
      <c r="K43" s="2362">
        <v>16385530448</v>
      </c>
      <c r="L43" s="2362">
        <v>248</v>
      </c>
      <c r="M43" s="2362">
        <v>4219475153.2200003</v>
      </c>
    </row>
    <row r="44" spans="1:13" ht="11.25" customHeight="1" x14ac:dyDescent="0.25">
      <c r="A44" s="2369">
        <v>2020</v>
      </c>
      <c r="B44" s="2367">
        <v>55</v>
      </c>
      <c r="C44" s="2367">
        <v>1181065862</v>
      </c>
      <c r="D44" s="2367">
        <v>16</v>
      </c>
      <c r="E44" s="2367">
        <v>310000000</v>
      </c>
      <c r="F44" s="2367">
        <v>0</v>
      </c>
      <c r="G44" s="2367">
        <v>0</v>
      </c>
      <c r="H44" s="2367">
        <v>0</v>
      </c>
      <c r="I44" s="2367">
        <v>0</v>
      </c>
      <c r="J44" s="2367">
        <v>55</v>
      </c>
      <c r="K44" s="2367">
        <v>1181065862</v>
      </c>
      <c r="L44" s="2367">
        <v>16</v>
      </c>
      <c r="M44" s="2367">
        <v>310000000</v>
      </c>
    </row>
    <row r="45" spans="1:13" ht="11.25" customHeight="1" x14ac:dyDescent="0.25">
      <c r="A45" s="2366">
        <v>2021</v>
      </c>
      <c r="B45" s="2367">
        <v>1928</v>
      </c>
      <c r="C45" s="2367">
        <v>24753938626</v>
      </c>
      <c r="D45" s="2367">
        <v>396</v>
      </c>
      <c r="E45" s="2367">
        <v>5591657652.3199997</v>
      </c>
      <c r="F45" s="2367">
        <v>1618</v>
      </c>
      <c r="G45" s="2367">
        <v>20089448784</v>
      </c>
      <c r="H45" s="2367">
        <v>307</v>
      </c>
      <c r="I45" s="2367">
        <v>3995389656.9299998</v>
      </c>
      <c r="J45" s="2367">
        <v>310</v>
      </c>
      <c r="K45" s="2367">
        <v>4664489842</v>
      </c>
      <c r="L45" s="2367">
        <v>89</v>
      </c>
      <c r="M45" s="2367">
        <v>1596267995.3899999</v>
      </c>
    </row>
    <row r="46" spans="1:13" ht="11.25" customHeight="1" x14ac:dyDescent="0.25">
      <c r="A46" s="2366">
        <v>2022</v>
      </c>
      <c r="B46" s="2367">
        <v>1620</v>
      </c>
      <c r="C46" s="2367">
        <v>20654211138</v>
      </c>
      <c r="D46" s="2367">
        <v>304</v>
      </c>
      <c r="E46" s="2367">
        <v>3571432515.6900001</v>
      </c>
      <c r="F46" s="2367">
        <v>1306</v>
      </c>
      <c r="G46" s="2367">
        <v>15553776041</v>
      </c>
      <c r="H46" s="2367">
        <v>226</v>
      </c>
      <c r="I46" s="2367">
        <v>2471837184.27</v>
      </c>
      <c r="J46" s="2367">
        <v>314</v>
      </c>
      <c r="K46" s="2367">
        <v>5100435097</v>
      </c>
      <c r="L46" s="2367">
        <v>78</v>
      </c>
      <c r="M46" s="2367">
        <v>1099595331.4200001</v>
      </c>
    </row>
    <row r="47" spans="1:13" ht="11.25" customHeight="1" x14ac:dyDescent="0.25">
      <c r="A47" s="2366">
        <v>2023</v>
      </c>
      <c r="B47" s="2367">
        <v>2105</v>
      </c>
      <c r="C47" s="2367">
        <v>23980962774</v>
      </c>
      <c r="D47" s="2367">
        <v>339</v>
      </c>
      <c r="E47" s="2367">
        <v>4406651949.3999996</v>
      </c>
      <c r="F47" s="2367">
        <v>1792</v>
      </c>
      <c r="G47" s="2367">
        <v>18541423127</v>
      </c>
      <c r="H47" s="2367">
        <v>274</v>
      </c>
      <c r="I47" s="2367">
        <v>3193040122.9899998</v>
      </c>
      <c r="J47" s="2367">
        <v>313</v>
      </c>
      <c r="K47" s="2367">
        <v>5439539647</v>
      </c>
      <c r="L47" s="2367">
        <v>65</v>
      </c>
      <c r="M47" s="2367">
        <v>1213611826.4100001</v>
      </c>
    </row>
    <row r="48" spans="1:13" s="2363" customFormat="1" ht="11.25" customHeight="1" x14ac:dyDescent="0.25">
      <c r="A48" s="2361" t="s">
        <v>2311</v>
      </c>
      <c r="B48" s="2362">
        <v>5588</v>
      </c>
      <c r="C48" s="2362">
        <v>34495600247</v>
      </c>
      <c r="D48" s="2362">
        <v>1659</v>
      </c>
      <c r="E48" s="2362">
        <v>8490458894.5</v>
      </c>
      <c r="F48" s="2362">
        <v>5588</v>
      </c>
      <c r="G48" s="2362">
        <v>34495600247</v>
      </c>
      <c r="H48" s="2362">
        <v>1659</v>
      </c>
      <c r="I48" s="2362">
        <v>8490458894.5</v>
      </c>
      <c r="J48" s="2362" t="s">
        <v>4</v>
      </c>
      <c r="K48" s="2362" t="s">
        <v>4</v>
      </c>
      <c r="L48" s="2362" t="s">
        <v>4</v>
      </c>
      <c r="M48" s="2362" t="s">
        <v>4</v>
      </c>
    </row>
    <row r="49" spans="1:13" ht="11.25" customHeight="1" x14ac:dyDescent="0.25">
      <c r="A49" s="2366">
        <v>2020</v>
      </c>
      <c r="B49" s="2367">
        <v>1369</v>
      </c>
      <c r="C49" s="2367">
        <v>8561733811</v>
      </c>
      <c r="D49" s="2367">
        <v>431</v>
      </c>
      <c r="E49" s="2367">
        <v>2495666747</v>
      </c>
      <c r="F49" s="2367">
        <v>1369</v>
      </c>
      <c r="G49" s="2367">
        <v>8561733811</v>
      </c>
      <c r="H49" s="2367">
        <v>431</v>
      </c>
      <c r="I49" s="2367">
        <v>2495666747</v>
      </c>
      <c r="J49" s="2367" t="s">
        <v>4</v>
      </c>
      <c r="K49" s="2367" t="s">
        <v>4</v>
      </c>
      <c r="L49" s="2367" t="s">
        <v>4</v>
      </c>
      <c r="M49" s="2367" t="s">
        <v>4</v>
      </c>
    </row>
    <row r="50" spans="1:13" ht="11.25" customHeight="1" x14ac:dyDescent="0.25">
      <c r="A50" s="2366">
        <v>2021</v>
      </c>
      <c r="B50" s="2367">
        <v>1509</v>
      </c>
      <c r="C50" s="2367">
        <v>8550844043</v>
      </c>
      <c r="D50" s="2367">
        <v>383</v>
      </c>
      <c r="E50" s="2367">
        <v>1673115108.9000001</v>
      </c>
      <c r="F50" s="2367">
        <v>1509</v>
      </c>
      <c r="G50" s="2367">
        <v>8550844043</v>
      </c>
      <c r="H50" s="2367">
        <v>383</v>
      </c>
      <c r="I50" s="2367">
        <v>1673115108.9000001</v>
      </c>
      <c r="J50" s="2367" t="s">
        <v>4</v>
      </c>
      <c r="K50" s="2367" t="s">
        <v>4</v>
      </c>
      <c r="L50" s="2367" t="s">
        <v>4</v>
      </c>
      <c r="M50" s="2367" t="s">
        <v>4</v>
      </c>
    </row>
    <row r="51" spans="1:13" ht="11.25" customHeight="1" x14ac:dyDescent="0.25">
      <c r="A51" s="2366">
        <v>2022</v>
      </c>
      <c r="B51" s="2367">
        <v>1145</v>
      </c>
      <c r="C51" s="2367">
        <v>6427670896</v>
      </c>
      <c r="D51" s="2367">
        <v>387</v>
      </c>
      <c r="E51" s="2367">
        <v>1735512831.5</v>
      </c>
      <c r="F51" s="2367">
        <v>1145</v>
      </c>
      <c r="G51" s="2367">
        <v>6427670896</v>
      </c>
      <c r="H51" s="2367">
        <v>387</v>
      </c>
      <c r="I51" s="2367">
        <v>1735512831.5</v>
      </c>
      <c r="J51" s="2367" t="s">
        <v>4</v>
      </c>
      <c r="K51" s="2367" t="s">
        <v>4</v>
      </c>
      <c r="L51" s="2367" t="s">
        <v>4</v>
      </c>
      <c r="M51" s="2367" t="s">
        <v>4</v>
      </c>
    </row>
    <row r="52" spans="1:13" ht="11.25" customHeight="1" x14ac:dyDescent="0.25">
      <c r="A52" s="2366">
        <v>2023</v>
      </c>
      <c r="B52" s="2367">
        <v>1565</v>
      </c>
      <c r="C52" s="2367">
        <v>10955351497</v>
      </c>
      <c r="D52" s="2367">
        <v>458</v>
      </c>
      <c r="E52" s="2367">
        <v>2586164207.0999999</v>
      </c>
      <c r="F52" s="2367">
        <v>1565</v>
      </c>
      <c r="G52" s="2367">
        <v>10955351497</v>
      </c>
      <c r="H52" s="2367">
        <v>458</v>
      </c>
      <c r="I52" s="2367">
        <v>2586164207.0999999</v>
      </c>
      <c r="J52" s="2367" t="s">
        <v>4</v>
      </c>
      <c r="K52" s="2367" t="s">
        <v>4</v>
      </c>
      <c r="L52" s="2367" t="s">
        <v>4</v>
      </c>
      <c r="M52" s="2367" t="s">
        <v>4</v>
      </c>
    </row>
    <row r="53" spans="1:13" s="2363" customFormat="1" ht="21" x14ac:dyDescent="0.25">
      <c r="A53" s="2368" t="s">
        <v>2327</v>
      </c>
      <c r="B53" s="2362">
        <v>1425</v>
      </c>
      <c r="C53" s="2362">
        <v>88598652792</v>
      </c>
      <c r="D53" s="2362">
        <v>683</v>
      </c>
      <c r="E53" s="2362">
        <v>43534132283.93</v>
      </c>
      <c r="F53" s="2362" t="s">
        <v>4</v>
      </c>
      <c r="G53" s="2362" t="s">
        <v>4</v>
      </c>
      <c r="H53" s="2362" t="s">
        <v>4</v>
      </c>
      <c r="I53" s="2362" t="s">
        <v>4</v>
      </c>
      <c r="J53" s="2362">
        <v>1425</v>
      </c>
      <c r="K53" s="2362">
        <v>88598652792</v>
      </c>
      <c r="L53" s="2362">
        <v>683</v>
      </c>
      <c r="M53" s="2362">
        <v>43534132283.93</v>
      </c>
    </row>
    <row r="54" spans="1:13" ht="11.25" customHeight="1" x14ac:dyDescent="0.25">
      <c r="A54" s="2366">
        <v>2020</v>
      </c>
      <c r="B54" s="2367">
        <v>468</v>
      </c>
      <c r="C54" s="2367">
        <v>25639595460</v>
      </c>
      <c r="D54" s="2367">
        <v>200</v>
      </c>
      <c r="E54" s="2367">
        <v>8117936169</v>
      </c>
      <c r="F54" s="2367" t="s">
        <v>4</v>
      </c>
      <c r="G54" s="2367" t="s">
        <v>4</v>
      </c>
      <c r="H54" s="2367" t="s">
        <v>4</v>
      </c>
      <c r="I54" s="2367" t="s">
        <v>4</v>
      </c>
      <c r="J54" s="2367">
        <v>468</v>
      </c>
      <c r="K54" s="2367">
        <v>25639595460</v>
      </c>
      <c r="L54" s="2367">
        <v>200</v>
      </c>
      <c r="M54" s="2367">
        <v>8117936169</v>
      </c>
    </row>
    <row r="55" spans="1:13" ht="11.25" customHeight="1" x14ac:dyDescent="0.25">
      <c r="A55" s="2366">
        <v>2021</v>
      </c>
      <c r="B55" s="2367">
        <v>342</v>
      </c>
      <c r="C55" s="2367">
        <v>20460155444</v>
      </c>
      <c r="D55" s="2367">
        <v>171</v>
      </c>
      <c r="E55" s="2367">
        <v>11605519434.93</v>
      </c>
      <c r="F55" s="2367" t="s">
        <v>4</v>
      </c>
      <c r="G55" s="2367" t="s">
        <v>4</v>
      </c>
      <c r="H55" s="2367" t="s">
        <v>4</v>
      </c>
      <c r="I55" s="2367" t="s">
        <v>4</v>
      </c>
      <c r="J55" s="2367">
        <v>342</v>
      </c>
      <c r="K55" s="2367">
        <v>20460155444</v>
      </c>
      <c r="L55" s="2367">
        <v>171</v>
      </c>
      <c r="M55" s="2367">
        <v>11605519434.93</v>
      </c>
    </row>
    <row r="56" spans="1:13" ht="11.25" customHeight="1" x14ac:dyDescent="0.25">
      <c r="A56" s="2366">
        <v>2022</v>
      </c>
      <c r="B56" s="2370">
        <v>312</v>
      </c>
      <c r="C56" s="2370">
        <v>22584761229</v>
      </c>
      <c r="D56" s="2367">
        <v>109</v>
      </c>
      <c r="E56" s="2370">
        <v>8605389437</v>
      </c>
      <c r="F56" s="2367" t="s">
        <v>4</v>
      </c>
      <c r="G56" s="2367" t="s">
        <v>4</v>
      </c>
      <c r="H56" s="2367" t="s">
        <v>4</v>
      </c>
      <c r="I56" s="2367" t="s">
        <v>4</v>
      </c>
      <c r="J56" s="2367">
        <v>312</v>
      </c>
      <c r="K56" s="2367">
        <v>22584761229</v>
      </c>
      <c r="L56" s="2367">
        <v>109</v>
      </c>
      <c r="M56" s="2367">
        <v>8605389437</v>
      </c>
    </row>
    <row r="57" spans="1:13" ht="11.25" customHeight="1" x14ac:dyDescent="0.25">
      <c r="A57" s="2366">
        <v>2023</v>
      </c>
      <c r="B57" s="2370">
        <v>303</v>
      </c>
      <c r="C57" s="2370">
        <v>19914140659</v>
      </c>
      <c r="D57" s="2367">
        <v>203</v>
      </c>
      <c r="E57" s="2371">
        <v>15205287243</v>
      </c>
      <c r="F57" s="2367" t="s">
        <v>4</v>
      </c>
      <c r="G57" s="2367" t="s">
        <v>4</v>
      </c>
      <c r="H57" s="2367" t="s">
        <v>4</v>
      </c>
      <c r="I57" s="2367" t="s">
        <v>4</v>
      </c>
      <c r="J57" s="2367">
        <v>303</v>
      </c>
      <c r="K57" s="2367">
        <v>19914140659</v>
      </c>
      <c r="L57" s="2367">
        <v>203</v>
      </c>
      <c r="M57" s="2367">
        <v>15205287243</v>
      </c>
    </row>
    <row r="58" spans="1:13" s="2363" customFormat="1" ht="11.25" customHeight="1" x14ac:dyDescent="0.25">
      <c r="A58" s="2372" t="s">
        <v>2328</v>
      </c>
      <c r="B58" s="2362">
        <v>128</v>
      </c>
      <c r="C58" s="2362">
        <v>7747971483</v>
      </c>
      <c r="D58" s="2362">
        <v>47</v>
      </c>
      <c r="E58" s="2362">
        <v>3030446457</v>
      </c>
      <c r="F58" s="2362">
        <v>29</v>
      </c>
      <c r="G58" s="2362">
        <v>1203417451</v>
      </c>
      <c r="H58" s="2362">
        <v>5</v>
      </c>
      <c r="I58" s="2362">
        <v>178067024</v>
      </c>
      <c r="J58" s="2362">
        <v>99</v>
      </c>
      <c r="K58" s="2362">
        <v>6544554032</v>
      </c>
      <c r="L58" s="2362">
        <v>42</v>
      </c>
      <c r="M58" s="2362">
        <v>2852379433</v>
      </c>
    </row>
    <row r="59" spans="1:13" ht="11.25" customHeight="1" x14ac:dyDescent="0.25">
      <c r="A59" s="2366">
        <v>2019</v>
      </c>
      <c r="B59" s="2367">
        <v>26</v>
      </c>
      <c r="C59" s="2367">
        <v>1549273481</v>
      </c>
      <c r="D59" s="2367">
        <v>11</v>
      </c>
      <c r="E59" s="2367">
        <v>822006852</v>
      </c>
      <c r="F59" s="2367">
        <v>9</v>
      </c>
      <c r="G59" s="2367">
        <v>446761925</v>
      </c>
      <c r="H59" s="2367">
        <v>2</v>
      </c>
      <c r="I59" s="2367">
        <v>133923976</v>
      </c>
      <c r="J59" s="2367">
        <v>17</v>
      </c>
      <c r="K59" s="2367">
        <v>1102511556</v>
      </c>
      <c r="L59" s="2367">
        <v>9</v>
      </c>
      <c r="M59" s="2367">
        <v>688082876</v>
      </c>
    </row>
    <row r="60" spans="1:13" ht="11.25" customHeight="1" x14ac:dyDescent="0.25">
      <c r="A60" s="2349">
        <v>2020</v>
      </c>
      <c r="B60" s="2367">
        <v>0</v>
      </c>
      <c r="C60" s="2367">
        <v>0</v>
      </c>
      <c r="D60" s="2367">
        <v>0</v>
      </c>
      <c r="E60" s="2367">
        <v>0</v>
      </c>
      <c r="F60" s="2367">
        <v>0</v>
      </c>
      <c r="G60" s="2367">
        <v>0</v>
      </c>
      <c r="H60" s="2367">
        <v>0</v>
      </c>
      <c r="I60" s="2367">
        <v>0</v>
      </c>
      <c r="J60" s="2367">
        <v>0</v>
      </c>
      <c r="K60" s="2367">
        <v>0</v>
      </c>
      <c r="L60" s="2367">
        <v>0</v>
      </c>
      <c r="M60" s="2367">
        <v>0</v>
      </c>
    </row>
    <row r="61" spans="1:13" ht="11.25" customHeight="1" x14ac:dyDescent="0.25">
      <c r="A61" s="2349">
        <v>2021</v>
      </c>
      <c r="B61" s="2367">
        <v>31</v>
      </c>
      <c r="C61" s="2367">
        <v>2406527579</v>
      </c>
      <c r="D61" s="2367">
        <v>8</v>
      </c>
      <c r="E61" s="2367">
        <v>645636578</v>
      </c>
      <c r="F61" s="2367">
        <v>2</v>
      </c>
      <c r="G61" s="2367">
        <v>156161201</v>
      </c>
      <c r="H61" s="2367">
        <v>0</v>
      </c>
      <c r="I61" s="2367">
        <v>0</v>
      </c>
      <c r="J61" s="2367">
        <v>29</v>
      </c>
      <c r="K61" s="2367">
        <v>2250366378</v>
      </c>
      <c r="L61" s="2367">
        <v>8</v>
      </c>
      <c r="M61" s="2367">
        <v>645636578</v>
      </c>
    </row>
    <row r="62" spans="1:13" ht="11.25" customHeight="1" x14ac:dyDescent="0.25">
      <c r="A62" s="2349">
        <v>2022</v>
      </c>
      <c r="B62" s="2373">
        <v>22</v>
      </c>
      <c r="C62" s="2373">
        <v>1148670087</v>
      </c>
      <c r="D62" s="2367">
        <v>11</v>
      </c>
      <c r="E62" s="2373">
        <v>581170456</v>
      </c>
      <c r="F62" s="2367">
        <v>10</v>
      </c>
      <c r="G62" s="2367">
        <v>145557863</v>
      </c>
      <c r="H62" s="2367">
        <v>3</v>
      </c>
      <c r="I62" s="2367">
        <v>44143048</v>
      </c>
      <c r="J62" s="2367">
        <v>12</v>
      </c>
      <c r="K62" s="2367">
        <v>1003112224</v>
      </c>
      <c r="L62" s="2367">
        <v>8</v>
      </c>
      <c r="M62" s="2367">
        <v>537027408</v>
      </c>
    </row>
    <row r="63" spans="1:13" ht="11.25" customHeight="1" x14ac:dyDescent="0.25">
      <c r="A63" s="2349">
        <v>2023</v>
      </c>
      <c r="B63" s="2373">
        <v>49</v>
      </c>
      <c r="C63" s="2373">
        <v>2643500336</v>
      </c>
      <c r="D63" s="2373">
        <v>17</v>
      </c>
      <c r="E63" s="2373">
        <v>981632571</v>
      </c>
      <c r="F63" s="2367">
        <v>8</v>
      </c>
      <c r="G63" s="2367">
        <v>454936462</v>
      </c>
      <c r="H63" s="2367">
        <v>0</v>
      </c>
      <c r="I63" s="2367">
        <v>0</v>
      </c>
      <c r="J63" s="2367">
        <v>41</v>
      </c>
      <c r="K63" s="2367">
        <v>2188563874</v>
      </c>
      <c r="L63" s="2367">
        <v>17</v>
      </c>
      <c r="M63" s="2367">
        <v>981632571</v>
      </c>
    </row>
    <row r="64" spans="1:13" s="2363" customFormat="1" ht="11.25" customHeight="1" x14ac:dyDescent="0.25">
      <c r="A64" s="2372" t="s">
        <v>2329</v>
      </c>
      <c r="B64" s="2362">
        <v>1965</v>
      </c>
      <c r="C64" s="2362">
        <v>33329589056.596489</v>
      </c>
      <c r="D64" s="2362">
        <v>474</v>
      </c>
      <c r="E64" s="2362">
        <v>8709456967</v>
      </c>
      <c r="F64" s="2362">
        <v>1165</v>
      </c>
      <c r="G64" s="2362">
        <v>16509043455.596491</v>
      </c>
      <c r="H64" s="2362">
        <v>279</v>
      </c>
      <c r="I64" s="2362">
        <v>3960765123</v>
      </c>
      <c r="J64" s="2362">
        <v>800</v>
      </c>
      <c r="K64" s="2362">
        <v>16820545601</v>
      </c>
      <c r="L64" s="2362">
        <v>195</v>
      </c>
      <c r="M64" s="2362">
        <v>4748691844</v>
      </c>
    </row>
    <row r="65" spans="1:13" ht="11.25" customHeight="1" x14ac:dyDescent="0.25">
      <c r="A65" s="2366">
        <v>2019</v>
      </c>
      <c r="B65" s="2367">
        <v>90</v>
      </c>
      <c r="C65" s="2367">
        <v>3905862089</v>
      </c>
      <c r="D65" s="2367">
        <v>30</v>
      </c>
      <c r="E65" s="2367">
        <v>1251120715</v>
      </c>
      <c r="F65" s="2367">
        <v>39</v>
      </c>
      <c r="G65" s="2367">
        <v>1546948773</v>
      </c>
      <c r="H65" s="2367">
        <v>8</v>
      </c>
      <c r="I65" s="2367">
        <v>322363807</v>
      </c>
      <c r="J65" s="2367">
        <v>51</v>
      </c>
      <c r="K65" s="2367">
        <v>2358913316</v>
      </c>
      <c r="L65" s="2367">
        <v>22</v>
      </c>
      <c r="M65" s="2367">
        <v>928756908</v>
      </c>
    </row>
    <row r="66" spans="1:13" ht="11.25" customHeight="1" x14ac:dyDescent="0.25">
      <c r="A66" s="2366">
        <v>2020</v>
      </c>
      <c r="B66" s="2367">
        <v>509</v>
      </c>
      <c r="C66" s="2367">
        <v>9548100338</v>
      </c>
      <c r="D66" s="2367">
        <v>220</v>
      </c>
      <c r="E66" s="2367">
        <v>3980226416</v>
      </c>
      <c r="F66" s="2367">
        <v>295</v>
      </c>
      <c r="G66" s="2367">
        <v>3887386875</v>
      </c>
      <c r="H66" s="2367">
        <v>134</v>
      </c>
      <c r="I66" s="2367">
        <v>1778378579</v>
      </c>
      <c r="J66" s="2367">
        <v>214</v>
      </c>
      <c r="K66" s="2367">
        <v>5660713463</v>
      </c>
      <c r="L66" s="2367">
        <v>86</v>
      </c>
      <c r="M66" s="2367">
        <v>2201847837</v>
      </c>
    </row>
    <row r="67" spans="1:13" ht="11.25" customHeight="1" x14ac:dyDescent="0.25">
      <c r="A67" s="2366">
        <v>2021</v>
      </c>
      <c r="B67" s="2367">
        <v>343</v>
      </c>
      <c r="C67" s="2367">
        <v>4654906843</v>
      </c>
      <c r="D67" s="2367">
        <v>79</v>
      </c>
      <c r="E67" s="2367">
        <v>1091644894</v>
      </c>
      <c r="F67" s="2367">
        <v>206</v>
      </c>
      <c r="G67" s="2367">
        <v>2790260713</v>
      </c>
      <c r="H67" s="2367">
        <v>46</v>
      </c>
      <c r="I67" s="2367">
        <v>638660429</v>
      </c>
      <c r="J67" s="2367">
        <v>137</v>
      </c>
      <c r="K67" s="2367">
        <v>1864646130</v>
      </c>
      <c r="L67" s="2367">
        <v>33</v>
      </c>
      <c r="M67" s="2367">
        <v>452984465</v>
      </c>
    </row>
    <row r="68" spans="1:13" ht="11.25" customHeight="1" x14ac:dyDescent="0.25">
      <c r="A68" s="2366">
        <v>2022</v>
      </c>
      <c r="B68" s="2373">
        <v>415</v>
      </c>
      <c r="C68" s="2373">
        <v>7577522214</v>
      </c>
      <c r="D68" s="2373">
        <v>61</v>
      </c>
      <c r="E68" s="2373">
        <v>1361608474</v>
      </c>
      <c r="F68" s="2367">
        <v>242</v>
      </c>
      <c r="G68" s="2367">
        <v>3543153506</v>
      </c>
      <c r="H68" s="2367">
        <v>34</v>
      </c>
      <c r="I68" s="2367">
        <v>552859225</v>
      </c>
      <c r="J68" s="2367">
        <v>173</v>
      </c>
      <c r="K68" s="2367">
        <v>4034368708</v>
      </c>
      <c r="L68" s="2367">
        <v>27</v>
      </c>
      <c r="M68" s="2367">
        <v>808749249</v>
      </c>
    </row>
    <row r="69" spans="1:13" ht="11.25" customHeight="1" x14ac:dyDescent="0.25">
      <c r="A69" s="2366">
        <v>2023</v>
      </c>
      <c r="B69" s="2373">
        <v>608</v>
      </c>
      <c r="C69" s="2373">
        <v>7643197572.5964909</v>
      </c>
      <c r="D69" s="2373">
        <v>84</v>
      </c>
      <c r="E69" s="2373">
        <v>1024856468</v>
      </c>
      <c r="F69" s="2367">
        <v>383</v>
      </c>
      <c r="G69" s="2367">
        <v>4741293588.5964909</v>
      </c>
      <c r="H69" s="2367">
        <v>57</v>
      </c>
      <c r="I69" s="2367">
        <v>668503083</v>
      </c>
      <c r="J69" s="2367">
        <v>225</v>
      </c>
      <c r="K69" s="2367">
        <v>2901903984</v>
      </c>
      <c r="L69" s="2367">
        <v>27</v>
      </c>
      <c r="M69" s="2367">
        <v>356353385</v>
      </c>
    </row>
    <row r="70" spans="1:13" s="2363" customFormat="1" ht="11.25" x14ac:dyDescent="0.25">
      <c r="A70" s="2374" t="s">
        <v>3892</v>
      </c>
      <c r="B70" s="2362">
        <v>50</v>
      </c>
      <c r="C70" s="2362">
        <v>2500000</v>
      </c>
      <c r="D70" s="2362">
        <v>15</v>
      </c>
      <c r="E70" s="2362">
        <v>7500000</v>
      </c>
      <c r="F70" s="2362">
        <v>50</v>
      </c>
      <c r="G70" s="2362">
        <v>2500000</v>
      </c>
      <c r="H70" s="2362">
        <v>15</v>
      </c>
      <c r="I70" s="2362">
        <v>7500000</v>
      </c>
      <c r="J70" s="2362" t="s">
        <v>4</v>
      </c>
      <c r="K70" s="2362" t="s">
        <v>4</v>
      </c>
      <c r="L70" s="2362" t="s">
        <v>4</v>
      </c>
      <c r="M70" s="2362" t="s">
        <v>4</v>
      </c>
    </row>
    <row r="71" spans="1:13" ht="11.25" customHeight="1" x14ac:dyDescent="0.25">
      <c r="A71" s="2366">
        <v>2021</v>
      </c>
      <c r="B71" s="2367">
        <v>15</v>
      </c>
      <c r="C71" s="2367">
        <v>0</v>
      </c>
      <c r="D71" s="2367">
        <v>5</v>
      </c>
      <c r="E71" s="2367">
        <v>2500000</v>
      </c>
      <c r="F71" s="2367">
        <v>15</v>
      </c>
      <c r="G71" s="2367">
        <v>0</v>
      </c>
      <c r="H71" s="2367">
        <v>5</v>
      </c>
      <c r="I71" s="2367">
        <v>2500000</v>
      </c>
      <c r="J71" s="2375" t="s">
        <v>4</v>
      </c>
      <c r="K71" s="2375" t="s">
        <v>4</v>
      </c>
      <c r="L71" s="2375" t="s">
        <v>4</v>
      </c>
      <c r="M71" s="2375" t="s">
        <v>4</v>
      </c>
    </row>
    <row r="72" spans="1:13" ht="11.25" customHeight="1" x14ac:dyDescent="0.25">
      <c r="A72" s="2366">
        <v>2022</v>
      </c>
      <c r="B72" s="2367">
        <v>11</v>
      </c>
      <c r="C72" s="2367">
        <v>0</v>
      </c>
      <c r="D72" s="2367">
        <v>5</v>
      </c>
      <c r="E72" s="2367">
        <v>2500000</v>
      </c>
      <c r="F72" s="2367">
        <v>11</v>
      </c>
      <c r="G72" s="2367">
        <v>0</v>
      </c>
      <c r="H72" s="2367">
        <v>5</v>
      </c>
      <c r="I72" s="2367">
        <v>2500000</v>
      </c>
      <c r="J72" s="2375" t="s">
        <v>4</v>
      </c>
      <c r="K72" s="2375" t="s">
        <v>4</v>
      </c>
      <c r="L72" s="2375" t="s">
        <v>4</v>
      </c>
      <c r="M72" s="2375" t="s">
        <v>4</v>
      </c>
    </row>
    <row r="73" spans="1:13" ht="11.25" customHeight="1" x14ac:dyDescent="0.25">
      <c r="A73" s="2366">
        <v>2023</v>
      </c>
      <c r="B73" s="2367">
        <v>24</v>
      </c>
      <c r="C73" s="2367">
        <v>2500000</v>
      </c>
      <c r="D73" s="2367">
        <v>5</v>
      </c>
      <c r="E73" s="2367">
        <v>2500000</v>
      </c>
      <c r="F73" s="2367">
        <v>24</v>
      </c>
      <c r="G73" s="2367">
        <v>2500000</v>
      </c>
      <c r="H73" s="2367">
        <v>5</v>
      </c>
      <c r="I73" s="2367">
        <v>2500000</v>
      </c>
      <c r="J73" s="2375"/>
      <c r="K73" s="2375"/>
      <c r="L73" s="2375"/>
      <c r="M73" s="2375"/>
    </row>
    <row r="74" spans="1:13" s="2363" customFormat="1" x14ac:dyDescent="0.25">
      <c r="A74" s="1443" t="s">
        <v>2313</v>
      </c>
      <c r="B74" s="2362">
        <v>270</v>
      </c>
      <c r="C74" s="2362">
        <v>2563878657</v>
      </c>
      <c r="D74" s="2362">
        <v>12</v>
      </c>
      <c r="E74" s="2362">
        <v>129047036</v>
      </c>
      <c r="F74" s="2362">
        <v>270</v>
      </c>
      <c r="G74" s="2362">
        <v>2563878657</v>
      </c>
      <c r="H74" s="2362">
        <v>12</v>
      </c>
      <c r="I74" s="2362">
        <v>129047036</v>
      </c>
      <c r="J74" s="2362" t="s">
        <v>4</v>
      </c>
      <c r="K74" s="2362" t="s">
        <v>4</v>
      </c>
      <c r="L74" s="2362" t="s">
        <v>4</v>
      </c>
      <c r="M74" s="2362" t="s">
        <v>4</v>
      </c>
    </row>
    <row r="75" spans="1:13" ht="11.25" customHeight="1" x14ac:dyDescent="0.25">
      <c r="A75" s="2366">
        <v>2021</v>
      </c>
      <c r="B75" s="2367">
        <v>108</v>
      </c>
      <c r="C75" s="2367">
        <v>815130935</v>
      </c>
      <c r="D75" s="2367">
        <v>6</v>
      </c>
      <c r="E75" s="2367">
        <v>48481077</v>
      </c>
      <c r="F75" s="2367">
        <v>108</v>
      </c>
      <c r="G75" s="2367">
        <v>815130935</v>
      </c>
      <c r="H75" s="2367">
        <v>6</v>
      </c>
      <c r="I75" s="2367">
        <v>48481077</v>
      </c>
      <c r="J75" s="2367" t="s">
        <v>4</v>
      </c>
      <c r="K75" s="2367" t="s">
        <v>4</v>
      </c>
      <c r="L75" s="2367" t="s">
        <v>4</v>
      </c>
      <c r="M75" s="2367" t="s">
        <v>4</v>
      </c>
    </row>
    <row r="76" spans="1:13" ht="11.25" customHeight="1" x14ac:dyDescent="0.25">
      <c r="A76" s="2366">
        <v>2022</v>
      </c>
      <c r="B76" s="2367">
        <v>71</v>
      </c>
      <c r="C76" s="2367">
        <v>728688897</v>
      </c>
      <c r="D76" s="2367">
        <v>3</v>
      </c>
      <c r="E76" s="2367">
        <v>38894672</v>
      </c>
      <c r="F76" s="2367">
        <v>71</v>
      </c>
      <c r="G76" s="2367">
        <v>728688897</v>
      </c>
      <c r="H76" s="2367">
        <v>3</v>
      </c>
      <c r="I76" s="2367">
        <v>38894672</v>
      </c>
      <c r="J76" s="2367" t="s">
        <v>4</v>
      </c>
      <c r="K76" s="2367" t="s">
        <v>4</v>
      </c>
      <c r="L76" s="2367" t="s">
        <v>4</v>
      </c>
      <c r="M76" s="2367" t="s">
        <v>4</v>
      </c>
    </row>
    <row r="77" spans="1:13" ht="11.25" customHeight="1" x14ac:dyDescent="0.25">
      <c r="A77" s="2366">
        <v>2023</v>
      </c>
      <c r="B77" s="2367">
        <v>91</v>
      </c>
      <c r="C77" s="2367">
        <v>1020058825</v>
      </c>
      <c r="D77" s="2367">
        <v>3</v>
      </c>
      <c r="E77" s="2367">
        <v>41671287</v>
      </c>
      <c r="F77" s="2367">
        <v>91</v>
      </c>
      <c r="G77" s="2367">
        <v>1020058825</v>
      </c>
      <c r="H77" s="2367">
        <v>3</v>
      </c>
      <c r="I77" s="2367">
        <v>41671287</v>
      </c>
      <c r="J77" s="2367" t="s">
        <v>4</v>
      </c>
      <c r="K77" s="2367" t="s">
        <v>4</v>
      </c>
      <c r="L77" s="2367" t="s">
        <v>4</v>
      </c>
      <c r="M77" s="2367" t="s">
        <v>4</v>
      </c>
    </row>
    <row r="78" spans="1:13" ht="11.25" customHeight="1" x14ac:dyDescent="0.25">
      <c r="A78" s="1443" t="s">
        <v>2330</v>
      </c>
      <c r="B78" s="2362">
        <v>55</v>
      </c>
      <c r="C78" s="2362">
        <v>1829061954</v>
      </c>
      <c r="D78" s="2362">
        <v>36</v>
      </c>
      <c r="E78" s="2362">
        <v>1081737979</v>
      </c>
      <c r="F78" s="2362" t="s">
        <v>4</v>
      </c>
      <c r="G78" s="2362" t="s">
        <v>4</v>
      </c>
      <c r="H78" s="2362" t="s">
        <v>4</v>
      </c>
      <c r="I78" s="2362" t="s">
        <v>4</v>
      </c>
      <c r="J78" s="2362">
        <v>55</v>
      </c>
      <c r="K78" s="2362">
        <v>1829061954</v>
      </c>
      <c r="L78" s="2362">
        <v>36</v>
      </c>
      <c r="M78" s="2362">
        <v>1081737979</v>
      </c>
    </row>
    <row r="79" spans="1:13" ht="11.25" customHeight="1" x14ac:dyDescent="0.25">
      <c r="A79" s="2366">
        <v>2019</v>
      </c>
      <c r="B79" s="2376">
        <v>10</v>
      </c>
      <c r="C79" s="2376">
        <v>171242222</v>
      </c>
      <c r="D79" s="2367">
        <v>5</v>
      </c>
      <c r="E79" s="2367">
        <v>99560000</v>
      </c>
      <c r="F79" s="2367" t="s">
        <v>4</v>
      </c>
      <c r="G79" s="2367" t="s">
        <v>4</v>
      </c>
      <c r="H79" s="2367" t="s">
        <v>4</v>
      </c>
      <c r="I79" s="2367" t="s">
        <v>4</v>
      </c>
      <c r="J79" s="2376">
        <v>10</v>
      </c>
      <c r="K79" s="2376">
        <v>171242222</v>
      </c>
      <c r="L79" s="2367">
        <v>5</v>
      </c>
      <c r="M79" s="2367">
        <v>99560000</v>
      </c>
    </row>
    <row r="80" spans="1:13" ht="11.25" customHeight="1" x14ac:dyDescent="0.25">
      <c r="A80" s="2366">
        <v>2020</v>
      </c>
      <c r="B80" s="2376">
        <v>10</v>
      </c>
      <c r="C80" s="2376">
        <v>456915083</v>
      </c>
      <c r="D80" s="2367">
        <v>4</v>
      </c>
      <c r="E80" s="2367">
        <v>110583457</v>
      </c>
      <c r="F80" s="2367" t="s">
        <v>4</v>
      </c>
      <c r="G80" s="2367" t="s">
        <v>4</v>
      </c>
      <c r="H80" s="2367" t="s">
        <v>4</v>
      </c>
      <c r="I80" s="2367" t="s">
        <v>4</v>
      </c>
      <c r="J80" s="2376">
        <v>10</v>
      </c>
      <c r="K80" s="2376">
        <v>456915083</v>
      </c>
      <c r="L80" s="2367">
        <v>4</v>
      </c>
      <c r="M80" s="2367">
        <v>110583457</v>
      </c>
    </row>
    <row r="81" spans="1:13" ht="11.25" customHeight="1" x14ac:dyDescent="0.25">
      <c r="A81" s="2366">
        <v>2021</v>
      </c>
      <c r="B81" s="2376">
        <v>19</v>
      </c>
      <c r="C81" s="2376">
        <v>784004367</v>
      </c>
      <c r="D81" s="2367">
        <v>12</v>
      </c>
      <c r="E81" s="2367">
        <v>475394200</v>
      </c>
      <c r="F81" s="2367" t="s">
        <v>4</v>
      </c>
      <c r="G81" s="2367" t="s">
        <v>4</v>
      </c>
      <c r="H81" s="2367" t="s">
        <v>4</v>
      </c>
      <c r="I81" s="2367" t="s">
        <v>4</v>
      </c>
      <c r="J81" s="2376">
        <v>19</v>
      </c>
      <c r="K81" s="2376">
        <v>784004367</v>
      </c>
      <c r="L81" s="2367">
        <v>12</v>
      </c>
      <c r="M81" s="2367">
        <v>475394200</v>
      </c>
    </row>
    <row r="82" spans="1:13" ht="11.25" customHeight="1" x14ac:dyDescent="0.25">
      <c r="A82" s="2366">
        <v>2022</v>
      </c>
      <c r="B82" s="2376">
        <v>6</v>
      </c>
      <c r="C82" s="2376">
        <v>145806922</v>
      </c>
      <c r="D82" s="2367">
        <v>6</v>
      </c>
      <c r="E82" s="2367">
        <v>145806922</v>
      </c>
      <c r="F82" s="2367" t="s">
        <v>4</v>
      </c>
      <c r="G82" s="2367" t="s">
        <v>4</v>
      </c>
      <c r="H82" s="2367" t="s">
        <v>4</v>
      </c>
      <c r="I82" s="2367" t="s">
        <v>4</v>
      </c>
      <c r="J82" s="2376">
        <v>6</v>
      </c>
      <c r="K82" s="2376">
        <v>145806922</v>
      </c>
      <c r="L82" s="2367">
        <v>6</v>
      </c>
      <c r="M82" s="2367">
        <v>145806922</v>
      </c>
    </row>
    <row r="83" spans="1:13" ht="11.25" customHeight="1" x14ac:dyDescent="0.25">
      <c r="A83" s="2366">
        <v>2023</v>
      </c>
      <c r="B83" s="2376">
        <v>10</v>
      </c>
      <c r="C83" s="2376">
        <v>271093360</v>
      </c>
      <c r="D83" s="2367">
        <v>9</v>
      </c>
      <c r="E83" s="2367">
        <v>250393400</v>
      </c>
      <c r="F83" s="2367" t="s">
        <v>4</v>
      </c>
      <c r="G83" s="2367" t="s">
        <v>4</v>
      </c>
      <c r="H83" s="2367" t="s">
        <v>4</v>
      </c>
      <c r="I83" s="2367" t="s">
        <v>4</v>
      </c>
      <c r="J83" s="2376">
        <v>10</v>
      </c>
      <c r="K83" s="2376">
        <v>271093360</v>
      </c>
      <c r="L83" s="2367">
        <v>9</v>
      </c>
      <c r="M83" s="2367">
        <v>250393400</v>
      </c>
    </row>
    <row r="84" spans="1:13" ht="11.25" customHeight="1" x14ac:dyDescent="0.25">
      <c r="A84" s="2377" t="s">
        <v>2331</v>
      </c>
      <c r="B84" s="2362">
        <v>303</v>
      </c>
      <c r="C84" s="2362">
        <v>7403066036</v>
      </c>
      <c r="D84" s="2362">
        <v>247</v>
      </c>
      <c r="E84" s="2362">
        <v>5883895484</v>
      </c>
      <c r="F84" s="2362" t="s">
        <v>4</v>
      </c>
      <c r="G84" s="2362" t="s">
        <v>4</v>
      </c>
      <c r="H84" s="2362" t="s">
        <v>4</v>
      </c>
      <c r="I84" s="2362" t="s">
        <v>4</v>
      </c>
      <c r="J84" s="2362">
        <v>303</v>
      </c>
      <c r="K84" s="2362">
        <v>7403066036</v>
      </c>
      <c r="L84" s="2362">
        <v>247</v>
      </c>
      <c r="M84" s="2362">
        <v>5883895484</v>
      </c>
    </row>
    <row r="85" spans="1:13" ht="11.25" customHeight="1" x14ac:dyDescent="0.25">
      <c r="A85" s="2366">
        <v>2019</v>
      </c>
      <c r="B85" s="2376">
        <v>47</v>
      </c>
      <c r="C85" s="2376">
        <v>1116764212</v>
      </c>
      <c r="D85" s="2376">
        <v>40</v>
      </c>
      <c r="E85" s="2376">
        <v>855387346</v>
      </c>
      <c r="F85" s="2367" t="s">
        <v>4</v>
      </c>
      <c r="G85" s="2367" t="s">
        <v>4</v>
      </c>
      <c r="H85" s="2367" t="s">
        <v>4</v>
      </c>
      <c r="I85" s="2367" t="s">
        <v>4</v>
      </c>
      <c r="J85" s="2376">
        <v>47</v>
      </c>
      <c r="K85" s="2376">
        <v>1116764212</v>
      </c>
      <c r="L85" s="2376">
        <v>40</v>
      </c>
      <c r="M85" s="2376">
        <v>855387346</v>
      </c>
    </row>
    <row r="86" spans="1:13" ht="11.25" customHeight="1" x14ac:dyDescent="0.25">
      <c r="A86" s="2366">
        <v>2020</v>
      </c>
      <c r="B86" s="2376">
        <v>51</v>
      </c>
      <c r="C86" s="2376">
        <v>1282983531</v>
      </c>
      <c r="D86" s="2376">
        <v>34</v>
      </c>
      <c r="E86" s="2376">
        <v>900013668</v>
      </c>
      <c r="F86" s="2367" t="s">
        <v>4</v>
      </c>
      <c r="G86" s="2367" t="s">
        <v>4</v>
      </c>
      <c r="H86" s="2367" t="s">
        <v>4</v>
      </c>
      <c r="I86" s="2367" t="s">
        <v>4</v>
      </c>
      <c r="J86" s="2376">
        <v>51</v>
      </c>
      <c r="K86" s="2376">
        <v>1282983531</v>
      </c>
      <c r="L86" s="2376">
        <v>34</v>
      </c>
      <c r="M86" s="2376">
        <v>900013668</v>
      </c>
    </row>
    <row r="87" spans="1:13" ht="11.25" customHeight="1" x14ac:dyDescent="0.25">
      <c r="A87" s="2366">
        <v>2021</v>
      </c>
      <c r="B87" s="2376">
        <v>86</v>
      </c>
      <c r="C87" s="2376">
        <v>1904718307</v>
      </c>
      <c r="D87" s="2376">
        <v>86</v>
      </c>
      <c r="E87" s="2376">
        <v>1904718307</v>
      </c>
      <c r="F87" s="2367" t="s">
        <v>4</v>
      </c>
      <c r="G87" s="2367" t="s">
        <v>4</v>
      </c>
      <c r="H87" s="2367" t="s">
        <v>4</v>
      </c>
      <c r="I87" s="2367" t="s">
        <v>4</v>
      </c>
      <c r="J87" s="2376">
        <v>86</v>
      </c>
      <c r="K87" s="2376">
        <v>1904718307</v>
      </c>
      <c r="L87" s="2376">
        <v>86</v>
      </c>
      <c r="M87" s="2376">
        <v>1904718307</v>
      </c>
    </row>
    <row r="88" spans="1:13" ht="11.25" customHeight="1" x14ac:dyDescent="0.25">
      <c r="A88" s="2366">
        <v>2022</v>
      </c>
      <c r="B88" s="2376">
        <v>50</v>
      </c>
      <c r="C88" s="2376">
        <v>1232140043</v>
      </c>
      <c r="D88" s="2376">
        <v>42</v>
      </c>
      <c r="E88" s="2376">
        <v>1102202731</v>
      </c>
      <c r="F88" s="2367" t="s">
        <v>4</v>
      </c>
      <c r="G88" s="2367" t="s">
        <v>4</v>
      </c>
      <c r="H88" s="2367" t="s">
        <v>4</v>
      </c>
      <c r="I88" s="2367" t="s">
        <v>4</v>
      </c>
      <c r="J88" s="2376">
        <v>50</v>
      </c>
      <c r="K88" s="2376">
        <v>1232140043</v>
      </c>
      <c r="L88" s="2376">
        <v>42</v>
      </c>
      <c r="M88" s="2376">
        <v>1102202731</v>
      </c>
    </row>
    <row r="89" spans="1:13" ht="11.25" customHeight="1" x14ac:dyDescent="0.25">
      <c r="A89" s="2366">
        <v>2023</v>
      </c>
      <c r="B89" s="2376">
        <v>69</v>
      </c>
      <c r="C89" s="2376">
        <v>1866459943</v>
      </c>
      <c r="D89" s="2376">
        <v>45</v>
      </c>
      <c r="E89" s="2376">
        <v>1121573432</v>
      </c>
      <c r="F89" s="2367" t="s">
        <v>4</v>
      </c>
      <c r="G89" s="2367" t="s">
        <v>4</v>
      </c>
      <c r="H89" s="2367" t="s">
        <v>4</v>
      </c>
      <c r="I89" s="2367" t="s">
        <v>4</v>
      </c>
      <c r="J89" s="2376">
        <v>69</v>
      </c>
      <c r="K89" s="2376">
        <v>1866459943</v>
      </c>
      <c r="L89" s="2376">
        <v>45</v>
      </c>
      <c r="M89" s="2376">
        <v>1121573432</v>
      </c>
    </row>
    <row r="90" spans="1:13" ht="11.25" customHeight="1" x14ac:dyDescent="0.25">
      <c r="A90" s="2377" t="s">
        <v>2332</v>
      </c>
      <c r="B90" s="2362">
        <v>711</v>
      </c>
      <c r="C90" s="2362">
        <v>10184906194.27</v>
      </c>
      <c r="D90" s="2362">
        <v>278</v>
      </c>
      <c r="E90" s="2362">
        <v>3503203000</v>
      </c>
      <c r="F90" s="2362" t="s">
        <v>4</v>
      </c>
      <c r="G90" s="2362" t="s">
        <v>4</v>
      </c>
      <c r="H90" s="2362" t="s">
        <v>4</v>
      </c>
      <c r="I90" s="2362" t="s">
        <v>4</v>
      </c>
      <c r="J90" s="2362">
        <v>711</v>
      </c>
      <c r="K90" s="2362">
        <v>10184906194.27</v>
      </c>
      <c r="L90" s="2362">
        <v>278</v>
      </c>
      <c r="M90" s="2362">
        <v>3503203000</v>
      </c>
    </row>
    <row r="91" spans="1:13" ht="11.25" customHeight="1" x14ac:dyDescent="0.25">
      <c r="A91" s="2366">
        <v>2019</v>
      </c>
      <c r="B91" s="2378">
        <v>104</v>
      </c>
      <c r="C91" s="2378">
        <v>1139967432</v>
      </c>
      <c r="D91" s="2378">
        <v>49</v>
      </c>
      <c r="E91" s="2378">
        <v>607623000</v>
      </c>
      <c r="F91" s="2367" t="s">
        <v>4</v>
      </c>
      <c r="G91" s="2367" t="s">
        <v>4</v>
      </c>
      <c r="H91" s="2367" t="s">
        <v>4</v>
      </c>
      <c r="I91" s="2367" t="s">
        <v>4</v>
      </c>
      <c r="J91" s="2378">
        <v>104</v>
      </c>
      <c r="K91" s="2378">
        <v>1139967432</v>
      </c>
      <c r="L91" s="2378">
        <v>49</v>
      </c>
      <c r="M91" s="2378">
        <v>607623000</v>
      </c>
    </row>
    <row r="92" spans="1:13" ht="11.25" customHeight="1" x14ac:dyDescent="0.25">
      <c r="A92" s="2366">
        <v>2020</v>
      </c>
      <c r="B92" s="2378">
        <v>61</v>
      </c>
      <c r="C92" s="2378">
        <v>872214152</v>
      </c>
      <c r="D92" s="2378">
        <v>37</v>
      </c>
      <c r="E92" s="2378">
        <v>483421000</v>
      </c>
      <c r="F92" s="2367" t="s">
        <v>4</v>
      </c>
      <c r="G92" s="2367" t="s">
        <v>4</v>
      </c>
      <c r="H92" s="2367" t="s">
        <v>4</v>
      </c>
      <c r="I92" s="2367" t="s">
        <v>4</v>
      </c>
      <c r="J92" s="2378">
        <v>61</v>
      </c>
      <c r="K92" s="2378">
        <v>872214152</v>
      </c>
      <c r="L92" s="2378">
        <v>37</v>
      </c>
      <c r="M92" s="2378">
        <v>483421000</v>
      </c>
    </row>
    <row r="93" spans="1:13" ht="11.25" customHeight="1" x14ac:dyDescent="0.25">
      <c r="A93" s="2366">
        <v>2021</v>
      </c>
      <c r="B93" s="2378">
        <v>274</v>
      </c>
      <c r="C93" s="2378">
        <v>3740237729.3200002</v>
      </c>
      <c r="D93" s="2378">
        <v>111</v>
      </c>
      <c r="E93" s="2378">
        <v>1112810000</v>
      </c>
      <c r="F93" s="2367" t="s">
        <v>4</v>
      </c>
      <c r="G93" s="2367" t="s">
        <v>4</v>
      </c>
      <c r="H93" s="2367" t="s">
        <v>4</v>
      </c>
      <c r="I93" s="2367" t="s">
        <v>4</v>
      </c>
      <c r="J93" s="2378">
        <v>274</v>
      </c>
      <c r="K93" s="2378">
        <v>3740237729.3200002</v>
      </c>
      <c r="L93" s="2378">
        <v>111</v>
      </c>
      <c r="M93" s="2378">
        <v>1112810000</v>
      </c>
    </row>
    <row r="94" spans="1:13" ht="11.25" customHeight="1" x14ac:dyDescent="0.25">
      <c r="A94" s="2366">
        <v>2022</v>
      </c>
      <c r="B94" s="2370">
        <v>122</v>
      </c>
      <c r="C94" s="2370">
        <v>1727264283.95</v>
      </c>
      <c r="D94" s="2370">
        <v>37</v>
      </c>
      <c r="E94" s="2370">
        <v>598946000</v>
      </c>
      <c r="F94" s="2367" t="s">
        <v>4</v>
      </c>
      <c r="G94" s="2367" t="s">
        <v>4</v>
      </c>
      <c r="H94" s="2367" t="s">
        <v>4</v>
      </c>
      <c r="I94" s="2367" t="s">
        <v>4</v>
      </c>
      <c r="J94" s="2370">
        <v>122</v>
      </c>
      <c r="K94" s="2370">
        <v>1727264283.95</v>
      </c>
      <c r="L94" s="2370">
        <v>37</v>
      </c>
      <c r="M94" s="2370">
        <v>598946000</v>
      </c>
    </row>
    <row r="95" spans="1:13" ht="11.25" customHeight="1" x14ac:dyDescent="0.25">
      <c r="A95" s="2366">
        <v>2023</v>
      </c>
      <c r="B95" s="2370">
        <v>150</v>
      </c>
      <c r="C95" s="2370">
        <v>2705222597</v>
      </c>
      <c r="D95" s="2370">
        <v>44</v>
      </c>
      <c r="E95" s="2370">
        <v>700403000</v>
      </c>
      <c r="F95" s="2367" t="s">
        <v>4</v>
      </c>
      <c r="G95" s="2367" t="s">
        <v>4</v>
      </c>
      <c r="H95" s="2367" t="s">
        <v>4</v>
      </c>
      <c r="I95" s="2367" t="s">
        <v>4</v>
      </c>
      <c r="J95" s="2370">
        <v>150</v>
      </c>
      <c r="K95" s="2370">
        <v>2705222597</v>
      </c>
      <c r="L95" s="2370">
        <v>44</v>
      </c>
      <c r="M95" s="2370">
        <v>700403000</v>
      </c>
    </row>
    <row r="96" spans="1:13" s="2363" customFormat="1" ht="11.25" customHeight="1" x14ac:dyDescent="0.25">
      <c r="A96" s="2377" t="s">
        <v>2333</v>
      </c>
      <c r="B96" s="2379">
        <v>262</v>
      </c>
      <c r="C96" s="2379">
        <v>3451877451</v>
      </c>
      <c r="D96" s="2379">
        <v>158</v>
      </c>
      <c r="E96" s="2379">
        <v>1678646556</v>
      </c>
      <c r="F96" s="2379" t="s">
        <v>4</v>
      </c>
      <c r="G96" s="2379" t="s">
        <v>4</v>
      </c>
      <c r="H96" s="2379" t="s">
        <v>4</v>
      </c>
      <c r="I96" s="2379" t="s">
        <v>4</v>
      </c>
      <c r="J96" s="2379">
        <v>262</v>
      </c>
      <c r="K96" s="2379">
        <v>3451877451</v>
      </c>
      <c r="L96" s="2379">
        <v>158</v>
      </c>
      <c r="M96" s="2379">
        <v>1678646556</v>
      </c>
    </row>
    <row r="97" spans="1:13" ht="11.25" customHeight="1" x14ac:dyDescent="0.25">
      <c r="A97" s="2366">
        <v>2023</v>
      </c>
      <c r="B97" s="2370">
        <v>262</v>
      </c>
      <c r="C97" s="2370">
        <v>3451877451</v>
      </c>
      <c r="D97" s="2370">
        <v>158</v>
      </c>
      <c r="E97" s="2370">
        <v>1678646556</v>
      </c>
      <c r="F97" s="2367" t="s">
        <v>4</v>
      </c>
      <c r="G97" s="2367" t="s">
        <v>4</v>
      </c>
      <c r="H97" s="2367" t="s">
        <v>4</v>
      </c>
      <c r="I97" s="2367" t="s">
        <v>4</v>
      </c>
      <c r="J97" s="2370">
        <v>262</v>
      </c>
      <c r="K97" s="2370">
        <v>3451877451</v>
      </c>
      <c r="L97" s="2370">
        <v>158</v>
      </c>
      <c r="M97" s="2370">
        <v>1678646556</v>
      </c>
    </row>
    <row r="98" spans="1:13" ht="11.25" customHeight="1" x14ac:dyDescent="0.25">
      <c r="A98" s="2377" t="s">
        <v>2334</v>
      </c>
      <c r="B98" s="2379">
        <v>284</v>
      </c>
      <c r="C98" s="2379">
        <v>9534433547</v>
      </c>
      <c r="D98" s="2379">
        <v>135</v>
      </c>
      <c r="E98" s="2379">
        <v>4395523516</v>
      </c>
      <c r="F98" s="2379" t="s">
        <v>4</v>
      </c>
      <c r="G98" s="2379" t="s">
        <v>4</v>
      </c>
      <c r="H98" s="2379" t="s">
        <v>4</v>
      </c>
      <c r="I98" s="2379" t="s">
        <v>4</v>
      </c>
      <c r="J98" s="2379">
        <v>284</v>
      </c>
      <c r="K98" s="2379">
        <v>9534433547</v>
      </c>
      <c r="L98" s="2379">
        <v>135</v>
      </c>
      <c r="M98" s="2379">
        <v>4395523516</v>
      </c>
    </row>
    <row r="99" spans="1:13" ht="11.25" customHeight="1" x14ac:dyDescent="0.25">
      <c r="A99" s="2366">
        <v>2021</v>
      </c>
      <c r="B99" s="2370">
        <v>70</v>
      </c>
      <c r="C99" s="2370">
        <v>2766819638</v>
      </c>
      <c r="D99" s="2370">
        <v>35</v>
      </c>
      <c r="E99" s="2370">
        <v>1392711132</v>
      </c>
      <c r="F99" s="2367" t="s">
        <v>4</v>
      </c>
      <c r="G99" s="2367" t="s">
        <v>4</v>
      </c>
      <c r="H99" s="2367" t="s">
        <v>4</v>
      </c>
      <c r="I99" s="2367" t="s">
        <v>4</v>
      </c>
      <c r="J99" s="2370">
        <v>70</v>
      </c>
      <c r="K99" s="2370">
        <v>2766819638</v>
      </c>
      <c r="L99" s="2370">
        <v>35</v>
      </c>
      <c r="M99" s="2370">
        <v>1392711132</v>
      </c>
    </row>
    <row r="100" spans="1:13" ht="11.25" customHeight="1" x14ac:dyDescent="0.25">
      <c r="A100" s="2366">
        <v>2022</v>
      </c>
      <c r="B100" s="2370">
        <v>93</v>
      </c>
      <c r="C100" s="2370">
        <v>2253836137</v>
      </c>
      <c r="D100" s="2370">
        <v>57</v>
      </c>
      <c r="E100" s="2370">
        <v>1449131384</v>
      </c>
      <c r="F100" s="2367" t="s">
        <v>4</v>
      </c>
      <c r="G100" s="2367" t="s">
        <v>4</v>
      </c>
      <c r="H100" s="2367" t="s">
        <v>4</v>
      </c>
      <c r="I100" s="2367" t="s">
        <v>4</v>
      </c>
      <c r="J100" s="2370">
        <v>93</v>
      </c>
      <c r="K100" s="2370">
        <v>2253836137</v>
      </c>
      <c r="L100" s="2370">
        <v>57</v>
      </c>
      <c r="M100" s="2370">
        <v>1449131384</v>
      </c>
    </row>
    <row r="101" spans="1:13" ht="11.25" customHeight="1" x14ac:dyDescent="0.25">
      <c r="A101" s="2366">
        <v>2023</v>
      </c>
      <c r="B101" s="2370">
        <v>121</v>
      </c>
      <c r="C101" s="2370">
        <v>4513777772</v>
      </c>
      <c r="D101" s="2370">
        <v>43</v>
      </c>
      <c r="E101" s="2370">
        <v>1553681000</v>
      </c>
      <c r="F101" s="2367" t="s">
        <v>4</v>
      </c>
      <c r="G101" s="2367" t="s">
        <v>4</v>
      </c>
      <c r="H101" s="2367" t="s">
        <v>4</v>
      </c>
      <c r="I101" s="2367" t="s">
        <v>4</v>
      </c>
      <c r="J101" s="2370">
        <v>121</v>
      </c>
      <c r="K101" s="2370">
        <v>4513777772</v>
      </c>
      <c r="L101" s="2370">
        <v>43</v>
      </c>
      <c r="M101" s="2370">
        <v>1553681000</v>
      </c>
    </row>
    <row r="102" spans="1:13" ht="11.25" customHeight="1" x14ac:dyDescent="0.25">
      <c r="A102" s="2366"/>
      <c r="B102" s="2380"/>
      <c r="C102" s="2380"/>
      <c r="D102" s="2380"/>
      <c r="E102" s="2380"/>
      <c r="F102" s="2367"/>
      <c r="G102" s="2367"/>
      <c r="H102" s="2367"/>
      <c r="I102" s="2367"/>
      <c r="J102" s="2380"/>
      <c r="K102" s="2380"/>
      <c r="L102" s="2380"/>
      <c r="M102" s="2380"/>
    </row>
    <row r="103" spans="1:13" ht="11.25" customHeight="1" x14ac:dyDescent="0.25">
      <c r="A103" s="415" t="s">
        <v>1776</v>
      </c>
      <c r="B103" s="2381"/>
      <c r="C103" s="2381"/>
      <c r="D103" s="2381"/>
      <c r="E103" s="2381"/>
      <c r="F103" s="2381"/>
      <c r="G103" s="2381"/>
      <c r="H103" s="2381"/>
      <c r="I103" s="2381"/>
      <c r="J103" s="2381"/>
      <c r="K103" s="2381"/>
      <c r="L103" s="2381"/>
    </row>
    <row r="104" spans="1:13" ht="11.25" customHeight="1" x14ac:dyDescent="0.25">
      <c r="A104" s="415" t="s">
        <v>2335</v>
      </c>
      <c r="B104" s="2381"/>
      <c r="C104" s="2381"/>
      <c r="D104" s="2381"/>
      <c r="E104" s="2381"/>
      <c r="F104" s="2381"/>
      <c r="G104" s="2381"/>
      <c r="H104" s="2381"/>
      <c r="I104" s="2381"/>
      <c r="J104" s="2381"/>
      <c r="K104" s="2381"/>
      <c r="L104" s="2381"/>
    </row>
    <row r="105" spans="1:13" ht="11.25" customHeight="1" x14ac:dyDescent="0.25">
      <c r="A105" s="415" t="s">
        <v>2336</v>
      </c>
      <c r="B105" s="2381"/>
      <c r="C105" s="2381"/>
      <c r="D105" s="2381"/>
      <c r="E105" s="2381"/>
      <c r="F105" s="2381"/>
      <c r="G105" s="2381"/>
      <c r="H105" s="2381"/>
      <c r="I105" s="2381"/>
      <c r="J105" s="2381"/>
      <c r="K105" s="2381"/>
      <c r="L105" s="2381"/>
    </row>
    <row r="106" spans="1:13" ht="11.25" customHeight="1" x14ac:dyDescent="0.25">
      <c r="A106" s="2349" t="s">
        <v>2337</v>
      </c>
      <c r="B106" s="369"/>
      <c r="C106" s="369"/>
      <c r="D106" s="369"/>
      <c r="E106" s="369"/>
      <c r="F106" s="369"/>
      <c r="G106" s="369"/>
    </row>
    <row r="107" spans="1:13" ht="11.25" customHeight="1" x14ac:dyDescent="0.25">
      <c r="A107" s="2349" t="s">
        <v>2338</v>
      </c>
      <c r="B107" s="369"/>
      <c r="C107" s="369"/>
      <c r="D107" s="369"/>
      <c r="E107" s="369"/>
      <c r="F107" s="369"/>
      <c r="G107" s="369"/>
    </row>
    <row r="108" spans="1:13" s="195" customFormat="1" ht="11.25" customHeight="1" x14ac:dyDescent="0.25">
      <c r="A108" s="2349" t="s">
        <v>2339</v>
      </c>
    </row>
    <row r="109" spans="1:13" ht="11.25" customHeight="1" x14ac:dyDescent="0.25">
      <c r="A109" s="95" t="s">
        <v>1210</v>
      </c>
      <c r="B109" s="369"/>
      <c r="C109" s="369"/>
      <c r="D109" s="369"/>
      <c r="E109" s="369"/>
      <c r="F109" s="369"/>
      <c r="G109" s="369"/>
      <c r="H109" s="369"/>
      <c r="I109" s="369"/>
      <c r="J109" s="369"/>
      <c r="K109" s="369"/>
      <c r="L109" s="369"/>
    </row>
  </sheetData>
  <pageMargins left="0.7" right="0.7" top="0.75" bottom="0.75" header="0.3" footer="0.3"/>
  <pageSetup paperSize="9" orientation="portrait"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2">
    <pageSetUpPr fitToPage="1"/>
  </sheetPr>
  <dimension ref="A2:M79"/>
  <sheetViews>
    <sheetView zoomScaleNormal="100" workbookViewId="0"/>
  </sheetViews>
  <sheetFormatPr baseColWidth="10" defaultColWidth="9.140625" defaultRowHeight="11.25" customHeight="1" x14ac:dyDescent="0.25"/>
  <cols>
    <col min="1" max="1" width="41.28515625" style="340" customWidth="1"/>
    <col min="2" max="2" width="10.7109375" style="340" customWidth="1"/>
    <col min="3" max="3" width="21.42578125" style="340" customWidth="1"/>
    <col min="4" max="4" width="10.7109375" style="340" customWidth="1"/>
    <col min="5" max="5" width="21.42578125" style="340" customWidth="1"/>
    <col min="6" max="6" width="10.7109375" style="340" customWidth="1"/>
    <col min="7" max="7" width="21.42578125" style="340" customWidth="1"/>
    <col min="8" max="8" width="10.7109375" style="340" customWidth="1"/>
    <col min="9" max="9" width="21.42578125" style="340" customWidth="1"/>
    <col min="10" max="10" width="10.7109375" style="340" customWidth="1"/>
    <col min="11" max="11" width="21.42578125" style="340" customWidth="1"/>
    <col min="12" max="12" width="10.7109375" style="340" customWidth="1"/>
    <col min="13" max="13" width="21.42578125" style="340" customWidth="1"/>
    <col min="14" max="16384" width="9.140625" style="340"/>
  </cols>
  <sheetData>
    <row r="2" spans="1:13" x14ac:dyDescent="0.25">
      <c r="A2" s="2336" t="s">
        <v>3530</v>
      </c>
    </row>
    <row r="3" spans="1:13" ht="11.25" customHeight="1" x14ac:dyDescent="0.25">
      <c r="A3" s="2382"/>
      <c r="B3" s="2382"/>
      <c r="C3" s="2382"/>
      <c r="D3" s="2382"/>
      <c r="E3" s="2382"/>
      <c r="F3" s="2382"/>
      <c r="G3" s="2382"/>
      <c r="H3" s="2382"/>
      <c r="I3" s="2382"/>
      <c r="J3" s="2382"/>
      <c r="K3" s="2382"/>
      <c r="L3" s="2382"/>
      <c r="M3" s="2382"/>
    </row>
    <row r="4" spans="1:13" ht="11.25" customHeight="1" x14ac:dyDescent="0.25">
      <c r="A4" s="2383" t="s">
        <v>3715</v>
      </c>
      <c r="B4" s="2339" t="s">
        <v>1</v>
      </c>
      <c r="C4" s="2353"/>
      <c r="D4" s="2353"/>
      <c r="E4" s="2340"/>
      <c r="F4" s="2339" t="s">
        <v>27</v>
      </c>
      <c r="G4" s="2353"/>
      <c r="H4" s="2353"/>
      <c r="I4" s="2340"/>
      <c r="J4" s="2339" t="s">
        <v>28</v>
      </c>
      <c r="K4" s="2353"/>
      <c r="L4" s="2353"/>
      <c r="M4" s="2340"/>
    </row>
    <row r="5" spans="1:13" ht="11.25" customHeight="1" x14ac:dyDescent="0.25">
      <c r="A5" s="2355"/>
      <c r="B5" s="2342" t="s">
        <v>2301</v>
      </c>
      <c r="C5" s="1259"/>
      <c r="D5" s="2342" t="s">
        <v>2303</v>
      </c>
      <c r="E5" s="1259"/>
      <c r="F5" s="2342" t="s">
        <v>2301</v>
      </c>
      <c r="G5" s="1259"/>
      <c r="H5" s="2342" t="s">
        <v>2303</v>
      </c>
      <c r="I5" s="1259"/>
      <c r="J5" s="2342" t="s">
        <v>2301</v>
      </c>
      <c r="K5" s="1259"/>
      <c r="L5" s="2339" t="s">
        <v>2303</v>
      </c>
      <c r="M5" s="2340"/>
    </row>
    <row r="6" spans="1:13" s="2384" customFormat="1" ht="11.25" customHeight="1" x14ac:dyDescent="0.25">
      <c r="A6" s="2359"/>
      <c r="B6" s="2360" t="s">
        <v>2321</v>
      </c>
      <c r="C6" s="2360" t="s">
        <v>2322</v>
      </c>
      <c r="D6" s="2360" t="s">
        <v>2321</v>
      </c>
      <c r="E6" s="2360" t="s">
        <v>2323</v>
      </c>
      <c r="F6" s="2360" t="s">
        <v>2321</v>
      </c>
      <c r="G6" s="2360" t="s">
        <v>2322</v>
      </c>
      <c r="H6" s="2360" t="s">
        <v>2321</v>
      </c>
      <c r="I6" s="2360" t="s">
        <v>2323</v>
      </c>
      <c r="J6" s="2360" t="s">
        <v>2321</v>
      </c>
      <c r="K6" s="2360" t="s">
        <v>2322</v>
      </c>
      <c r="L6" s="2360" t="s">
        <v>2321</v>
      </c>
      <c r="M6" s="2360" t="s">
        <v>2323</v>
      </c>
    </row>
    <row r="7" spans="1:13" ht="11.25" customHeight="1" x14ac:dyDescent="0.25">
      <c r="A7" s="2385" t="s">
        <v>1</v>
      </c>
      <c r="B7" s="2362">
        <v>69324</v>
      </c>
      <c r="C7" s="2362">
        <v>498909510100.0965</v>
      </c>
      <c r="D7" s="2362">
        <v>13702</v>
      </c>
      <c r="E7" s="2362">
        <v>101909941417.84</v>
      </c>
      <c r="F7" s="2362">
        <v>30859</v>
      </c>
      <c r="G7" s="2362">
        <v>235635805717.0965</v>
      </c>
      <c r="H7" s="2362">
        <v>6723</v>
      </c>
      <c r="I7" s="2362">
        <v>52206594635.830002</v>
      </c>
      <c r="J7" s="2362">
        <v>38465</v>
      </c>
      <c r="K7" s="2362">
        <v>263273704383</v>
      </c>
      <c r="L7" s="2362">
        <v>6979</v>
      </c>
      <c r="M7" s="2362">
        <v>49703346783.080002</v>
      </c>
    </row>
    <row r="8" spans="1:13" ht="11.25" customHeight="1" x14ac:dyDescent="0.25">
      <c r="A8" s="2386">
        <v>2019</v>
      </c>
      <c r="B8" s="2362">
        <v>14600</v>
      </c>
      <c r="C8" s="2362">
        <v>110177930636</v>
      </c>
      <c r="D8" s="2362">
        <v>2436</v>
      </c>
      <c r="E8" s="2362">
        <v>17663358628.149998</v>
      </c>
      <c r="F8" s="2362">
        <v>6524</v>
      </c>
      <c r="G8" s="2362">
        <v>50926651362</v>
      </c>
      <c r="H8" s="2362">
        <v>1121</v>
      </c>
      <c r="I8" s="2362">
        <v>8187634641.0499992</v>
      </c>
      <c r="J8" s="2362">
        <v>8076</v>
      </c>
      <c r="K8" s="2362">
        <v>59251279274</v>
      </c>
      <c r="L8" s="2362">
        <v>1315</v>
      </c>
      <c r="M8" s="2362">
        <v>9475723987.1000004</v>
      </c>
    </row>
    <row r="9" spans="1:13" ht="11.25" customHeight="1" x14ac:dyDescent="0.25">
      <c r="A9" s="2386">
        <v>2020</v>
      </c>
      <c r="B9" s="2362">
        <v>14815</v>
      </c>
      <c r="C9" s="2362">
        <v>106275609750.5</v>
      </c>
      <c r="D9" s="2362">
        <v>3246</v>
      </c>
      <c r="E9" s="2362">
        <v>19848095598.139999</v>
      </c>
      <c r="F9" s="2362">
        <v>6335</v>
      </c>
      <c r="G9" s="2362">
        <v>49291946761.5</v>
      </c>
      <c r="H9" s="2362">
        <v>1377</v>
      </c>
      <c r="I9" s="2362">
        <v>9327135830.8300018</v>
      </c>
      <c r="J9" s="2362">
        <v>8480</v>
      </c>
      <c r="K9" s="2362">
        <v>56983662989</v>
      </c>
      <c r="L9" s="2362">
        <v>1869</v>
      </c>
      <c r="M9" s="2362">
        <v>10520959767.310001</v>
      </c>
    </row>
    <row r="10" spans="1:13" ht="11.25" customHeight="1" x14ac:dyDescent="0.25">
      <c r="A10" s="2386">
        <v>2021</v>
      </c>
      <c r="B10" s="2362">
        <v>13804</v>
      </c>
      <c r="C10" s="2362">
        <v>97805678008</v>
      </c>
      <c r="D10" s="2362">
        <v>2782</v>
      </c>
      <c r="E10" s="2362">
        <v>22309073076.93</v>
      </c>
      <c r="F10" s="2362">
        <v>5971</v>
      </c>
      <c r="G10" s="2362">
        <v>44790203006</v>
      </c>
      <c r="H10" s="2362">
        <v>1395</v>
      </c>
      <c r="I10" s="2362">
        <v>11278806435</v>
      </c>
      <c r="J10" s="2362">
        <v>7833</v>
      </c>
      <c r="K10" s="2362">
        <v>53015475002</v>
      </c>
      <c r="L10" s="2362">
        <v>1387</v>
      </c>
      <c r="M10" s="2362">
        <v>11030266643</v>
      </c>
    </row>
    <row r="11" spans="1:13" ht="11.25" customHeight="1" x14ac:dyDescent="0.25">
      <c r="A11" s="2386">
        <v>2022</v>
      </c>
      <c r="B11" s="2362">
        <v>11213</v>
      </c>
      <c r="C11" s="2362">
        <v>76508317387</v>
      </c>
      <c r="D11" s="2362">
        <v>2584</v>
      </c>
      <c r="E11" s="2362">
        <v>19391664233.59</v>
      </c>
      <c r="F11" s="2362">
        <v>4981</v>
      </c>
      <c r="G11" s="2362">
        <v>36462431643</v>
      </c>
      <c r="H11" s="2362">
        <v>1344</v>
      </c>
      <c r="I11" s="2362">
        <v>10538070057.299999</v>
      </c>
      <c r="J11" s="2362">
        <v>6232</v>
      </c>
      <c r="K11" s="2362">
        <v>40045885744</v>
      </c>
      <c r="L11" s="2362">
        <v>1240</v>
      </c>
      <c r="M11" s="2362">
        <v>8853594176.289999</v>
      </c>
    </row>
    <row r="12" spans="1:13" s="2387" customFormat="1" ht="11.25" customHeight="1" x14ac:dyDescent="0.25">
      <c r="A12" s="2386">
        <v>2023</v>
      </c>
      <c r="B12" s="2362">
        <v>14892</v>
      </c>
      <c r="C12" s="2362">
        <v>108141974318.5965</v>
      </c>
      <c r="D12" s="2362">
        <v>2654</v>
      </c>
      <c r="E12" s="2362">
        <v>22697749881.029999</v>
      </c>
      <c r="F12" s="2362">
        <v>7048</v>
      </c>
      <c r="G12" s="2362">
        <v>54164572944.596489</v>
      </c>
      <c r="H12" s="2362">
        <v>1486</v>
      </c>
      <c r="I12" s="2362">
        <v>12874947671.65</v>
      </c>
      <c r="J12" s="2362">
        <v>7844</v>
      </c>
      <c r="K12" s="2362">
        <v>53977401374</v>
      </c>
      <c r="L12" s="2362">
        <v>1168</v>
      </c>
      <c r="M12" s="2362">
        <v>9822802209.3800011</v>
      </c>
    </row>
    <row r="13" spans="1:13" ht="11.25" customHeight="1" x14ac:dyDescent="0.25">
      <c r="A13" s="2363" t="s">
        <v>2324</v>
      </c>
      <c r="B13" s="2362">
        <v>9766</v>
      </c>
      <c r="C13" s="2362">
        <v>100891107822.5</v>
      </c>
      <c r="D13" s="2362">
        <v>2148</v>
      </c>
      <c r="E13" s="2362">
        <v>22903764911.849998</v>
      </c>
      <c r="F13" s="2362">
        <v>5152</v>
      </c>
      <c r="G13" s="2362">
        <v>51743324807.5</v>
      </c>
      <c r="H13" s="2362">
        <v>1151</v>
      </c>
      <c r="I13" s="2362">
        <v>12105477720.900002</v>
      </c>
      <c r="J13" s="2362">
        <v>4614</v>
      </c>
      <c r="K13" s="2362">
        <v>49147783015</v>
      </c>
      <c r="L13" s="2362">
        <v>997</v>
      </c>
      <c r="M13" s="2362">
        <v>10798287190.950001</v>
      </c>
    </row>
    <row r="14" spans="1:13" ht="11.25" customHeight="1" x14ac:dyDescent="0.25">
      <c r="A14" s="2388">
        <v>2019</v>
      </c>
      <c r="B14" s="2367">
        <v>3194</v>
      </c>
      <c r="C14" s="2367">
        <v>33798175318</v>
      </c>
      <c r="D14" s="2367">
        <v>468</v>
      </c>
      <c r="E14" s="2367">
        <v>5069110477.5200005</v>
      </c>
      <c r="F14" s="2367">
        <v>1793</v>
      </c>
      <c r="G14" s="2367">
        <v>17740159738</v>
      </c>
      <c r="H14" s="2367">
        <v>266</v>
      </c>
      <c r="I14" s="2367">
        <v>2679900471.1800003</v>
      </c>
      <c r="J14" s="2367">
        <v>1401</v>
      </c>
      <c r="K14" s="2367">
        <v>16058015580</v>
      </c>
      <c r="L14" s="2367">
        <v>202</v>
      </c>
      <c r="M14" s="2367">
        <v>2389210006.3400006</v>
      </c>
    </row>
    <row r="15" spans="1:13" ht="11.25" customHeight="1" x14ac:dyDescent="0.25">
      <c r="A15" s="2388">
        <v>2020</v>
      </c>
      <c r="B15" s="2367">
        <v>2955</v>
      </c>
      <c r="C15" s="2367">
        <v>26402652101.5</v>
      </c>
      <c r="D15" s="2367">
        <v>630</v>
      </c>
      <c r="E15" s="2367">
        <v>4969254534.9800005</v>
      </c>
      <c r="F15" s="2367">
        <v>1458</v>
      </c>
      <c r="G15" s="2367">
        <v>13087092246.5</v>
      </c>
      <c r="H15" s="2367">
        <v>315</v>
      </c>
      <c r="I15" s="2367">
        <v>2439228057.7200003</v>
      </c>
      <c r="J15" s="2367">
        <v>1497</v>
      </c>
      <c r="K15" s="2367">
        <v>13315559855</v>
      </c>
      <c r="L15" s="2367">
        <v>315</v>
      </c>
      <c r="M15" s="2367">
        <v>2530026477.2600002</v>
      </c>
    </row>
    <row r="16" spans="1:13" ht="11.25" customHeight="1" x14ac:dyDescent="0.25">
      <c r="A16" s="2388">
        <v>2021</v>
      </c>
      <c r="B16" s="936">
        <v>957</v>
      </c>
      <c r="C16" s="936">
        <v>11337285541</v>
      </c>
      <c r="D16" s="936">
        <v>312</v>
      </c>
      <c r="E16" s="936">
        <v>3897464397</v>
      </c>
      <c r="F16" s="936">
        <v>458</v>
      </c>
      <c r="G16" s="936">
        <v>5326752120</v>
      </c>
      <c r="H16" s="936">
        <v>152</v>
      </c>
      <c r="I16" s="936">
        <v>1851888664</v>
      </c>
      <c r="J16" s="936">
        <v>499</v>
      </c>
      <c r="K16" s="936">
        <v>6010533421</v>
      </c>
      <c r="L16" s="936">
        <v>160</v>
      </c>
      <c r="M16" s="936">
        <v>2045575733</v>
      </c>
    </row>
    <row r="17" spans="1:13" ht="11.25" customHeight="1" x14ac:dyDescent="0.25">
      <c r="A17" s="2388">
        <v>2022</v>
      </c>
      <c r="B17" s="936">
        <v>1024</v>
      </c>
      <c r="C17" s="936">
        <v>10780021165</v>
      </c>
      <c r="D17" s="936">
        <v>319</v>
      </c>
      <c r="E17" s="936">
        <v>3827979294.3499999</v>
      </c>
      <c r="F17" s="936">
        <v>543</v>
      </c>
      <c r="G17" s="936">
        <v>5602667166</v>
      </c>
      <c r="H17" s="936">
        <v>185</v>
      </c>
      <c r="I17" s="936">
        <v>2300402874</v>
      </c>
      <c r="J17" s="936">
        <v>481</v>
      </c>
      <c r="K17" s="936">
        <v>5177353999</v>
      </c>
      <c r="L17" s="936">
        <v>134</v>
      </c>
      <c r="M17" s="936">
        <v>1527576420.3499999</v>
      </c>
    </row>
    <row r="18" spans="1:13" ht="11.25" customHeight="1" x14ac:dyDescent="0.25">
      <c r="A18" s="2388">
        <v>2023</v>
      </c>
      <c r="B18" s="936">
        <v>1636</v>
      </c>
      <c r="C18" s="936">
        <v>18572973697</v>
      </c>
      <c r="D18" s="936">
        <v>419</v>
      </c>
      <c r="E18" s="936">
        <v>5139956208</v>
      </c>
      <c r="F18" s="936">
        <v>900</v>
      </c>
      <c r="G18" s="936">
        <v>9986653537</v>
      </c>
      <c r="H18" s="936">
        <v>233</v>
      </c>
      <c r="I18" s="936">
        <v>2834057654</v>
      </c>
      <c r="J18" s="936">
        <v>736</v>
      </c>
      <c r="K18" s="936">
        <v>8586320160</v>
      </c>
      <c r="L18" s="936">
        <v>186</v>
      </c>
      <c r="M18" s="936">
        <v>2305898554</v>
      </c>
    </row>
    <row r="19" spans="1:13" ht="11.25" customHeight="1" x14ac:dyDescent="0.25">
      <c r="A19" s="2363" t="s">
        <v>2325</v>
      </c>
      <c r="B19" s="2362">
        <v>11471</v>
      </c>
      <c r="C19" s="2362">
        <v>116276967593</v>
      </c>
      <c r="D19" s="2362">
        <v>2729</v>
      </c>
      <c r="E19" s="2362">
        <v>25166992752.82</v>
      </c>
      <c r="F19" s="2362">
        <v>5947</v>
      </c>
      <c r="G19" s="2362">
        <v>60358315894</v>
      </c>
      <c r="H19" s="2362">
        <v>1454</v>
      </c>
      <c r="I19" s="2362">
        <v>13741939218.369999</v>
      </c>
      <c r="J19" s="2362">
        <v>5524</v>
      </c>
      <c r="K19" s="2362">
        <v>55918651699</v>
      </c>
      <c r="L19" s="2362">
        <v>1275</v>
      </c>
      <c r="M19" s="2362">
        <v>11425053535.450001</v>
      </c>
    </row>
    <row r="20" spans="1:13" ht="11.25" customHeight="1" x14ac:dyDescent="0.25">
      <c r="A20" s="2388">
        <v>2019</v>
      </c>
      <c r="B20" s="2367">
        <v>3689</v>
      </c>
      <c r="C20" s="2367">
        <v>35089543046</v>
      </c>
      <c r="D20" s="2367">
        <v>656</v>
      </c>
      <c r="E20" s="2367">
        <v>5273519158.7499981</v>
      </c>
      <c r="F20" s="2367">
        <v>1930</v>
      </c>
      <c r="G20" s="2367">
        <v>18099247195</v>
      </c>
      <c r="H20" s="2367">
        <v>349</v>
      </c>
      <c r="I20" s="2367">
        <v>2735368560.349999</v>
      </c>
      <c r="J20" s="2367">
        <v>1759</v>
      </c>
      <c r="K20" s="2367">
        <v>16990295851</v>
      </c>
      <c r="L20" s="2367">
        <v>307</v>
      </c>
      <c r="M20" s="2367">
        <v>2538150598.3999996</v>
      </c>
    </row>
    <row r="21" spans="1:13" ht="11.25" customHeight="1" x14ac:dyDescent="0.25">
      <c r="A21" s="2388">
        <v>2020</v>
      </c>
      <c r="B21" s="2367">
        <v>3279</v>
      </c>
      <c r="C21" s="2367">
        <v>35853820445</v>
      </c>
      <c r="D21" s="2367">
        <v>509</v>
      </c>
      <c r="E21" s="2367">
        <v>4948150736.3999996</v>
      </c>
      <c r="F21" s="2367">
        <v>1644</v>
      </c>
      <c r="G21" s="2367">
        <v>18135118423</v>
      </c>
      <c r="H21" s="2367">
        <v>253</v>
      </c>
      <c r="I21" s="2367">
        <v>2542420253.1500001</v>
      </c>
      <c r="J21" s="2367">
        <v>1635</v>
      </c>
      <c r="K21" s="2367">
        <v>17718702022</v>
      </c>
      <c r="L21" s="2367">
        <v>256</v>
      </c>
      <c r="M21" s="2367">
        <v>2405730483.25</v>
      </c>
    </row>
    <row r="22" spans="1:13" ht="11.25" customHeight="1" x14ac:dyDescent="0.25">
      <c r="A22" s="2388">
        <v>2021</v>
      </c>
      <c r="B22" s="936">
        <v>1917</v>
      </c>
      <c r="C22" s="936">
        <v>17564448142</v>
      </c>
      <c r="D22" s="936">
        <v>619</v>
      </c>
      <c r="E22" s="936">
        <v>5187923117</v>
      </c>
      <c r="F22" s="936">
        <v>987</v>
      </c>
      <c r="G22" s="936">
        <v>9076794354</v>
      </c>
      <c r="H22" s="936">
        <v>313</v>
      </c>
      <c r="I22" s="936">
        <v>2667394977</v>
      </c>
      <c r="J22" s="936">
        <v>930</v>
      </c>
      <c r="K22" s="936">
        <v>8487653788</v>
      </c>
      <c r="L22" s="936">
        <v>306</v>
      </c>
      <c r="M22" s="936">
        <v>2520528141</v>
      </c>
    </row>
    <row r="23" spans="1:13" ht="11.25" customHeight="1" x14ac:dyDescent="0.25">
      <c r="A23" s="2388">
        <v>2022</v>
      </c>
      <c r="B23" s="936">
        <v>1450</v>
      </c>
      <c r="C23" s="936">
        <v>13305510443</v>
      </c>
      <c r="D23" s="936">
        <v>562</v>
      </c>
      <c r="E23" s="936">
        <v>5117794070.0699997</v>
      </c>
      <c r="F23" s="936">
        <v>769</v>
      </c>
      <c r="G23" s="936">
        <v>6962822290</v>
      </c>
      <c r="H23" s="936">
        <v>309</v>
      </c>
      <c r="I23" s="936">
        <v>2872256421.9699998</v>
      </c>
      <c r="J23" s="936">
        <v>681</v>
      </c>
      <c r="K23" s="936">
        <v>6342688153</v>
      </c>
      <c r="L23" s="936">
        <v>253</v>
      </c>
      <c r="M23" s="936">
        <v>2245537648.0999999</v>
      </c>
    </row>
    <row r="24" spans="1:13" ht="11.25" customHeight="1" x14ac:dyDescent="0.25">
      <c r="A24" s="2388">
        <v>2023</v>
      </c>
      <c r="B24" s="936">
        <v>1136</v>
      </c>
      <c r="C24" s="936">
        <v>14463645517</v>
      </c>
      <c r="D24" s="936">
        <v>383</v>
      </c>
      <c r="E24" s="936">
        <v>4639605670.6000004</v>
      </c>
      <c r="F24" s="936">
        <v>617</v>
      </c>
      <c r="G24" s="936">
        <v>8084333632</v>
      </c>
      <c r="H24" s="936">
        <v>230</v>
      </c>
      <c r="I24" s="936">
        <v>2924499005.9000001</v>
      </c>
      <c r="J24" s="936">
        <v>519</v>
      </c>
      <c r="K24" s="936">
        <v>6379311885</v>
      </c>
      <c r="L24" s="936">
        <v>153</v>
      </c>
      <c r="M24" s="936">
        <v>1715106664.7</v>
      </c>
    </row>
    <row r="25" spans="1:13" ht="21" x14ac:dyDescent="0.25">
      <c r="A25" s="2368" t="s">
        <v>2326</v>
      </c>
      <c r="B25" s="2362">
        <v>15946</v>
      </c>
      <c r="C25" s="2362">
        <v>50060705103</v>
      </c>
      <c r="D25" s="2362">
        <v>2609</v>
      </c>
      <c r="E25" s="2362">
        <v>13528616602.549999</v>
      </c>
      <c r="F25" s="2362">
        <v>7148</v>
      </c>
      <c r="G25" s="2362">
        <v>26308339181</v>
      </c>
      <c r="H25" s="2362">
        <v>1308</v>
      </c>
      <c r="I25" s="2362">
        <v>7020710462.1000004</v>
      </c>
      <c r="J25" s="2362">
        <v>8798</v>
      </c>
      <c r="K25" s="2362">
        <v>23752365922</v>
      </c>
      <c r="L25" s="2362">
        <v>1301</v>
      </c>
      <c r="M25" s="2362">
        <v>6507906140.4500008</v>
      </c>
    </row>
    <row r="26" spans="1:13" ht="11.25" customHeight="1" x14ac:dyDescent="0.25">
      <c r="A26" s="2388">
        <v>2019</v>
      </c>
      <c r="B26" s="2367">
        <v>3507</v>
      </c>
      <c r="C26" s="2367">
        <v>11179320698</v>
      </c>
      <c r="D26" s="2367">
        <v>585</v>
      </c>
      <c r="E26" s="2367">
        <v>2727222953</v>
      </c>
      <c r="F26" s="2367">
        <v>1596</v>
      </c>
      <c r="G26" s="2367">
        <v>5908589271</v>
      </c>
      <c r="H26" s="2367">
        <v>299</v>
      </c>
      <c r="I26" s="2367">
        <v>1376371637</v>
      </c>
      <c r="J26" s="2367">
        <v>1911</v>
      </c>
      <c r="K26" s="2367">
        <v>5270731427</v>
      </c>
      <c r="L26" s="2367">
        <v>286</v>
      </c>
      <c r="M26" s="2367">
        <v>1350851316</v>
      </c>
    </row>
    <row r="27" spans="1:13" ht="11.25" customHeight="1" x14ac:dyDescent="0.25">
      <c r="A27" s="2388">
        <v>2020</v>
      </c>
      <c r="B27" s="2367">
        <v>3396</v>
      </c>
      <c r="C27" s="2367">
        <v>10458959450</v>
      </c>
      <c r="D27" s="2367">
        <v>557</v>
      </c>
      <c r="E27" s="2367">
        <v>2627351202.4000001</v>
      </c>
      <c r="F27" s="2367">
        <v>1466</v>
      </c>
      <c r="G27" s="2367">
        <v>5529589246</v>
      </c>
      <c r="H27" s="2367">
        <v>243</v>
      </c>
      <c r="I27" s="2367">
        <v>1148805320.0999999</v>
      </c>
      <c r="J27" s="2367">
        <v>1930</v>
      </c>
      <c r="K27" s="2367">
        <v>4929370204</v>
      </c>
      <c r="L27" s="2367">
        <v>314</v>
      </c>
      <c r="M27" s="2367">
        <v>1478545882.3000002</v>
      </c>
    </row>
    <row r="28" spans="1:13" ht="11.25" customHeight="1" x14ac:dyDescent="0.25">
      <c r="A28" s="2388">
        <v>2021</v>
      </c>
      <c r="B28" s="936">
        <v>3068</v>
      </c>
      <c r="C28" s="936">
        <v>8923642826</v>
      </c>
      <c r="D28" s="936">
        <v>543</v>
      </c>
      <c r="E28" s="936">
        <v>2923468681</v>
      </c>
      <c r="F28" s="936">
        <v>1373</v>
      </c>
      <c r="G28" s="936">
        <v>4670424379</v>
      </c>
      <c r="H28" s="936">
        <v>281</v>
      </c>
      <c r="I28" s="936">
        <v>1574334266</v>
      </c>
      <c r="J28" s="936">
        <v>1695</v>
      </c>
      <c r="K28" s="936">
        <v>4253218447</v>
      </c>
      <c r="L28" s="936">
        <v>262</v>
      </c>
      <c r="M28" s="936">
        <v>1349134415</v>
      </c>
    </row>
    <row r="29" spans="1:13" ht="11.25" customHeight="1" x14ac:dyDescent="0.25">
      <c r="A29" s="2388">
        <v>2022</v>
      </c>
      <c r="B29" s="936">
        <v>2504</v>
      </c>
      <c r="C29" s="936">
        <v>7124787049</v>
      </c>
      <c r="D29" s="936">
        <v>481</v>
      </c>
      <c r="E29" s="936">
        <v>2455919613</v>
      </c>
      <c r="F29" s="936">
        <v>1084</v>
      </c>
      <c r="G29" s="936">
        <v>3499060807</v>
      </c>
      <c r="H29" s="936">
        <v>244</v>
      </c>
      <c r="I29" s="936">
        <v>1321135607</v>
      </c>
      <c r="J29" s="936">
        <v>1420</v>
      </c>
      <c r="K29" s="936">
        <v>3625726242</v>
      </c>
      <c r="L29" s="936">
        <v>237</v>
      </c>
      <c r="M29" s="936">
        <v>1134784006</v>
      </c>
    </row>
    <row r="30" spans="1:13" ht="11.25" customHeight="1" x14ac:dyDescent="0.25">
      <c r="A30" s="2388">
        <v>2023</v>
      </c>
      <c r="B30" s="936">
        <v>3471</v>
      </c>
      <c r="C30" s="936">
        <v>12373995080</v>
      </c>
      <c r="D30" s="936">
        <v>443</v>
      </c>
      <c r="E30" s="936">
        <v>2794654153.1500001</v>
      </c>
      <c r="F30" s="936">
        <v>1629</v>
      </c>
      <c r="G30" s="936">
        <v>6700675478</v>
      </c>
      <c r="H30" s="936">
        <v>241</v>
      </c>
      <c r="I30" s="936">
        <v>1600063632</v>
      </c>
      <c r="J30" s="936">
        <v>1842</v>
      </c>
      <c r="K30" s="936">
        <v>5673319602</v>
      </c>
      <c r="L30" s="936">
        <v>202</v>
      </c>
      <c r="M30" s="936">
        <v>1194590521.1500001</v>
      </c>
    </row>
    <row r="31" spans="1:13" ht="10.5" x14ac:dyDescent="0.25">
      <c r="A31" s="2368" t="s">
        <v>2308</v>
      </c>
      <c r="B31" s="2362">
        <v>11589</v>
      </c>
      <c r="C31" s="2362">
        <v>57557812513</v>
      </c>
      <c r="D31" s="2362">
        <v>2625</v>
      </c>
      <c r="E31" s="2362">
        <v>10791815403.959999</v>
      </c>
      <c r="F31" s="2362">
        <v>3019</v>
      </c>
      <c r="G31" s="2362">
        <v>15591998559</v>
      </c>
      <c r="H31" s="2362">
        <v>775</v>
      </c>
      <c r="I31" s="2362">
        <v>3447279366.1199999</v>
      </c>
      <c r="J31" s="2362">
        <v>8570</v>
      </c>
      <c r="K31" s="2362">
        <v>41965813954</v>
      </c>
      <c r="L31" s="2362">
        <v>1850</v>
      </c>
      <c r="M31" s="2362">
        <v>7344536037.8400002</v>
      </c>
    </row>
    <row r="32" spans="1:13" ht="11.25" customHeight="1" x14ac:dyDescent="0.25">
      <c r="A32" s="2388">
        <v>2019</v>
      </c>
      <c r="B32" s="2367">
        <v>2309</v>
      </c>
      <c r="C32" s="2367">
        <v>11325578534</v>
      </c>
      <c r="D32" s="2367">
        <v>536</v>
      </c>
      <c r="E32" s="2367">
        <v>2323960826.5199995</v>
      </c>
      <c r="F32" s="2367">
        <v>531</v>
      </c>
      <c r="G32" s="2367">
        <v>2712371160</v>
      </c>
      <c r="H32" s="2367">
        <v>130</v>
      </c>
      <c r="I32" s="2367">
        <v>559830061.51999998</v>
      </c>
      <c r="J32" s="2367">
        <v>1778</v>
      </c>
      <c r="K32" s="2367">
        <v>8613207374</v>
      </c>
      <c r="L32" s="2367">
        <v>406</v>
      </c>
      <c r="M32" s="2367">
        <v>1764130764.9999998</v>
      </c>
    </row>
    <row r="33" spans="1:13" ht="11.25" customHeight="1" x14ac:dyDescent="0.25">
      <c r="A33" s="2388">
        <v>2020</v>
      </c>
      <c r="B33" s="2367">
        <v>2351</v>
      </c>
      <c r="C33" s="2367">
        <v>7907804264</v>
      </c>
      <c r="D33" s="2367">
        <v>887</v>
      </c>
      <c r="E33" s="2367">
        <v>1852547830.8499999</v>
      </c>
      <c r="F33" s="2367">
        <v>531</v>
      </c>
      <c r="G33" s="2367">
        <v>1968240262</v>
      </c>
      <c r="H33" s="2367">
        <v>215</v>
      </c>
      <c r="I33" s="2367">
        <v>492756935.30000001</v>
      </c>
      <c r="J33" s="2367">
        <v>1820</v>
      </c>
      <c r="K33" s="2367">
        <v>5939564002</v>
      </c>
      <c r="L33" s="2367">
        <v>672</v>
      </c>
      <c r="M33" s="2367">
        <v>1359790895.55</v>
      </c>
    </row>
    <row r="34" spans="1:13" ht="11.25" customHeight="1" x14ac:dyDescent="0.25">
      <c r="A34" s="2388">
        <v>2021</v>
      </c>
      <c r="B34" s="936">
        <v>2813</v>
      </c>
      <c r="C34" s="936">
        <v>14800628342</v>
      </c>
      <c r="D34" s="936">
        <v>429</v>
      </c>
      <c r="E34" s="936">
        <v>2384751433</v>
      </c>
      <c r="F34" s="936">
        <v>757</v>
      </c>
      <c r="G34" s="936">
        <v>4071029659</v>
      </c>
      <c r="H34" s="936">
        <v>140</v>
      </c>
      <c r="I34" s="936">
        <v>753764957</v>
      </c>
      <c r="J34" s="936">
        <v>2056</v>
      </c>
      <c r="K34" s="936">
        <v>10729598683</v>
      </c>
      <c r="L34" s="936">
        <v>289</v>
      </c>
      <c r="M34" s="936">
        <v>1630986476</v>
      </c>
    </row>
    <row r="35" spans="1:13" ht="11.25" customHeight="1" x14ac:dyDescent="0.25">
      <c r="A35" s="2388">
        <v>2022</v>
      </c>
      <c r="B35" s="936">
        <v>1634</v>
      </c>
      <c r="C35" s="936">
        <v>8951350973</v>
      </c>
      <c r="D35" s="936">
        <v>384</v>
      </c>
      <c r="E35" s="936">
        <v>1962127481.3999999</v>
      </c>
      <c r="F35" s="936">
        <v>425</v>
      </c>
      <c r="G35" s="936">
        <v>2339062336</v>
      </c>
      <c r="H35" s="936">
        <v>142</v>
      </c>
      <c r="I35" s="936">
        <v>743320355.29999995</v>
      </c>
      <c r="J35" s="936">
        <v>1209</v>
      </c>
      <c r="K35" s="936">
        <v>6612288637</v>
      </c>
      <c r="L35" s="936">
        <v>242</v>
      </c>
      <c r="M35" s="936">
        <v>1218807126.0999999</v>
      </c>
    </row>
    <row r="36" spans="1:13" ht="11.25" customHeight="1" x14ac:dyDescent="0.25">
      <c r="A36" s="2388">
        <v>2023</v>
      </c>
      <c r="B36" s="936">
        <v>2482</v>
      </c>
      <c r="C36" s="936">
        <v>14572450400</v>
      </c>
      <c r="D36" s="936">
        <v>389</v>
      </c>
      <c r="E36" s="936">
        <v>2268427832.1900001</v>
      </c>
      <c r="F36" s="936">
        <v>775</v>
      </c>
      <c r="G36" s="936">
        <v>4501295142</v>
      </c>
      <c r="H36" s="936">
        <v>148</v>
      </c>
      <c r="I36" s="936">
        <v>897607057</v>
      </c>
      <c r="J36" s="936">
        <v>1707</v>
      </c>
      <c r="K36" s="936">
        <v>10071155258</v>
      </c>
      <c r="L36" s="936">
        <v>241</v>
      </c>
      <c r="M36" s="936">
        <v>1370820775.1900001</v>
      </c>
    </row>
    <row r="37" spans="1:13" ht="11.25" customHeight="1" x14ac:dyDescent="0.25">
      <c r="A37" s="2361" t="s">
        <v>2309</v>
      </c>
      <c r="B37" s="2362">
        <v>8735</v>
      </c>
      <c r="C37" s="2362">
        <v>65178729308</v>
      </c>
      <c r="D37" s="2362">
        <v>814</v>
      </c>
      <c r="E37" s="2362">
        <v>7092646704.8699999</v>
      </c>
      <c r="F37" s="2362">
        <v>3115</v>
      </c>
      <c r="G37" s="2362">
        <v>22628774385</v>
      </c>
      <c r="H37" s="2362">
        <v>381</v>
      </c>
      <c r="I37" s="2362">
        <v>3173355549.5599999</v>
      </c>
      <c r="J37" s="2362">
        <v>5620</v>
      </c>
      <c r="K37" s="2362">
        <v>42549954923</v>
      </c>
      <c r="L37" s="2362">
        <v>433</v>
      </c>
      <c r="M37" s="2362">
        <v>3919291155.3099999</v>
      </c>
    </row>
    <row r="38" spans="1:13" ht="11.25" customHeight="1" x14ac:dyDescent="0.25">
      <c r="A38" s="2388">
        <v>2019</v>
      </c>
      <c r="B38" s="2389">
        <v>1853</v>
      </c>
      <c r="C38" s="2367">
        <v>16791602342</v>
      </c>
      <c r="D38" s="2389">
        <v>181</v>
      </c>
      <c r="E38" s="2367">
        <v>1813257429.3600001</v>
      </c>
      <c r="F38" s="2389">
        <v>655</v>
      </c>
      <c r="G38" s="2367">
        <v>5690897141</v>
      </c>
      <c r="H38" s="2367">
        <v>75</v>
      </c>
      <c r="I38" s="2367">
        <v>741252283</v>
      </c>
      <c r="J38" s="2367">
        <v>1198</v>
      </c>
      <c r="K38" s="2367">
        <v>11100705201</v>
      </c>
      <c r="L38" s="2367">
        <v>106</v>
      </c>
      <c r="M38" s="2367">
        <v>1072005146.36</v>
      </c>
    </row>
    <row r="39" spans="1:13" ht="11.25" customHeight="1" x14ac:dyDescent="0.25">
      <c r="A39" s="2388">
        <v>2020</v>
      </c>
      <c r="B39" s="2389">
        <v>1170</v>
      </c>
      <c r="C39" s="2367">
        <v>13203252804</v>
      </c>
      <c r="D39" s="2389">
        <v>98</v>
      </c>
      <c r="E39" s="2367">
        <v>1176745967.51</v>
      </c>
      <c r="F39" s="2389">
        <v>355</v>
      </c>
      <c r="G39" s="2367">
        <v>4106341382</v>
      </c>
      <c r="H39" s="2367">
        <v>38</v>
      </c>
      <c r="I39" s="2367">
        <v>426826889.56</v>
      </c>
      <c r="J39" s="2367">
        <v>815</v>
      </c>
      <c r="K39" s="2367">
        <v>9096911422</v>
      </c>
      <c r="L39" s="2367">
        <v>60</v>
      </c>
      <c r="M39" s="2367">
        <v>749919077.94999993</v>
      </c>
    </row>
    <row r="40" spans="1:13" ht="11.25" customHeight="1" x14ac:dyDescent="0.25">
      <c r="A40" s="2388">
        <v>2021</v>
      </c>
      <c r="B40" s="2390">
        <v>1591</v>
      </c>
      <c r="C40" s="936">
        <v>12777827481</v>
      </c>
      <c r="D40" s="2390">
        <v>132</v>
      </c>
      <c r="E40" s="936">
        <v>1557319177</v>
      </c>
      <c r="F40" s="2390">
        <v>505</v>
      </c>
      <c r="G40" s="936">
        <v>4468309615</v>
      </c>
      <c r="H40" s="936">
        <v>56</v>
      </c>
      <c r="I40" s="936">
        <v>723338094</v>
      </c>
      <c r="J40" s="936">
        <v>1086</v>
      </c>
      <c r="K40" s="936">
        <v>8309517866</v>
      </c>
      <c r="L40" s="936">
        <v>76</v>
      </c>
      <c r="M40" s="936">
        <v>833981083</v>
      </c>
    </row>
    <row r="41" spans="1:13" ht="11.25" customHeight="1" x14ac:dyDescent="0.25">
      <c r="A41" s="2388">
        <v>2022</v>
      </c>
      <c r="B41" s="2390">
        <v>1816</v>
      </c>
      <c r="C41" s="936">
        <v>9947800554</v>
      </c>
      <c r="D41" s="2390">
        <v>180</v>
      </c>
      <c r="E41" s="936">
        <v>1182096814</v>
      </c>
      <c r="F41" s="2390">
        <v>646</v>
      </c>
      <c r="G41" s="936">
        <v>3645468739</v>
      </c>
      <c r="H41" s="936">
        <v>86</v>
      </c>
      <c r="I41" s="936">
        <v>595333964</v>
      </c>
      <c r="J41" s="936">
        <v>1170</v>
      </c>
      <c r="K41" s="936">
        <v>6302331815</v>
      </c>
      <c r="L41" s="936">
        <v>94</v>
      </c>
      <c r="M41" s="936">
        <v>586762850</v>
      </c>
    </row>
    <row r="42" spans="1:13" ht="11.25" customHeight="1" x14ac:dyDescent="0.25">
      <c r="A42" s="2388">
        <v>2023</v>
      </c>
      <c r="B42" s="2390">
        <v>2305</v>
      </c>
      <c r="C42" s="936">
        <v>12458246127</v>
      </c>
      <c r="D42" s="2390">
        <v>223</v>
      </c>
      <c r="E42" s="936">
        <v>1363227317</v>
      </c>
      <c r="F42" s="2390">
        <v>954</v>
      </c>
      <c r="G42" s="936">
        <v>4717757508</v>
      </c>
      <c r="H42" s="936">
        <v>126</v>
      </c>
      <c r="I42" s="936">
        <v>686604319</v>
      </c>
      <c r="J42" s="936">
        <v>1351</v>
      </c>
      <c r="K42" s="936">
        <v>7740488619</v>
      </c>
      <c r="L42" s="936">
        <v>97</v>
      </c>
      <c r="M42" s="936">
        <v>676622998</v>
      </c>
    </row>
    <row r="43" spans="1:13" ht="21" x14ac:dyDescent="0.25">
      <c r="A43" s="2368" t="s">
        <v>2310</v>
      </c>
      <c r="B43" s="2391">
        <v>4716</v>
      </c>
      <c r="C43" s="2391">
        <v>54184647952</v>
      </c>
      <c r="D43" s="2391">
        <v>807</v>
      </c>
      <c r="E43" s="2391">
        <v>9660266964.1899986</v>
      </c>
      <c r="F43" s="2391">
        <v>2701</v>
      </c>
      <c r="G43" s="2391">
        <v>30810770975</v>
      </c>
      <c r="H43" s="2391">
        <v>485</v>
      </c>
      <c r="I43" s="2391">
        <v>5655342028.8799992</v>
      </c>
      <c r="J43" s="2391">
        <v>2015</v>
      </c>
      <c r="K43" s="2391">
        <v>23373876977</v>
      </c>
      <c r="L43" s="2391">
        <v>322</v>
      </c>
      <c r="M43" s="2391">
        <v>4004924935.3800001</v>
      </c>
    </row>
    <row r="44" spans="1:13" ht="11.25" customHeight="1" x14ac:dyDescent="0.25">
      <c r="A44" s="2369">
        <v>2020</v>
      </c>
      <c r="B44" s="2389">
        <v>0</v>
      </c>
      <c r="C44" s="2389">
        <v>0</v>
      </c>
      <c r="D44" s="2389">
        <v>0</v>
      </c>
      <c r="E44" s="2389">
        <v>0</v>
      </c>
      <c r="F44" s="2389">
        <v>0</v>
      </c>
      <c r="G44" s="2389">
        <v>0</v>
      </c>
      <c r="H44" s="2389">
        <v>0</v>
      </c>
      <c r="I44" s="2389">
        <v>0</v>
      </c>
      <c r="J44" s="2389">
        <v>0</v>
      </c>
      <c r="K44" s="2389">
        <v>0</v>
      </c>
      <c r="L44" s="2389">
        <v>0</v>
      </c>
      <c r="M44" s="2389">
        <v>0</v>
      </c>
    </row>
    <row r="45" spans="1:13" ht="11.25" customHeight="1" x14ac:dyDescent="0.25">
      <c r="A45" s="2366">
        <v>2021</v>
      </c>
      <c r="B45" s="2367">
        <v>1618</v>
      </c>
      <c r="C45" s="2367">
        <v>20089448784</v>
      </c>
      <c r="D45" s="2367">
        <v>307</v>
      </c>
      <c r="E45" s="2367">
        <v>3995389656.9299998</v>
      </c>
      <c r="F45" s="2390">
        <v>924</v>
      </c>
      <c r="G45" s="936">
        <v>10668152917</v>
      </c>
      <c r="H45" s="936">
        <v>190</v>
      </c>
      <c r="I45" s="936">
        <v>2330169412</v>
      </c>
      <c r="J45" s="936">
        <v>694</v>
      </c>
      <c r="K45" s="936">
        <v>9421295867</v>
      </c>
      <c r="L45" s="936">
        <v>117</v>
      </c>
      <c r="M45" s="936">
        <v>1665220245</v>
      </c>
    </row>
    <row r="46" spans="1:13" ht="11.25" customHeight="1" x14ac:dyDescent="0.25">
      <c r="A46" s="2366">
        <v>2022</v>
      </c>
      <c r="B46" s="2367">
        <v>1306</v>
      </c>
      <c r="C46" s="2367">
        <v>15553776041</v>
      </c>
      <c r="D46" s="2367">
        <v>226</v>
      </c>
      <c r="E46" s="2367">
        <v>2471837184.2699995</v>
      </c>
      <c r="F46" s="2390">
        <v>751</v>
      </c>
      <c r="G46" s="936">
        <v>9024542547</v>
      </c>
      <c r="H46" s="936">
        <v>122</v>
      </c>
      <c r="I46" s="936">
        <v>1313293272.0299997</v>
      </c>
      <c r="J46" s="936">
        <v>555</v>
      </c>
      <c r="K46" s="936">
        <v>6529233494</v>
      </c>
      <c r="L46" s="936">
        <v>104</v>
      </c>
      <c r="M46" s="936">
        <v>1158543912.24</v>
      </c>
    </row>
    <row r="47" spans="1:13" ht="11.25" customHeight="1" x14ac:dyDescent="0.25">
      <c r="A47" s="2366">
        <v>2023</v>
      </c>
      <c r="B47" s="2367">
        <v>1792</v>
      </c>
      <c r="C47" s="2367">
        <v>18541423127</v>
      </c>
      <c r="D47" s="2367">
        <v>274</v>
      </c>
      <c r="E47" s="2367">
        <v>3193040122.9899998</v>
      </c>
      <c r="F47" s="2390">
        <v>1026</v>
      </c>
      <c r="G47" s="936">
        <v>11118075511</v>
      </c>
      <c r="H47" s="936">
        <v>173</v>
      </c>
      <c r="I47" s="936">
        <v>2011879344.8499999</v>
      </c>
      <c r="J47" s="936">
        <v>766</v>
      </c>
      <c r="K47" s="936">
        <v>7423347616</v>
      </c>
      <c r="L47" s="936">
        <v>101</v>
      </c>
      <c r="M47" s="936">
        <v>1181160778.1400001</v>
      </c>
    </row>
    <row r="48" spans="1:13" ht="11.25" customHeight="1" x14ac:dyDescent="0.25">
      <c r="A48" s="1253" t="s">
        <v>2340</v>
      </c>
      <c r="B48" s="2362">
        <v>5588</v>
      </c>
      <c r="C48" s="2362">
        <v>34495600247</v>
      </c>
      <c r="D48" s="2362">
        <v>1659</v>
      </c>
      <c r="E48" s="2362">
        <v>8490458894.6000004</v>
      </c>
      <c r="F48" s="2362">
        <v>3013</v>
      </c>
      <c r="G48" s="2362">
        <v>18142273464</v>
      </c>
      <c r="H48" s="2362">
        <v>1010</v>
      </c>
      <c r="I48" s="2362">
        <v>4857668578.8999996</v>
      </c>
      <c r="J48" s="2362">
        <v>2575</v>
      </c>
      <c r="K48" s="2362">
        <v>16353326783</v>
      </c>
      <c r="L48" s="2362">
        <v>649</v>
      </c>
      <c r="M48" s="2362">
        <v>3632790315.6999998</v>
      </c>
    </row>
    <row r="49" spans="1:13" ht="11.25" customHeight="1" x14ac:dyDescent="0.25">
      <c r="A49" s="2388">
        <v>2020</v>
      </c>
      <c r="B49" s="2389">
        <v>1369</v>
      </c>
      <c r="C49" s="2367">
        <v>8561733811</v>
      </c>
      <c r="D49" s="2389">
        <v>431</v>
      </c>
      <c r="E49" s="2367">
        <v>2495666747</v>
      </c>
      <c r="F49" s="2389">
        <v>741</v>
      </c>
      <c r="G49" s="2367">
        <v>4626244734</v>
      </c>
      <c r="H49" s="2367">
        <v>240</v>
      </c>
      <c r="I49" s="2367">
        <v>1319353704</v>
      </c>
      <c r="J49" s="2367">
        <v>628</v>
      </c>
      <c r="K49" s="2367">
        <v>3935489077</v>
      </c>
      <c r="L49" s="2367">
        <v>191</v>
      </c>
      <c r="M49" s="2367">
        <v>1176313043</v>
      </c>
    </row>
    <row r="50" spans="1:13" ht="11.25" customHeight="1" x14ac:dyDescent="0.25">
      <c r="A50" s="2388">
        <v>2021</v>
      </c>
      <c r="B50" s="2390">
        <v>1509</v>
      </c>
      <c r="C50" s="936">
        <v>8550844043</v>
      </c>
      <c r="D50" s="2390">
        <v>383</v>
      </c>
      <c r="E50" s="936">
        <v>1673115109</v>
      </c>
      <c r="F50" s="2390">
        <v>784</v>
      </c>
      <c r="G50" s="936">
        <v>4334230355</v>
      </c>
      <c r="H50" s="936">
        <v>230</v>
      </c>
      <c r="I50" s="936">
        <v>952926209</v>
      </c>
      <c r="J50" s="936">
        <v>725</v>
      </c>
      <c r="K50" s="936">
        <v>4216613688</v>
      </c>
      <c r="L50" s="936">
        <v>153</v>
      </c>
      <c r="M50" s="936">
        <v>720188900</v>
      </c>
    </row>
    <row r="51" spans="1:13" ht="11.25" customHeight="1" x14ac:dyDescent="0.25">
      <c r="A51" s="2388">
        <v>2022</v>
      </c>
      <c r="B51" s="2390">
        <v>1145</v>
      </c>
      <c r="C51" s="936">
        <v>6427670896</v>
      </c>
      <c r="D51" s="2390">
        <v>387</v>
      </c>
      <c r="E51" s="936">
        <v>1735512831.5</v>
      </c>
      <c r="F51" s="2390">
        <v>588</v>
      </c>
      <c r="G51" s="936">
        <v>3113697180</v>
      </c>
      <c r="H51" s="936">
        <v>233</v>
      </c>
      <c r="I51" s="936">
        <v>1012981902</v>
      </c>
      <c r="J51" s="936">
        <v>557</v>
      </c>
      <c r="K51" s="936">
        <v>3313973716</v>
      </c>
      <c r="L51" s="936">
        <v>154</v>
      </c>
      <c r="M51" s="936">
        <v>722530929.5</v>
      </c>
    </row>
    <row r="52" spans="1:13" ht="11.25" customHeight="1" x14ac:dyDescent="0.25">
      <c r="A52" s="2388">
        <v>2023</v>
      </c>
      <c r="B52" s="2390">
        <v>1565</v>
      </c>
      <c r="C52" s="936">
        <v>10955351497</v>
      </c>
      <c r="D52" s="2390">
        <v>458</v>
      </c>
      <c r="E52" s="936">
        <v>2586164207.0999999</v>
      </c>
      <c r="F52" s="2390">
        <v>900</v>
      </c>
      <c r="G52" s="936">
        <v>6068101195</v>
      </c>
      <c r="H52" s="936">
        <v>307</v>
      </c>
      <c r="I52" s="936">
        <v>1572406763.9000001</v>
      </c>
      <c r="J52" s="936">
        <v>665</v>
      </c>
      <c r="K52" s="936">
        <v>4887250302</v>
      </c>
      <c r="L52" s="936">
        <v>151</v>
      </c>
      <c r="M52" s="936">
        <v>1013757443.2</v>
      </c>
    </row>
    <row r="53" spans="1:13" ht="11.25" customHeight="1" x14ac:dyDescent="0.25">
      <c r="A53" s="2392" t="s">
        <v>2328</v>
      </c>
      <c r="B53" s="2362">
        <v>29</v>
      </c>
      <c r="C53" s="2362">
        <v>1203417451</v>
      </c>
      <c r="D53" s="2362">
        <v>5</v>
      </c>
      <c r="E53" s="2362">
        <v>178067024</v>
      </c>
      <c r="F53" s="2362">
        <v>12</v>
      </c>
      <c r="G53" s="2362">
        <v>486355190</v>
      </c>
      <c r="H53" s="2362">
        <v>2</v>
      </c>
      <c r="I53" s="2362">
        <v>29143448</v>
      </c>
      <c r="J53" s="2362">
        <v>17</v>
      </c>
      <c r="K53" s="2362">
        <v>717062261</v>
      </c>
      <c r="L53" s="2362">
        <v>3</v>
      </c>
      <c r="M53" s="2362">
        <v>148923576</v>
      </c>
    </row>
    <row r="54" spans="1:13" ht="11.25" customHeight="1" x14ac:dyDescent="0.25">
      <c r="A54" s="368">
        <v>2019</v>
      </c>
      <c r="B54" s="2367">
        <v>9</v>
      </c>
      <c r="C54" s="2367">
        <v>446761925</v>
      </c>
      <c r="D54" s="2389">
        <v>2</v>
      </c>
      <c r="E54" s="2367">
        <v>133923976</v>
      </c>
      <c r="F54" s="2389">
        <v>4</v>
      </c>
      <c r="G54" s="2367">
        <v>208617758</v>
      </c>
      <c r="H54" s="2367">
        <v>0</v>
      </c>
      <c r="I54" s="2367">
        <v>0</v>
      </c>
      <c r="J54" s="2367">
        <v>5</v>
      </c>
      <c r="K54" s="2367">
        <v>238144167</v>
      </c>
      <c r="L54" s="2367">
        <v>2</v>
      </c>
      <c r="M54" s="2367">
        <v>133923976</v>
      </c>
    </row>
    <row r="55" spans="1:13" ht="11.25" customHeight="1" x14ac:dyDescent="0.25">
      <c r="A55" s="2349">
        <v>2020</v>
      </c>
      <c r="B55" s="2367">
        <v>0</v>
      </c>
      <c r="C55" s="2367">
        <v>0</v>
      </c>
      <c r="D55" s="2389">
        <v>0</v>
      </c>
      <c r="E55" s="2367">
        <v>0</v>
      </c>
      <c r="F55" s="2389">
        <v>0</v>
      </c>
      <c r="G55" s="2367">
        <v>0</v>
      </c>
      <c r="H55" s="2367">
        <v>0</v>
      </c>
      <c r="I55" s="2367">
        <v>0</v>
      </c>
      <c r="J55" s="2367">
        <v>0</v>
      </c>
      <c r="K55" s="2367">
        <v>0</v>
      </c>
      <c r="L55" s="2367">
        <v>0</v>
      </c>
      <c r="M55" s="2367">
        <v>0</v>
      </c>
    </row>
    <row r="56" spans="1:13" ht="11.25" customHeight="1" x14ac:dyDescent="0.25">
      <c r="A56" s="2349">
        <v>2021</v>
      </c>
      <c r="B56" s="2367">
        <v>2</v>
      </c>
      <c r="C56" s="936">
        <v>156161201</v>
      </c>
      <c r="D56" s="2390">
        <v>0</v>
      </c>
      <c r="E56" s="936">
        <v>0</v>
      </c>
      <c r="F56" s="2390">
        <v>2</v>
      </c>
      <c r="G56" s="936">
        <v>156161201</v>
      </c>
      <c r="H56" s="936">
        <v>0</v>
      </c>
      <c r="I56" s="936">
        <v>0</v>
      </c>
      <c r="J56" s="936">
        <v>0</v>
      </c>
      <c r="K56" s="936">
        <v>0</v>
      </c>
      <c r="L56" s="936">
        <v>0</v>
      </c>
      <c r="M56" s="936">
        <v>0</v>
      </c>
    </row>
    <row r="57" spans="1:13" ht="11.25" customHeight="1" x14ac:dyDescent="0.25">
      <c r="A57" s="2349">
        <v>2022</v>
      </c>
      <c r="B57" s="2367">
        <v>10</v>
      </c>
      <c r="C57" s="2367">
        <v>145557863</v>
      </c>
      <c r="D57" s="2367">
        <v>3</v>
      </c>
      <c r="E57" s="2367">
        <v>44143048</v>
      </c>
      <c r="F57" s="2390">
        <v>5</v>
      </c>
      <c r="G57" s="936">
        <v>74139843</v>
      </c>
      <c r="H57" s="936">
        <v>2</v>
      </c>
      <c r="I57" s="936">
        <v>29143448</v>
      </c>
      <c r="J57" s="936">
        <v>5</v>
      </c>
      <c r="K57" s="936">
        <v>71418020</v>
      </c>
      <c r="L57" s="936">
        <v>1</v>
      </c>
      <c r="M57" s="936">
        <v>14999600</v>
      </c>
    </row>
    <row r="58" spans="1:13" ht="11.25" customHeight="1" x14ac:dyDescent="0.25">
      <c r="A58" s="2349">
        <v>2023</v>
      </c>
      <c r="B58" s="2367">
        <v>8</v>
      </c>
      <c r="C58" s="2367">
        <v>454936462</v>
      </c>
      <c r="D58" s="2367">
        <v>0</v>
      </c>
      <c r="E58" s="2367">
        <v>0</v>
      </c>
      <c r="F58" s="2390">
        <v>1</v>
      </c>
      <c r="G58" s="936">
        <v>47436388</v>
      </c>
      <c r="H58" s="936">
        <v>0</v>
      </c>
      <c r="I58" s="936">
        <v>0</v>
      </c>
      <c r="J58" s="936">
        <v>7</v>
      </c>
      <c r="K58" s="936">
        <v>407500074</v>
      </c>
      <c r="L58" s="936">
        <v>0</v>
      </c>
      <c r="M58" s="936">
        <v>0</v>
      </c>
    </row>
    <row r="59" spans="1:13" s="2387" customFormat="1" ht="10.5" x14ac:dyDescent="0.25">
      <c r="A59" s="2392" t="s">
        <v>2329</v>
      </c>
      <c r="B59" s="2362">
        <v>1164</v>
      </c>
      <c r="C59" s="2362">
        <v>16494143453.596491</v>
      </c>
      <c r="D59" s="2362">
        <v>279</v>
      </c>
      <c r="E59" s="2362">
        <v>3960765123</v>
      </c>
      <c r="F59" s="2362">
        <v>573</v>
      </c>
      <c r="G59" s="2362">
        <v>8090880280.5964909</v>
      </c>
      <c r="H59" s="2362">
        <v>148</v>
      </c>
      <c r="I59" s="2362">
        <v>2115106472</v>
      </c>
      <c r="J59" s="2362">
        <v>591</v>
      </c>
      <c r="K59" s="2362">
        <v>8403263173</v>
      </c>
      <c r="L59" s="2362">
        <v>131</v>
      </c>
      <c r="M59" s="2362">
        <v>1845658651</v>
      </c>
    </row>
    <row r="60" spans="1:13" ht="11.25" customHeight="1" x14ac:dyDescent="0.25">
      <c r="A60" s="368">
        <v>2019</v>
      </c>
      <c r="B60" s="2389">
        <v>39</v>
      </c>
      <c r="C60" s="2367">
        <v>1546948773</v>
      </c>
      <c r="D60" s="2389">
        <v>8</v>
      </c>
      <c r="E60" s="2367">
        <v>322363807</v>
      </c>
      <c r="F60" s="2389">
        <v>15</v>
      </c>
      <c r="G60" s="2367">
        <v>566769099</v>
      </c>
      <c r="H60" s="2389">
        <v>2</v>
      </c>
      <c r="I60" s="2367">
        <v>94911628</v>
      </c>
      <c r="J60" s="2389">
        <v>24</v>
      </c>
      <c r="K60" s="2367">
        <v>980179674</v>
      </c>
      <c r="L60" s="2389">
        <v>6</v>
      </c>
      <c r="M60" s="2367">
        <v>227452179</v>
      </c>
    </row>
    <row r="61" spans="1:13" ht="11.25" customHeight="1" x14ac:dyDescent="0.25">
      <c r="A61" s="368">
        <v>2020</v>
      </c>
      <c r="B61" s="2389">
        <v>295</v>
      </c>
      <c r="C61" s="2367">
        <v>3887386875</v>
      </c>
      <c r="D61" s="2389">
        <v>134</v>
      </c>
      <c r="E61" s="2367">
        <v>1778378579</v>
      </c>
      <c r="F61" s="2389">
        <v>140</v>
      </c>
      <c r="G61" s="2367">
        <v>1839320468</v>
      </c>
      <c r="H61" s="2389">
        <v>73</v>
      </c>
      <c r="I61" s="2367">
        <v>957744671</v>
      </c>
      <c r="J61" s="2389">
        <v>155</v>
      </c>
      <c r="K61" s="2367">
        <v>2048066407</v>
      </c>
      <c r="L61" s="2389">
        <v>61</v>
      </c>
      <c r="M61" s="2367">
        <v>820633908</v>
      </c>
    </row>
    <row r="62" spans="1:13" ht="11.25" customHeight="1" x14ac:dyDescent="0.25">
      <c r="A62" s="368">
        <v>2021</v>
      </c>
      <c r="B62" s="2390">
        <v>206</v>
      </c>
      <c r="C62" s="936">
        <v>2790260713</v>
      </c>
      <c r="D62" s="2390">
        <v>46</v>
      </c>
      <c r="E62" s="936">
        <v>638660429</v>
      </c>
      <c r="F62" s="2390">
        <v>110</v>
      </c>
      <c r="G62" s="936">
        <v>1504505743</v>
      </c>
      <c r="H62" s="2390">
        <v>28</v>
      </c>
      <c r="I62" s="936">
        <v>390218779</v>
      </c>
      <c r="J62" s="2390">
        <v>96</v>
      </c>
      <c r="K62" s="936">
        <v>1285754970</v>
      </c>
      <c r="L62" s="2390">
        <v>18</v>
      </c>
      <c r="M62" s="936">
        <v>248441650</v>
      </c>
    </row>
    <row r="63" spans="1:13" ht="11.25" customHeight="1" x14ac:dyDescent="0.25">
      <c r="A63" s="368">
        <v>2022</v>
      </c>
      <c r="B63" s="2367">
        <v>242</v>
      </c>
      <c r="C63" s="2367">
        <v>3543153506</v>
      </c>
      <c r="D63" s="2367">
        <v>34</v>
      </c>
      <c r="E63" s="2367">
        <v>552859225</v>
      </c>
      <c r="F63" s="2390">
        <v>121</v>
      </c>
      <c r="G63" s="936">
        <v>1795875658</v>
      </c>
      <c r="H63" s="2390">
        <v>19</v>
      </c>
      <c r="I63" s="936">
        <v>339849699</v>
      </c>
      <c r="J63" s="2390">
        <v>121</v>
      </c>
      <c r="K63" s="936">
        <v>1747277848</v>
      </c>
      <c r="L63" s="2390">
        <v>15</v>
      </c>
      <c r="M63" s="936">
        <v>213009526</v>
      </c>
    </row>
    <row r="64" spans="1:13" s="2387" customFormat="1" ht="11.25" customHeight="1" x14ac:dyDescent="0.25">
      <c r="A64" s="368">
        <v>2023</v>
      </c>
      <c r="B64" s="2367">
        <v>382</v>
      </c>
      <c r="C64" s="2367">
        <v>4726393586.5964909</v>
      </c>
      <c r="D64" s="2367">
        <v>57</v>
      </c>
      <c r="E64" s="2367">
        <v>668503083</v>
      </c>
      <c r="F64" s="2390">
        <v>187</v>
      </c>
      <c r="G64" s="936">
        <v>2384409312.5964913</v>
      </c>
      <c r="H64" s="2390">
        <v>26</v>
      </c>
      <c r="I64" s="936">
        <v>332381695</v>
      </c>
      <c r="J64" s="2390">
        <v>195</v>
      </c>
      <c r="K64" s="936">
        <v>2341984274</v>
      </c>
      <c r="L64" s="2390">
        <v>31</v>
      </c>
      <c r="M64" s="936">
        <v>336121388</v>
      </c>
    </row>
    <row r="65" spans="1:13" s="2363" customFormat="1" x14ac:dyDescent="0.25">
      <c r="A65" s="2374" t="s">
        <v>3892</v>
      </c>
      <c r="B65" s="2391">
        <v>50</v>
      </c>
      <c r="C65" s="2391">
        <v>2500000</v>
      </c>
      <c r="D65" s="2391">
        <v>15</v>
      </c>
      <c r="E65" s="2391">
        <v>7500000</v>
      </c>
      <c r="F65" s="2391">
        <v>20</v>
      </c>
      <c r="G65" s="2391">
        <v>500000</v>
      </c>
      <c r="H65" s="2391">
        <v>3</v>
      </c>
      <c r="I65" s="2391">
        <v>1500000</v>
      </c>
      <c r="J65" s="2391">
        <v>30</v>
      </c>
      <c r="K65" s="2391">
        <v>2000000</v>
      </c>
      <c r="L65" s="2391">
        <v>12</v>
      </c>
      <c r="M65" s="2391">
        <v>6000000</v>
      </c>
    </row>
    <row r="66" spans="1:13" ht="11.25" customHeight="1" x14ac:dyDescent="0.25">
      <c r="A66" s="2366">
        <v>2021</v>
      </c>
      <c r="B66" s="2390">
        <v>15</v>
      </c>
      <c r="C66" s="936">
        <v>0</v>
      </c>
      <c r="D66" s="2390">
        <v>5</v>
      </c>
      <c r="E66" s="936">
        <v>2500000</v>
      </c>
      <c r="F66" s="2390">
        <v>6</v>
      </c>
      <c r="G66" s="936">
        <v>0</v>
      </c>
      <c r="H66" s="2390">
        <v>1</v>
      </c>
      <c r="I66" s="936">
        <v>500000</v>
      </c>
      <c r="J66" s="2390">
        <v>9</v>
      </c>
      <c r="K66" s="936">
        <v>0</v>
      </c>
      <c r="L66" s="2390">
        <v>4</v>
      </c>
      <c r="M66" s="936">
        <v>2000000</v>
      </c>
    </row>
    <row r="67" spans="1:13" ht="11.25" customHeight="1" x14ac:dyDescent="0.25">
      <c r="A67" s="2366">
        <v>2022</v>
      </c>
      <c r="B67" s="2390">
        <v>11</v>
      </c>
      <c r="C67" s="936">
        <v>0</v>
      </c>
      <c r="D67" s="2390">
        <v>5</v>
      </c>
      <c r="E67" s="936">
        <v>2500000</v>
      </c>
      <c r="F67" s="2390">
        <v>6</v>
      </c>
      <c r="G67" s="936">
        <v>0</v>
      </c>
      <c r="H67" s="2390">
        <v>1</v>
      </c>
      <c r="I67" s="936">
        <v>500000</v>
      </c>
      <c r="J67" s="2390">
        <v>5</v>
      </c>
      <c r="K67" s="936">
        <v>0</v>
      </c>
      <c r="L67" s="2390">
        <v>4</v>
      </c>
      <c r="M67" s="936">
        <v>2000000</v>
      </c>
    </row>
    <row r="68" spans="1:13" ht="11.25" customHeight="1" x14ac:dyDescent="0.25">
      <c r="A68" s="2366">
        <v>2023</v>
      </c>
      <c r="B68" s="2390">
        <v>24</v>
      </c>
      <c r="C68" s="936">
        <v>2500000</v>
      </c>
      <c r="D68" s="2390">
        <v>5</v>
      </c>
      <c r="E68" s="936">
        <v>2500000</v>
      </c>
      <c r="F68" s="2390">
        <v>8</v>
      </c>
      <c r="G68" s="936">
        <v>500000</v>
      </c>
      <c r="H68" s="2390">
        <v>1</v>
      </c>
      <c r="I68" s="936">
        <v>500000</v>
      </c>
      <c r="J68" s="2390">
        <v>16</v>
      </c>
      <c r="K68" s="936">
        <v>2000000</v>
      </c>
      <c r="L68" s="2390">
        <v>4</v>
      </c>
      <c r="M68" s="936">
        <v>2000000</v>
      </c>
    </row>
    <row r="69" spans="1:13" s="2363" customFormat="1" ht="10.5" x14ac:dyDescent="0.25">
      <c r="A69" s="2377" t="s">
        <v>2313</v>
      </c>
      <c r="B69" s="2391">
        <v>270</v>
      </c>
      <c r="C69" s="2391">
        <v>2563878657</v>
      </c>
      <c r="D69" s="2391">
        <v>12</v>
      </c>
      <c r="E69" s="2391">
        <v>129047036</v>
      </c>
      <c r="F69" s="2391">
        <v>159</v>
      </c>
      <c r="G69" s="2391">
        <v>1474272981</v>
      </c>
      <c r="H69" s="2391">
        <v>6</v>
      </c>
      <c r="I69" s="2391">
        <v>59071791</v>
      </c>
      <c r="J69" s="2391">
        <v>111</v>
      </c>
      <c r="K69" s="2391">
        <v>1089605676</v>
      </c>
      <c r="L69" s="2391">
        <v>6</v>
      </c>
      <c r="M69" s="2391">
        <v>69975245</v>
      </c>
    </row>
    <row r="70" spans="1:13" ht="11.25" customHeight="1" x14ac:dyDescent="0.25">
      <c r="A70" s="2366">
        <v>2021</v>
      </c>
      <c r="B70" s="2390">
        <v>108</v>
      </c>
      <c r="C70" s="936">
        <v>815130935</v>
      </c>
      <c r="D70" s="2390">
        <v>6</v>
      </c>
      <c r="E70" s="936">
        <v>48481077</v>
      </c>
      <c r="F70" s="2390">
        <v>65</v>
      </c>
      <c r="G70" s="936">
        <v>513842663</v>
      </c>
      <c r="H70" s="2390">
        <v>4</v>
      </c>
      <c r="I70" s="936">
        <v>34271077</v>
      </c>
      <c r="J70" s="2390">
        <v>43</v>
      </c>
      <c r="K70" s="936">
        <v>301288272</v>
      </c>
      <c r="L70" s="2390">
        <v>2</v>
      </c>
      <c r="M70" s="936">
        <v>14210000</v>
      </c>
    </row>
    <row r="71" spans="1:13" ht="11.25" customHeight="1" x14ac:dyDescent="0.25">
      <c r="A71" s="2366">
        <v>2022</v>
      </c>
      <c r="B71" s="2390">
        <v>71</v>
      </c>
      <c r="C71" s="936">
        <v>728688897</v>
      </c>
      <c r="D71" s="2390">
        <v>3</v>
      </c>
      <c r="E71" s="936">
        <v>38894672</v>
      </c>
      <c r="F71" s="2390">
        <v>43</v>
      </c>
      <c r="G71" s="936">
        <v>405095077</v>
      </c>
      <c r="H71" s="2390">
        <v>1</v>
      </c>
      <c r="I71" s="936">
        <v>9852514</v>
      </c>
      <c r="J71" s="2390">
        <v>28</v>
      </c>
      <c r="K71" s="936">
        <v>323593820</v>
      </c>
      <c r="L71" s="2390">
        <v>2</v>
      </c>
      <c r="M71" s="936">
        <v>29042158</v>
      </c>
    </row>
    <row r="72" spans="1:13" ht="11.25" customHeight="1" x14ac:dyDescent="0.25">
      <c r="A72" s="2366">
        <v>2023</v>
      </c>
      <c r="B72" s="2390">
        <v>91</v>
      </c>
      <c r="C72" s="936">
        <v>1020058825</v>
      </c>
      <c r="D72" s="2390">
        <v>3</v>
      </c>
      <c r="E72" s="936">
        <v>41671287</v>
      </c>
      <c r="F72" s="2390">
        <v>51</v>
      </c>
      <c r="G72" s="936">
        <v>555335241</v>
      </c>
      <c r="H72" s="2390">
        <v>1</v>
      </c>
      <c r="I72" s="936">
        <v>14948200</v>
      </c>
      <c r="J72" s="2390">
        <v>40</v>
      </c>
      <c r="K72" s="936">
        <v>464723584</v>
      </c>
      <c r="L72" s="2390">
        <v>2</v>
      </c>
      <c r="M72" s="936">
        <v>26723087</v>
      </c>
    </row>
    <row r="73" spans="1:13" ht="11.25" customHeight="1" x14ac:dyDescent="0.25">
      <c r="A73" s="368"/>
      <c r="B73" s="2393"/>
      <c r="C73" s="2381"/>
      <c r="D73" s="2393"/>
      <c r="E73" s="2381"/>
      <c r="F73" s="2393"/>
      <c r="G73" s="2381"/>
      <c r="H73" s="2393"/>
      <c r="I73" s="2381"/>
      <c r="J73" s="2393"/>
      <c r="K73" s="2381"/>
      <c r="L73" s="2393"/>
      <c r="M73" s="2381"/>
    </row>
    <row r="74" spans="1:13" ht="11.25" customHeight="1" x14ac:dyDescent="0.25">
      <c r="A74" s="415" t="s">
        <v>1776</v>
      </c>
      <c r="B74" s="2381"/>
      <c r="C74" s="2381"/>
      <c r="D74" s="2381"/>
      <c r="E74" s="2381"/>
      <c r="F74" s="2381"/>
      <c r="G74" s="2381"/>
      <c r="H74" s="2381"/>
      <c r="I74" s="2381"/>
      <c r="J74" s="2381"/>
      <c r="K74" s="2381"/>
      <c r="L74" s="2381"/>
    </row>
    <row r="75" spans="1:13" ht="11.25" customHeight="1" x14ac:dyDescent="0.25">
      <c r="A75" s="415" t="s">
        <v>2335</v>
      </c>
      <c r="B75" s="2381"/>
      <c r="C75" s="2381"/>
      <c r="D75" s="2381"/>
      <c r="E75" s="2381"/>
      <c r="F75" s="2381"/>
      <c r="G75" s="2381"/>
      <c r="H75" s="2381"/>
      <c r="I75" s="2381"/>
      <c r="J75" s="2381"/>
      <c r="K75" s="2381"/>
      <c r="L75" s="2381"/>
    </row>
    <row r="76" spans="1:13" ht="11.25" customHeight="1" x14ac:dyDescent="0.25">
      <c r="A76" s="415" t="s">
        <v>2336</v>
      </c>
      <c r="B76" s="2381"/>
      <c r="C76" s="2381"/>
      <c r="D76" s="2381"/>
      <c r="E76" s="2381"/>
      <c r="F76" s="2381"/>
      <c r="G76" s="2381"/>
      <c r="H76" s="2381"/>
      <c r="I76" s="2381"/>
      <c r="J76" s="2381"/>
      <c r="K76" s="2381"/>
      <c r="L76" s="2381"/>
    </row>
    <row r="77" spans="1:13" ht="11.25" customHeight="1" x14ac:dyDescent="0.25">
      <c r="A77" s="2349" t="s">
        <v>2341</v>
      </c>
      <c r="B77" s="369"/>
      <c r="C77" s="369"/>
      <c r="D77" s="369"/>
      <c r="E77" s="369"/>
      <c r="F77" s="369"/>
      <c r="G77" s="369"/>
    </row>
    <row r="78" spans="1:13" ht="11.25" customHeight="1" x14ac:dyDescent="0.25">
      <c r="A78" s="2349" t="s">
        <v>2338</v>
      </c>
      <c r="B78" s="369"/>
      <c r="C78" s="369"/>
      <c r="D78" s="369"/>
      <c r="E78" s="369"/>
      <c r="F78" s="369"/>
      <c r="G78" s="369"/>
    </row>
    <row r="79" spans="1:13" ht="11.25" customHeight="1" x14ac:dyDescent="0.25">
      <c r="A79" s="2349" t="s">
        <v>1210</v>
      </c>
      <c r="B79" s="369"/>
      <c r="C79" s="369"/>
      <c r="D79" s="369"/>
      <c r="E79" s="369"/>
      <c r="F79" s="358"/>
      <c r="G79" s="358"/>
      <c r="H79" s="358"/>
      <c r="I79" s="358"/>
      <c r="J79" s="358"/>
      <c r="K79" s="358"/>
      <c r="L79" s="358"/>
      <c r="M79" s="358"/>
    </row>
  </sheetData>
  <pageMargins left="0.78740157480314965" right="0.78740157480314965" top="0.78740157480314965" bottom="0.78740157480314965" header="0.78740157480314965" footer="0.78740157480314965"/>
  <pageSetup paperSize="9" scale="67" orientation="landscape" r:id="rId1"/>
  <headerFooter alignWithMargins="0">
    <oddFooter>&amp;L&amp;C&amp;R</oddFooter>
  </headerFooter>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3"/>
  <dimension ref="A2:I27"/>
  <sheetViews>
    <sheetView zoomScaleNormal="100" workbookViewId="0"/>
  </sheetViews>
  <sheetFormatPr baseColWidth="10" defaultColWidth="9.140625" defaultRowHeight="10.5" x14ac:dyDescent="0.25"/>
  <cols>
    <col min="1" max="1" width="25.28515625" style="340" customWidth="1"/>
    <col min="2" max="2" width="10.7109375" style="340" customWidth="1"/>
    <col min="3" max="3" width="21.42578125" style="340" customWidth="1"/>
    <col min="4" max="4" width="10.7109375" style="340" customWidth="1"/>
    <col min="5" max="5" width="21.42578125" style="340" customWidth="1"/>
    <col min="6" max="6" width="10.7109375" style="340" customWidth="1"/>
    <col min="7" max="7" width="21.42578125" style="340" customWidth="1"/>
    <col min="8" max="8" width="10.7109375" style="340" customWidth="1"/>
    <col min="9" max="9" width="21.42578125" style="340" customWidth="1"/>
    <col min="10" max="16384" width="9.140625" style="340"/>
  </cols>
  <sheetData>
    <row r="2" spans="1:9" ht="11.25" x14ac:dyDescent="0.25">
      <c r="A2" s="2394" t="s">
        <v>3825</v>
      </c>
      <c r="B2" s="2395"/>
      <c r="C2" s="2395"/>
      <c r="D2" s="2395"/>
      <c r="E2" s="2395"/>
      <c r="F2" s="2395"/>
      <c r="G2" s="2395"/>
      <c r="H2" s="2395"/>
      <c r="I2" s="2395"/>
    </row>
    <row r="3" spans="1:9" x14ac:dyDescent="0.25">
      <c r="A3" s="362"/>
    </row>
    <row r="4" spans="1:9" ht="21" x14ac:dyDescent="0.25">
      <c r="A4" s="2396" t="s">
        <v>2342</v>
      </c>
      <c r="B4" s="2397" t="s">
        <v>1</v>
      </c>
      <c r="C4" s="2340"/>
      <c r="D4" s="2398" t="s">
        <v>2343</v>
      </c>
      <c r="E4" s="2399"/>
      <c r="F4" s="2400" t="s">
        <v>2344</v>
      </c>
      <c r="G4" s="2401"/>
      <c r="H4" s="2402" t="s">
        <v>2345</v>
      </c>
      <c r="I4" s="2403"/>
    </row>
    <row r="5" spans="1:9" ht="11.25" customHeight="1" x14ac:dyDescent="0.25">
      <c r="A5" s="2404"/>
      <c r="B5" s="2405" t="s">
        <v>2321</v>
      </c>
      <c r="C5" s="2405" t="s">
        <v>2323</v>
      </c>
      <c r="D5" s="2405" t="s">
        <v>2321</v>
      </c>
      <c r="E5" s="2405" t="s">
        <v>2323</v>
      </c>
      <c r="F5" s="2405" t="s">
        <v>2321</v>
      </c>
      <c r="G5" s="2405" t="s">
        <v>2323</v>
      </c>
      <c r="H5" s="2405" t="s">
        <v>2321</v>
      </c>
      <c r="I5" s="2405" t="s">
        <v>2323</v>
      </c>
    </row>
    <row r="6" spans="1:9" x14ac:dyDescent="0.25">
      <c r="A6" s="2406" t="s">
        <v>1</v>
      </c>
      <c r="B6" s="2407">
        <v>450</v>
      </c>
      <c r="C6" s="2407">
        <v>5605410657</v>
      </c>
      <c r="D6" s="2407">
        <v>255</v>
      </c>
      <c r="E6" s="2407">
        <v>4195169529</v>
      </c>
      <c r="F6" s="2407">
        <v>163</v>
      </c>
      <c r="G6" s="2407">
        <v>982531275</v>
      </c>
      <c r="H6" s="2407">
        <v>32</v>
      </c>
      <c r="I6" s="2407">
        <v>427709853</v>
      </c>
    </row>
    <row r="7" spans="1:9" x14ac:dyDescent="0.25">
      <c r="A7" s="2408" t="s">
        <v>2</v>
      </c>
      <c r="B7" s="2407">
        <v>10</v>
      </c>
      <c r="C7" s="2407">
        <v>86458804</v>
      </c>
      <c r="D7" s="2409">
        <v>5</v>
      </c>
      <c r="E7" s="2409">
        <v>50631394</v>
      </c>
      <c r="F7" s="2410">
        <v>5</v>
      </c>
      <c r="G7" s="2410">
        <v>35827410</v>
      </c>
      <c r="H7" s="2409">
        <v>0</v>
      </c>
      <c r="I7" s="2409">
        <v>0</v>
      </c>
    </row>
    <row r="8" spans="1:9" x14ac:dyDescent="0.25">
      <c r="A8" s="2408" t="s">
        <v>3</v>
      </c>
      <c r="B8" s="2407">
        <v>7</v>
      </c>
      <c r="C8" s="2407">
        <v>92345294</v>
      </c>
      <c r="D8" s="2409">
        <v>5</v>
      </c>
      <c r="E8" s="2409">
        <v>80512376</v>
      </c>
      <c r="F8" s="2410">
        <v>2</v>
      </c>
      <c r="G8" s="2410">
        <v>11832918</v>
      </c>
      <c r="H8" s="2409">
        <v>0</v>
      </c>
      <c r="I8" s="2409">
        <v>0</v>
      </c>
    </row>
    <row r="9" spans="1:9" x14ac:dyDescent="0.25">
      <c r="A9" s="2408" t="s">
        <v>145</v>
      </c>
      <c r="B9" s="2407">
        <v>6</v>
      </c>
      <c r="C9" s="2407">
        <v>95105141</v>
      </c>
      <c r="D9" s="2409">
        <v>3</v>
      </c>
      <c r="E9" s="2409">
        <v>63578324</v>
      </c>
      <c r="F9" s="2410">
        <v>2</v>
      </c>
      <c r="G9" s="2410">
        <v>16544817</v>
      </c>
      <c r="H9" s="2409">
        <v>1</v>
      </c>
      <c r="I9" s="2409">
        <v>14982000</v>
      </c>
    </row>
    <row r="10" spans="1:9" x14ac:dyDescent="0.25">
      <c r="A10" s="2408" t="s">
        <v>146</v>
      </c>
      <c r="B10" s="2407">
        <v>3</v>
      </c>
      <c r="C10" s="2407">
        <v>41792433</v>
      </c>
      <c r="D10" s="2409">
        <v>2</v>
      </c>
      <c r="E10" s="2409">
        <v>35853410</v>
      </c>
      <c r="F10" s="2410">
        <v>1</v>
      </c>
      <c r="G10" s="2410">
        <v>5939023</v>
      </c>
      <c r="H10" s="2409">
        <v>0</v>
      </c>
      <c r="I10" s="2409">
        <v>0</v>
      </c>
    </row>
    <row r="11" spans="1:9" x14ac:dyDescent="0.25">
      <c r="A11" s="2408" t="s">
        <v>147</v>
      </c>
      <c r="B11" s="2407">
        <v>13</v>
      </c>
      <c r="C11" s="2407">
        <v>168098972</v>
      </c>
      <c r="D11" s="2409">
        <v>9</v>
      </c>
      <c r="E11" s="2409">
        <v>133829858</v>
      </c>
      <c r="F11" s="2410">
        <v>3</v>
      </c>
      <c r="G11" s="2410">
        <v>19279064</v>
      </c>
      <c r="H11" s="2409">
        <v>1</v>
      </c>
      <c r="I11" s="2409">
        <v>14990050</v>
      </c>
    </row>
    <row r="12" spans="1:9" x14ac:dyDescent="0.25">
      <c r="A12" s="2408" t="s">
        <v>148</v>
      </c>
      <c r="B12" s="2407">
        <v>65</v>
      </c>
      <c r="C12" s="2407">
        <v>691134744</v>
      </c>
      <c r="D12" s="2409">
        <v>34</v>
      </c>
      <c r="E12" s="2409">
        <v>540632309</v>
      </c>
      <c r="F12" s="2410">
        <v>30</v>
      </c>
      <c r="G12" s="2410">
        <v>135706933</v>
      </c>
      <c r="H12" s="2409">
        <v>1</v>
      </c>
      <c r="I12" s="2409">
        <v>14795502</v>
      </c>
    </row>
    <row r="13" spans="1:9" x14ac:dyDescent="0.25">
      <c r="A13" s="2408" t="s">
        <v>149</v>
      </c>
      <c r="B13" s="2407">
        <v>207</v>
      </c>
      <c r="C13" s="2407">
        <v>2563378929</v>
      </c>
      <c r="D13" s="2409">
        <v>111</v>
      </c>
      <c r="E13" s="2409">
        <v>1852052717</v>
      </c>
      <c r="F13" s="2410">
        <v>75</v>
      </c>
      <c r="G13" s="2410">
        <v>429021210</v>
      </c>
      <c r="H13" s="2409">
        <v>21</v>
      </c>
      <c r="I13" s="2409">
        <v>282305002</v>
      </c>
    </row>
    <row r="14" spans="1:9" x14ac:dyDescent="0.25">
      <c r="A14" s="2408" t="s">
        <v>5</v>
      </c>
      <c r="B14" s="2407">
        <v>14</v>
      </c>
      <c r="C14" s="2407">
        <v>217559799</v>
      </c>
      <c r="D14" s="2409">
        <v>11</v>
      </c>
      <c r="E14" s="2409">
        <v>198550646</v>
      </c>
      <c r="F14" s="2410">
        <v>3</v>
      </c>
      <c r="G14" s="2410">
        <v>19009153</v>
      </c>
      <c r="H14" s="2409">
        <v>0</v>
      </c>
      <c r="I14" s="2409">
        <v>0</v>
      </c>
    </row>
    <row r="15" spans="1:9" x14ac:dyDescent="0.25">
      <c r="A15" s="2408" t="s">
        <v>150</v>
      </c>
      <c r="B15" s="2407">
        <v>13</v>
      </c>
      <c r="C15" s="2407">
        <v>161184493</v>
      </c>
      <c r="D15" s="2409">
        <v>6</v>
      </c>
      <c r="E15" s="2409">
        <v>100606195</v>
      </c>
      <c r="F15" s="2410">
        <v>6</v>
      </c>
      <c r="G15" s="2410">
        <v>52771403</v>
      </c>
      <c r="H15" s="2409">
        <v>1</v>
      </c>
      <c r="I15" s="2409">
        <v>7806895</v>
      </c>
    </row>
    <row r="16" spans="1:9" x14ac:dyDescent="0.25">
      <c r="A16" s="2408" t="s">
        <v>6</v>
      </c>
      <c r="B16" s="2407">
        <v>7</v>
      </c>
      <c r="C16" s="2407">
        <v>107764621</v>
      </c>
      <c r="D16" s="2409">
        <v>6</v>
      </c>
      <c r="E16" s="2409">
        <v>104684621</v>
      </c>
      <c r="F16" s="2410">
        <v>1</v>
      </c>
      <c r="G16" s="2410">
        <v>3080000</v>
      </c>
      <c r="H16" s="2409">
        <v>0</v>
      </c>
      <c r="I16" s="2409">
        <v>0</v>
      </c>
    </row>
    <row r="17" spans="1:9" x14ac:dyDescent="0.25">
      <c r="A17" s="2408" t="s">
        <v>7</v>
      </c>
      <c r="B17" s="2407">
        <v>28</v>
      </c>
      <c r="C17" s="2407">
        <v>301126982</v>
      </c>
      <c r="D17" s="2409">
        <v>13</v>
      </c>
      <c r="E17" s="2409">
        <v>191980489</v>
      </c>
      <c r="F17" s="2410">
        <v>13</v>
      </c>
      <c r="G17" s="2410">
        <v>88263943</v>
      </c>
      <c r="H17" s="2409">
        <v>2</v>
      </c>
      <c r="I17" s="2409">
        <v>20882550</v>
      </c>
    </row>
    <row r="18" spans="1:9" x14ac:dyDescent="0.25">
      <c r="A18" s="2408" t="s">
        <v>8</v>
      </c>
      <c r="B18" s="2407">
        <v>15</v>
      </c>
      <c r="C18" s="2407">
        <v>182712054</v>
      </c>
      <c r="D18" s="2409">
        <v>7</v>
      </c>
      <c r="E18" s="2409">
        <v>126174264</v>
      </c>
      <c r="F18" s="2410">
        <v>7</v>
      </c>
      <c r="G18" s="2410">
        <v>41537790</v>
      </c>
      <c r="H18" s="2409">
        <v>1</v>
      </c>
      <c r="I18" s="2409">
        <v>15000000</v>
      </c>
    </row>
    <row r="19" spans="1:9" x14ac:dyDescent="0.25">
      <c r="A19" s="2408" t="s">
        <v>9</v>
      </c>
      <c r="B19" s="2407">
        <v>23</v>
      </c>
      <c r="C19" s="2407">
        <v>360248906</v>
      </c>
      <c r="D19" s="2409">
        <v>17</v>
      </c>
      <c r="E19" s="2409">
        <v>296598350</v>
      </c>
      <c r="F19" s="2410">
        <v>4</v>
      </c>
      <c r="G19" s="2410">
        <v>36598622</v>
      </c>
      <c r="H19" s="2409">
        <v>2</v>
      </c>
      <c r="I19" s="2409">
        <v>27051934</v>
      </c>
    </row>
    <row r="20" spans="1:9" x14ac:dyDescent="0.25">
      <c r="A20" s="2408" t="s">
        <v>10</v>
      </c>
      <c r="B20" s="2407">
        <v>23</v>
      </c>
      <c r="C20" s="2407">
        <v>326746138</v>
      </c>
      <c r="D20" s="2409">
        <v>15</v>
      </c>
      <c r="E20" s="2409">
        <v>247739814</v>
      </c>
      <c r="F20" s="2410">
        <v>6</v>
      </c>
      <c r="G20" s="2410">
        <v>49110404</v>
      </c>
      <c r="H20" s="2409">
        <v>2</v>
      </c>
      <c r="I20" s="2409">
        <v>29895920</v>
      </c>
    </row>
    <row r="21" spans="1:9" x14ac:dyDescent="0.25">
      <c r="A21" s="2408" t="s">
        <v>11</v>
      </c>
      <c r="B21" s="2407">
        <v>6</v>
      </c>
      <c r="C21" s="2407">
        <v>83573529</v>
      </c>
      <c r="D21" s="2409">
        <v>3</v>
      </c>
      <c r="E21" s="2409">
        <v>61912905</v>
      </c>
      <c r="F21" s="2410">
        <v>3</v>
      </c>
      <c r="G21" s="2410">
        <v>21660624</v>
      </c>
      <c r="H21" s="2409">
        <v>0</v>
      </c>
      <c r="I21" s="2409">
        <v>0</v>
      </c>
    </row>
    <row r="22" spans="1:9" x14ac:dyDescent="0.25">
      <c r="A22" s="2411" t="s">
        <v>12</v>
      </c>
      <c r="B22" s="2407">
        <v>10</v>
      </c>
      <c r="C22" s="2407">
        <v>126179818</v>
      </c>
      <c r="D22" s="2409">
        <v>8</v>
      </c>
      <c r="E22" s="2409">
        <v>109831857</v>
      </c>
      <c r="F22" s="2410">
        <v>2</v>
      </c>
      <c r="G22" s="2410">
        <v>16347961</v>
      </c>
      <c r="H22" s="2409">
        <v>0</v>
      </c>
      <c r="I22" s="2409">
        <v>0</v>
      </c>
    </row>
    <row r="23" spans="1:9" ht="11.25" customHeight="1" x14ac:dyDescent="0.25">
      <c r="A23" s="362"/>
    </row>
    <row r="24" spans="1:9" ht="11.25" customHeight="1" x14ac:dyDescent="0.25">
      <c r="A24" s="415" t="s">
        <v>1776</v>
      </c>
    </row>
    <row r="25" spans="1:9" x14ac:dyDescent="0.25">
      <c r="A25" s="2412" t="s">
        <v>2346</v>
      </c>
      <c r="B25" s="369"/>
      <c r="C25" s="369"/>
      <c r="D25" s="369"/>
      <c r="E25" s="369"/>
      <c r="F25" s="369"/>
      <c r="G25" s="369"/>
      <c r="H25" s="369"/>
      <c r="I25" s="369"/>
    </row>
    <row r="26" spans="1:9" x14ac:dyDescent="0.25">
      <c r="A26" s="2394" t="s">
        <v>2347</v>
      </c>
      <c r="B26" s="2395"/>
      <c r="C26" s="2395"/>
      <c r="D26" s="2395"/>
      <c r="E26" s="2395"/>
      <c r="F26" s="2395"/>
      <c r="G26" s="2395"/>
      <c r="H26" s="2395"/>
      <c r="I26" s="2395"/>
    </row>
    <row r="27" spans="1:9" x14ac:dyDescent="0.25">
      <c r="A27" s="2349" t="s">
        <v>2318</v>
      </c>
    </row>
  </sheetData>
  <pageMargins left="0.39370078740157483" right="0.39370078740157483" top="0.78740157480314965" bottom="0.78740157480314965" header="0.78740157480314965" footer="0.78740157480314965"/>
  <pageSetup paperSize="9" scale="90" orientation="landscape" r:id="rId1"/>
  <headerFooter alignWithMargins="0">
    <oddFooter>&amp;L&amp;C&amp;R</oddFooter>
  </headerFooter>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4"/>
  <dimension ref="A1:O28"/>
  <sheetViews>
    <sheetView zoomScaleNormal="100" workbookViewId="0"/>
  </sheetViews>
  <sheetFormatPr baseColWidth="10" defaultColWidth="9.140625" defaultRowHeight="11.25" customHeight="1" x14ac:dyDescent="0.25"/>
  <cols>
    <col min="1" max="1" width="24.140625" style="340" customWidth="1"/>
    <col min="2" max="2" width="10.7109375" style="340" customWidth="1"/>
    <col min="3" max="3" width="21.28515625" style="340" bestFit="1" customWidth="1"/>
    <col min="4" max="4" width="10.7109375" style="340" customWidth="1"/>
    <col min="5" max="5" width="21.42578125" style="340" customWidth="1"/>
    <col min="6" max="6" width="10.7109375" style="340" customWidth="1"/>
    <col min="7" max="7" width="21.42578125" style="340" customWidth="1"/>
    <col min="8" max="8" width="10.7109375" style="340" customWidth="1"/>
    <col min="9" max="9" width="21.42578125" style="340" customWidth="1"/>
    <col min="10" max="10" width="10.7109375" style="340" customWidth="1"/>
    <col min="11" max="11" width="21.42578125" style="340" customWidth="1"/>
    <col min="12" max="12" width="10.7109375" style="340" customWidth="1"/>
    <col min="13" max="13" width="21.42578125" style="340" customWidth="1"/>
    <col min="14" max="14" width="10.7109375" style="340" customWidth="1"/>
    <col min="15" max="15" width="21.42578125" style="340" customWidth="1"/>
    <col min="16" max="16384" width="9.140625" style="340"/>
  </cols>
  <sheetData>
    <row r="1" spans="1:15" ht="10.5" x14ac:dyDescent="0.25"/>
    <row r="2" spans="1:15" x14ac:dyDescent="0.25">
      <c r="A2" s="2394" t="s">
        <v>3826</v>
      </c>
    </row>
    <row r="3" spans="1:15" ht="10.5" x14ac:dyDescent="0.25">
      <c r="A3" s="362"/>
    </row>
    <row r="4" spans="1:15" ht="21" x14ac:dyDescent="0.25">
      <c r="A4" s="2396" t="s">
        <v>2348</v>
      </c>
      <c r="B4" s="2413" t="s">
        <v>803</v>
      </c>
      <c r="C4" s="1259"/>
      <c r="D4" s="1262" t="s">
        <v>2349</v>
      </c>
      <c r="E4" s="2414"/>
      <c r="F4" s="2413" t="s">
        <v>2350</v>
      </c>
      <c r="G4" s="1259"/>
      <c r="H4" s="2413" t="s">
        <v>2351</v>
      </c>
      <c r="I4" s="1259"/>
      <c r="J4" s="1262" t="s">
        <v>2352</v>
      </c>
      <c r="K4" s="2087"/>
      <c r="L4" s="2413" t="s">
        <v>2353</v>
      </c>
      <c r="M4" s="1259"/>
      <c r="N4" s="1275" t="s">
        <v>3893</v>
      </c>
      <c r="O4" s="2415"/>
    </row>
    <row r="5" spans="1:15" ht="11.25" customHeight="1" x14ac:dyDescent="0.25">
      <c r="A5" s="2404"/>
      <c r="B5" s="2413" t="s">
        <v>2321</v>
      </c>
      <c r="C5" s="2413" t="s">
        <v>2323</v>
      </c>
      <c r="D5" s="2413" t="s">
        <v>2321</v>
      </c>
      <c r="E5" s="2413" t="s">
        <v>2323</v>
      </c>
      <c r="F5" s="2413" t="s">
        <v>2321</v>
      </c>
      <c r="G5" s="2413" t="s">
        <v>2323</v>
      </c>
      <c r="H5" s="2413" t="s">
        <v>2321</v>
      </c>
      <c r="I5" s="2413" t="s">
        <v>2323</v>
      </c>
      <c r="J5" s="2413" t="s">
        <v>2321</v>
      </c>
      <c r="K5" s="2413" t="s">
        <v>2323</v>
      </c>
      <c r="L5" s="2413" t="s">
        <v>2321</v>
      </c>
      <c r="M5" s="2413" t="s">
        <v>2323</v>
      </c>
      <c r="N5" s="2416" t="s">
        <v>2321</v>
      </c>
      <c r="O5" s="2413" t="s">
        <v>2323</v>
      </c>
    </row>
    <row r="6" spans="1:15" ht="10.5" x14ac:dyDescent="0.25">
      <c r="A6" s="2394" t="s">
        <v>1</v>
      </c>
      <c r="B6" s="2417">
        <v>531</v>
      </c>
      <c r="C6" s="2417">
        <v>7201451186.4500008</v>
      </c>
      <c r="D6" s="2417">
        <v>76</v>
      </c>
      <c r="E6" s="2417">
        <v>2029601435.8</v>
      </c>
      <c r="F6" s="2417">
        <v>140</v>
      </c>
      <c r="G6" s="2417">
        <v>2004394539.8</v>
      </c>
      <c r="H6" s="2417">
        <v>132</v>
      </c>
      <c r="I6" s="2417">
        <v>1442862494.05</v>
      </c>
      <c r="J6" s="2417">
        <v>95</v>
      </c>
      <c r="K6" s="2417">
        <v>764582661</v>
      </c>
      <c r="L6" s="2417">
        <v>51</v>
      </c>
      <c r="M6" s="2417">
        <v>425502391</v>
      </c>
      <c r="N6" s="2417">
        <v>37</v>
      </c>
      <c r="O6" s="2417">
        <v>534507664.80000001</v>
      </c>
    </row>
    <row r="7" spans="1:15" ht="10.5" x14ac:dyDescent="0.25">
      <c r="A7" s="2418" t="s">
        <v>2</v>
      </c>
      <c r="B7" s="2419">
        <v>23</v>
      </c>
      <c r="C7" s="2419">
        <v>269441374.30000001</v>
      </c>
      <c r="D7" s="2409">
        <v>4</v>
      </c>
      <c r="E7" s="2409">
        <v>71966179</v>
      </c>
      <c r="F7" s="2409">
        <v>5</v>
      </c>
      <c r="G7" s="2409">
        <v>54849429.799999997</v>
      </c>
      <c r="H7" s="2409">
        <v>7</v>
      </c>
      <c r="I7" s="2409">
        <v>79007872.900000006</v>
      </c>
      <c r="J7" s="2409">
        <v>1</v>
      </c>
      <c r="K7" s="2409">
        <v>8294000</v>
      </c>
      <c r="L7" s="340">
        <v>5</v>
      </c>
      <c r="M7" s="2409">
        <v>37324033</v>
      </c>
      <c r="N7" s="2420">
        <v>1</v>
      </c>
      <c r="O7" s="2420">
        <v>17999859.600000001</v>
      </c>
    </row>
    <row r="8" spans="1:15" ht="10.5" x14ac:dyDescent="0.25">
      <c r="A8" s="2418" t="s">
        <v>3</v>
      </c>
      <c r="B8" s="2419">
        <v>30</v>
      </c>
      <c r="C8" s="2419">
        <v>423433933</v>
      </c>
      <c r="D8" s="2409">
        <v>4</v>
      </c>
      <c r="E8" s="2409">
        <v>134142863</v>
      </c>
      <c r="F8" s="2409">
        <v>7</v>
      </c>
      <c r="G8" s="2409">
        <v>98075578</v>
      </c>
      <c r="H8" s="2409">
        <v>11</v>
      </c>
      <c r="I8" s="2409">
        <v>123271880</v>
      </c>
      <c r="J8" s="2409">
        <v>2</v>
      </c>
      <c r="K8" s="2409">
        <v>13022870</v>
      </c>
      <c r="L8" s="340">
        <v>5</v>
      </c>
      <c r="M8" s="2409">
        <v>44966993</v>
      </c>
      <c r="N8" s="2420">
        <v>1</v>
      </c>
      <c r="O8" s="2420">
        <v>9953749</v>
      </c>
    </row>
    <row r="9" spans="1:15" ht="10.5" x14ac:dyDescent="0.25">
      <c r="A9" s="2418" t="s">
        <v>145</v>
      </c>
      <c r="B9" s="2419">
        <v>29</v>
      </c>
      <c r="C9" s="2419">
        <v>366655951</v>
      </c>
      <c r="D9" s="2409">
        <v>4</v>
      </c>
      <c r="E9" s="2409">
        <v>63585250</v>
      </c>
      <c r="F9" s="2409">
        <v>9</v>
      </c>
      <c r="G9" s="2409">
        <v>125333588</v>
      </c>
      <c r="H9" s="2409">
        <v>6</v>
      </c>
      <c r="I9" s="2409">
        <v>76352093</v>
      </c>
      <c r="J9" s="2409">
        <v>6</v>
      </c>
      <c r="K9" s="2409">
        <v>55157636</v>
      </c>
      <c r="L9" s="340">
        <v>2</v>
      </c>
      <c r="M9" s="2409">
        <v>14245184</v>
      </c>
      <c r="N9" s="2420">
        <v>2</v>
      </c>
      <c r="O9" s="2420">
        <v>31982200</v>
      </c>
    </row>
    <row r="10" spans="1:15" ht="10.5" x14ac:dyDescent="0.25">
      <c r="A10" s="2418" t="s">
        <v>146</v>
      </c>
      <c r="B10" s="2419">
        <v>27</v>
      </c>
      <c r="C10" s="2419">
        <v>286440871</v>
      </c>
      <c r="D10" s="2409">
        <v>4</v>
      </c>
      <c r="E10" s="2409">
        <v>93795426</v>
      </c>
      <c r="F10" s="2409">
        <v>4</v>
      </c>
      <c r="G10" s="2409">
        <v>52476703</v>
      </c>
      <c r="H10" s="2409">
        <v>3</v>
      </c>
      <c r="I10" s="2409">
        <v>32174319</v>
      </c>
      <c r="J10" s="2409">
        <v>12</v>
      </c>
      <c r="K10" s="2409">
        <v>75233930</v>
      </c>
      <c r="L10" s="340">
        <v>2</v>
      </c>
      <c r="M10" s="2409">
        <v>13340445</v>
      </c>
      <c r="N10" s="2420">
        <v>2</v>
      </c>
      <c r="O10" s="2420">
        <v>19420048</v>
      </c>
    </row>
    <row r="11" spans="1:15" ht="10.5" x14ac:dyDescent="0.25">
      <c r="A11" s="2418" t="s">
        <v>147</v>
      </c>
      <c r="B11" s="2419">
        <v>26</v>
      </c>
      <c r="C11" s="2419">
        <v>289631040</v>
      </c>
      <c r="D11" s="2409">
        <v>5</v>
      </c>
      <c r="E11" s="2409">
        <v>91662744</v>
      </c>
      <c r="F11" s="2409">
        <v>5</v>
      </c>
      <c r="G11" s="2409">
        <v>52310892</v>
      </c>
      <c r="H11" s="2409">
        <v>5</v>
      </c>
      <c r="I11" s="2409">
        <v>49829485</v>
      </c>
      <c r="J11" s="2409">
        <v>7</v>
      </c>
      <c r="K11" s="2409">
        <v>41386856</v>
      </c>
      <c r="L11" s="340">
        <v>2</v>
      </c>
      <c r="M11" s="2409">
        <v>18829712</v>
      </c>
      <c r="N11" s="2420">
        <v>2</v>
      </c>
      <c r="O11" s="2420">
        <v>35611351</v>
      </c>
    </row>
    <row r="12" spans="1:15" ht="10.5" x14ac:dyDescent="0.25">
      <c r="A12" s="2418" t="s">
        <v>148</v>
      </c>
      <c r="B12" s="2419">
        <v>53</v>
      </c>
      <c r="C12" s="2419">
        <v>669738600</v>
      </c>
      <c r="D12" s="2409">
        <v>5</v>
      </c>
      <c r="E12" s="2409">
        <v>169255035</v>
      </c>
      <c r="F12" s="2409">
        <v>12</v>
      </c>
      <c r="G12" s="2409">
        <v>175994206</v>
      </c>
      <c r="H12" s="2409">
        <v>16</v>
      </c>
      <c r="I12" s="2409">
        <v>158257662</v>
      </c>
      <c r="J12" s="2409">
        <v>7</v>
      </c>
      <c r="K12" s="2409">
        <v>48843308</v>
      </c>
      <c r="L12" s="340">
        <v>10</v>
      </c>
      <c r="M12" s="2409">
        <v>88059355</v>
      </c>
      <c r="N12" s="2420">
        <v>3</v>
      </c>
      <c r="O12" s="2420">
        <v>29329034</v>
      </c>
    </row>
    <row r="13" spans="1:15" ht="10.5" x14ac:dyDescent="0.25">
      <c r="A13" s="2418" t="s">
        <v>149</v>
      </c>
      <c r="B13" s="2419">
        <v>97</v>
      </c>
      <c r="C13" s="2419">
        <v>1783620477</v>
      </c>
      <c r="D13" s="2409">
        <v>19</v>
      </c>
      <c r="E13" s="2409">
        <v>665759064</v>
      </c>
      <c r="F13" s="2409">
        <v>48</v>
      </c>
      <c r="G13" s="2409">
        <v>766213754</v>
      </c>
      <c r="H13" s="2409">
        <v>15</v>
      </c>
      <c r="I13" s="2409">
        <v>179590494</v>
      </c>
      <c r="J13" s="2409">
        <v>4</v>
      </c>
      <c r="K13" s="2409">
        <v>37380417</v>
      </c>
      <c r="L13" s="340">
        <v>3</v>
      </c>
      <c r="M13" s="2409">
        <v>28669793</v>
      </c>
      <c r="N13" s="2420">
        <v>8</v>
      </c>
      <c r="O13" s="2420">
        <v>106006955</v>
      </c>
    </row>
    <row r="14" spans="1:15" ht="10.5" x14ac:dyDescent="0.25">
      <c r="A14" s="2418" t="s">
        <v>5</v>
      </c>
      <c r="B14" s="2419">
        <v>20</v>
      </c>
      <c r="C14" s="2419">
        <v>289631040</v>
      </c>
      <c r="D14" s="2409">
        <v>5</v>
      </c>
      <c r="E14" s="2409">
        <v>151249736</v>
      </c>
      <c r="F14" s="2409">
        <v>2</v>
      </c>
      <c r="G14" s="2409">
        <v>31255592</v>
      </c>
      <c r="H14" s="2409">
        <v>6</v>
      </c>
      <c r="I14" s="2409">
        <v>49496259</v>
      </c>
      <c r="J14" s="2409">
        <v>7</v>
      </c>
      <c r="K14" s="2409">
        <v>57629453</v>
      </c>
      <c r="L14" s="340">
        <v>0</v>
      </c>
      <c r="M14" s="2409">
        <v>0</v>
      </c>
      <c r="N14" s="2420">
        <v>0</v>
      </c>
      <c r="O14" s="2420">
        <v>0</v>
      </c>
    </row>
    <row r="15" spans="1:15" ht="10.5" x14ac:dyDescent="0.25">
      <c r="A15" s="2418" t="s">
        <v>150</v>
      </c>
      <c r="B15" s="2419">
        <v>26</v>
      </c>
      <c r="C15" s="2419">
        <v>289631040</v>
      </c>
      <c r="D15" s="2409">
        <v>4</v>
      </c>
      <c r="E15" s="2409">
        <v>75291495</v>
      </c>
      <c r="F15" s="2409">
        <v>4</v>
      </c>
      <c r="G15" s="2409">
        <v>56889325</v>
      </c>
      <c r="H15" s="2409">
        <v>8</v>
      </c>
      <c r="I15" s="2409">
        <v>55234963</v>
      </c>
      <c r="J15" s="2409">
        <v>6</v>
      </c>
      <c r="K15" s="2409">
        <v>48936857</v>
      </c>
      <c r="L15" s="340">
        <v>2</v>
      </c>
      <c r="M15" s="2409">
        <v>13864295</v>
      </c>
      <c r="N15" s="2420">
        <v>2</v>
      </c>
      <c r="O15" s="2420">
        <v>39414105</v>
      </c>
    </row>
    <row r="16" spans="1:15" ht="10.5" x14ac:dyDescent="0.25">
      <c r="A16" s="2418" t="s">
        <v>6</v>
      </c>
      <c r="B16" s="2419">
        <v>26</v>
      </c>
      <c r="C16" s="2419">
        <v>308164596</v>
      </c>
      <c r="D16" s="2409">
        <v>4</v>
      </c>
      <c r="E16" s="2409">
        <v>61389103</v>
      </c>
      <c r="F16" s="2409">
        <v>6</v>
      </c>
      <c r="G16" s="2409">
        <v>78301710</v>
      </c>
      <c r="H16" s="2409">
        <v>8</v>
      </c>
      <c r="I16" s="2409">
        <v>97554879</v>
      </c>
      <c r="J16" s="2409">
        <v>6</v>
      </c>
      <c r="K16" s="2409">
        <v>55958840</v>
      </c>
      <c r="L16" s="340">
        <v>1</v>
      </c>
      <c r="M16" s="2409">
        <v>4962435</v>
      </c>
      <c r="N16" s="2420">
        <v>1</v>
      </c>
      <c r="O16" s="2420">
        <v>9997629</v>
      </c>
    </row>
    <row r="17" spans="1:15" ht="10.5" x14ac:dyDescent="0.25">
      <c r="A17" s="2418" t="s">
        <v>7</v>
      </c>
      <c r="B17" s="2419">
        <v>33</v>
      </c>
      <c r="C17" s="2419">
        <v>508049043.10000002</v>
      </c>
      <c r="D17" s="2409">
        <v>4</v>
      </c>
      <c r="E17" s="2409">
        <v>157844731</v>
      </c>
      <c r="F17" s="2409">
        <v>10</v>
      </c>
      <c r="G17" s="2409">
        <v>152460603</v>
      </c>
      <c r="H17" s="2409">
        <v>9</v>
      </c>
      <c r="I17" s="2409">
        <v>103620390.09999999</v>
      </c>
      <c r="J17" s="2409">
        <v>6</v>
      </c>
      <c r="K17" s="2409">
        <v>37458174</v>
      </c>
      <c r="L17" s="340">
        <v>3</v>
      </c>
      <c r="M17" s="2409">
        <v>28173140</v>
      </c>
      <c r="N17" s="2420">
        <v>1</v>
      </c>
      <c r="O17" s="2420">
        <v>28492005</v>
      </c>
    </row>
    <row r="18" spans="1:15" ht="10.5" x14ac:dyDescent="0.25">
      <c r="A18" s="2418" t="s">
        <v>8</v>
      </c>
      <c r="B18" s="2419">
        <v>32</v>
      </c>
      <c r="C18" s="2419">
        <v>429331256.80000001</v>
      </c>
      <c r="D18" s="2409">
        <v>5</v>
      </c>
      <c r="E18" s="2409">
        <v>108306475.8</v>
      </c>
      <c r="F18" s="2409">
        <v>5</v>
      </c>
      <c r="G18" s="2409">
        <v>65330351</v>
      </c>
      <c r="H18" s="2409">
        <v>4</v>
      </c>
      <c r="I18" s="2409">
        <v>54959647</v>
      </c>
      <c r="J18" s="2409">
        <v>5</v>
      </c>
      <c r="K18" s="2409">
        <v>42171156</v>
      </c>
      <c r="L18" s="340">
        <v>9</v>
      </c>
      <c r="M18" s="2409">
        <v>73954406</v>
      </c>
      <c r="N18" s="2420">
        <v>4</v>
      </c>
      <c r="O18" s="2420">
        <v>84609221</v>
      </c>
    </row>
    <row r="19" spans="1:15" ht="10.5" x14ac:dyDescent="0.25">
      <c r="A19" s="2418" t="s">
        <v>9</v>
      </c>
      <c r="B19" s="2419">
        <v>30</v>
      </c>
      <c r="C19" s="2419">
        <v>359742746.25</v>
      </c>
      <c r="D19" s="2409">
        <v>2</v>
      </c>
      <c r="E19" s="2409">
        <v>50083441</v>
      </c>
      <c r="F19" s="2409">
        <v>3</v>
      </c>
      <c r="G19" s="2409">
        <v>33248389</v>
      </c>
      <c r="H19" s="2409">
        <v>11</v>
      </c>
      <c r="I19" s="2409">
        <v>105642233.05</v>
      </c>
      <c r="J19" s="2409">
        <v>9</v>
      </c>
      <c r="K19" s="2409">
        <v>98823334</v>
      </c>
      <c r="L19" s="340">
        <v>2</v>
      </c>
      <c r="M19" s="2409">
        <v>18404936</v>
      </c>
      <c r="N19" s="2420">
        <v>3</v>
      </c>
      <c r="O19" s="2420">
        <v>53540413.200000003</v>
      </c>
    </row>
    <row r="20" spans="1:15" ht="10.5" x14ac:dyDescent="0.25">
      <c r="A20" s="2418" t="s">
        <v>10</v>
      </c>
      <c r="B20" s="2419">
        <v>27</v>
      </c>
      <c r="C20" s="2419">
        <v>342139940</v>
      </c>
      <c r="D20" s="2409">
        <v>5</v>
      </c>
      <c r="E20" s="2409">
        <v>108264699</v>
      </c>
      <c r="F20" s="2409">
        <v>6</v>
      </c>
      <c r="G20" s="2409">
        <v>73347440</v>
      </c>
      <c r="H20" s="2409">
        <v>6</v>
      </c>
      <c r="I20" s="2409">
        <v>66524866</v>
      </c>
      <c r="J20" s="2409">
        <v>4</v>
      </c>
      <c r="K20" s="2409">
        <v>34965052</v>
      </c>
      <c r="L20" s="340">
        <v>2</v>
      </c>
      <c r="M20" s="2409">
        <v>19985648</v>
      </c>
      <c r="N20" s="2420">
        <v>4</v>
      </c>
      <c r="O20" s="2420">
        <v>39052235</v>
      </c>
    </row>
    <row r="21" spans="1:15" ht="10.5" x14ac:dyDescent="0.25">
      <c r="A21" s="2418" t="s">
        <v>11</v>
      </c>
      <c r="B21" s="2419">
        <v>28</v>
      </c>
      <c r="C21" s="2419">
        <v>317964645</v>
      </c>
      <c r="D21" s="2409">
        <v>2</v>
      </c>
      <c r="E21" s="2409">
        <v>27005194</v>
      </c>
      <c r="F21" s="2409">
        <v>8</v>
      </c>
      <c r="G21" s="2409">
        <v>96275217</v>
      </c>
      <c r="H21" s="2409">
        <v>9</v>
      </c>
      <c r="I21" s="2409">
        <v>128695759</v>
      </c>
      <c r="J21" s="2409">
        <v>6</v>
      </c>
      <c r="K21" s="2409">
        <v>41497599</v>
      </c>
      <c r="L21" s="340">
        <v>2</v>
      </c>
      <c r="M21" s="2409">
        <v>14762016</v>
      </c>
      <c r="N21" s="2420">
        <v>1</v>
      </c>
      <c r="O21" s="2420">
        <v>9728860</v>
      </c>
    </row>
    <row r="22" spans="1:15" ht="10.5" x14ac:dyDescent="0.25">
      <c r="A22" s="2418" t="s">
        <v>12</v>
      </c>
      <c r="B22" s="2419">
        <v>24</v>
      </c>
      <c r="C22" s="2419">
        <v>267834633</v>
      </c>
      <c r="D22" s="2409">
        <v>0</v>
      </c>
      <c r="E22" s="2409">
        <v>0</v>
      </c>
      <c r="F22" s="2409">
        <v>6</v>
      </c>
      <c r="G22" s="2409">
        <v>92031762</v>
      </c>
      <c r="H22" s="2409">
        <v>8</v>
      </c>
      <c r="I22" s="2409">
        <v>82649692</v>
      </c>
      <c r="J22" s="2409">
        <v>7</v>
      </c>
      <c r="K22" s="2409">
        <v>67823179</v>
      </c>
      <c r="L22" s="340">
        <v>1</v>
      </c>
      <c r="M22" s="2409">
        <v>5960000</v>
      </c>
      <c r="N22" s="2420">
        <v>2</v>
      </c>
      <c r="O22" s="2420">
        <v>19370000</v>
      </c>
    </row>
    <row r="23" spans="1:15" ht="10.5" x14ac:dyDescent="0.25">
      <c r="A23" s="362"/>
      <c r="L23" s="362"/>
      <c r="M23" s="362"/>
    </row>
    <row r="24" spans="1:15" ht="10.5" x14ac:dyDescent="0.25">
      <c r="A24" s="415" t="s">
        <v>1776</v>
      </c>
      <c r="L24" s="362"/>
      <c r="M24" s="362"/>
    </row>
    <row r="25" spans="1:15" ht="10.5" x14ac:dyDescent="0.25">
      <c r="A25" s="2412" t="s">
        <v>2354</v>
      </c>
      <c r="B25" s="2421"/>
      <c r="C25" s="2421"/>
      <c r="D25" s="2421"/>
      <c r="E25" s="2421"/>
      <c r="F25" s="2421"/>
      <c r="G25" s="2421"/>
      <c r="H25" s="2421"/>
      <c r="I25" s="2421"/>
      <c r="J25" s="2422"/>
      <c r="K25" s="2422"/>
      <c r="L25" s="2422"/>
      <c r="M25" s="2422"/>
    </row>
    <row r="26" spans="1:15" ht="10.5" x14ac:dyDescent="0.25">
      <c r="A26" s="2412" t="s">
        <v>2355</v>
      </c>
      <c r="B26" s="752"/>
      <c r="C26" s="752"/>
      <c r="D26" s="752"/>
      <c r="E26" s="752"/>
      <c r="F26" s="752"/>
      <c r="G26" s="752"/>
      <c r="H26" s="752"/>
      <c r="I26" s="752"/>
      <c r="J26" s="752"/>
      <c r="K26" s="752"/>
      <c r="L26" s="752"/>
      <c r="M26" s="752"/>
    </row>
    <row r="27" spans="1:15" ht="10.5" x14ac:dyDescent="0.25">
      <c r="A27" s="513" t="s">
        <v>2356</v>
      </c>
      <c r="B27" s="369"/>
      <c r="C27" s="369"/>
      <c r="D27" s="369"/>
      <c r="E27" s="369"/>
      <c r="F27" s="369"/>
      <c r="G27" s="369"/>
      <c r="H27" s="369"/>
      <c r="I27" s="369"/>
      <c r="J27" s="2423"/>
      <c r="K27" s="2423"/>
      <c r="L27" s="2423"/>
      <c r="M27" s="2423"/>
    </row>
    <row r="28" spans="1:15" ht="11.25" customHeight="1" x14ac:dyDescent="0.25">
      <c r="A28" s="2349" t="s">
        <v>2318</v>
      </c>
    </row>
  </sheetData>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5"/>
  <dimension ref="A2:O28"/>
  <sheetViews>
    <sheetView zoomScaleNormal="100" workbookViewId="0"/>
  </sheetViews>
  <sheetFormatPr baseColWidth="10" defaultColWidth="9.140625" defaultRowHeight="10.5" x14ac:dyDescent="0.25"/>
  <cols>
    <col min="1" max="1" width="26.42578125" style="402" customWidth="1"/>
    <col min="2" max="2" width="12.140625" style="402" customWidth="1"/>
    <col min="3" max="3" width="21.42578125" style="402" customWidth="1"/>
    <col min="4" max="4" width="10.28515625" style="402" bestFit="1" customWidth="1"/>
    <col min="5" max="5" width="21" style="402" bestFit="1" customWidth="1"/>
    <col min="6" max="6" width="10.28515625" style="402" bestFit="1" customWidth="1"/>
    <col min="7" max="7" width="21" style="402" bestFit="1" customWidth="1"/>
    <col min="8" max="8" width="10.28515625" style="402" bestFit="1" customWidth="1"/>
    <col min="9" max="9" width="21" style="402" bestFit="1" customWidth="1"/>
    <col min="10" max="10" width="10.28515625" style="402" bestFit="1" customWidth="1"/>
    <col min="11" max="11" width="21" style="402" bestFit="1" customWidth="1"/>
    <col min="12" max="12" width="10.28515625" style="402" bestFit="1" customWidth="1"/>
    <col min="13" max="13" width="21" style="402" bestFit="1" customWidth="1"/>
    <col min="14" max="14" width="10.28515625" style="402" bestFit="1" customWidth="1"/>
    <col min="15" max="15" width="21.42578125" style="402" customWidth="1"/>
    <col min="16" max="16384" width="9.140625" style="402"/>
  </cols>
  <sheetData>
    <row r="2" spans="1:15" ht="11.25" x14ac:dyDescent="0.25">
      <c r="A2" s="370" t="s">
        <v>3827</v>
      </c>
    </row>
    <row r="3" spans="1:15" ht="11.25" customHeight="1" x14ac:dyDescent="0.25">
      <c r="A3" s="383"/>
    </row>
    <row r="4" spans="1:15" ht="22.5" customHeight="1" x14ac:dyDescent="0.25">
      <c r="A4" s="2396" t="s">
        <v>2342</v>
      </c>
      <c r="B4" s="602" t="s">
        <v>803</v>
      </c>
      <c r="C4" s="2424"/>
      <c r="D4" s="1275" t="s">
        <v>2357</v>
      </c>
      <c r="E4" s="2425"/>
      <c r="F4" s="1275" t="s">
        <v>2358</v>
      </c>
      <c r="G4" s="2425"/>
      <c r="H4" s="1275" t="s">
        <v>2359</v>
      </c>
      <c r="I4" s="1275"/>
      <c r="J4" s="1275" t="s">
        <v>2360</v>
      </c>
      <c r="K4" s="1275"/>
      <c r="L4" s="1275" t="s">
        <v>1890</v>
      </c>
      <c r="M4" s="1275"/>
      <c r="N4" s="1275" t="s">
        <v>3893</v>
      </c>
      <c r="O4" s="1275"/>
    </row>
    <row r="5" spans="1:15" ht="11.25" customHeight="1" x14ac:dyDescent="0.25">
      <c r="A5" s="376"/>
      <c r="B5" s="2426" t="s">
        <v>2321</v>
      </c>
      <c r="C5" s="2427" t="s">
        <v>2323</v>
      </c>
      <c r="D5" s="2426" t="s">
        <v>2321</v>
      </c>
      <c r="E5" s="2427" t="s">
        <v>2323</v>
      </c>
      <c r="F5" s="2426" t="s">
        <v>2321</v>
      </c>
      <c r="G5" s="2427" t="s">
        <v>2323</v>
      </c>
      <c r="H5" s="2426" t="s">
        <v>2321</v>
      </c>
      <c r="I5" s="2427" t="s">
        <v>2323</v>
      </c>
      <c r="J5" s="2426" t="s">
        <v>2321</v>
      </c>
      <c r="K5" s="2427" t="s">
        <v>2323</v>
      </c>
      <c r="L5" s="2426" t="s">
        <v>2321</v>
      </c>
      <c r="M5" s="2427" t="s">
        <v>2323</v>
      </c>
      <c r="N5" s="2426" t="s">
        <v>2321</v>
      </c>
      <c r="O5" s="2427" t="s">
        <v>2323</v>
      </c>
    </row>
    <row r="6" spans="1:15" x14ac:dyDescent="0.25">
      <c r="A6" s="370" t="s">
        <v>1</v>
      </c>
      <c r="B6" s="2428">
        <v>494</v>
      </c>
      <c r="C6" s="2428">
        <v>4329596404.9899998</v>
      </c>
      <c r="D6" s="2428">
        <v>36</v>
      </c>
      <c r="E6" s="2428">
        <v>781575084</v>
      </c>
      <c r="F6" s="2428">
        <v>122</v>
      </c>
      <c r="G6" s="2428">
        <v>767262363.20000005</v>
      </c>
      <c r="H6" s="2428">
        <v>156</v>
      </c>
      <c r="I6" s="2428">
        <v>571759481.99000001</v>
      </c>
      <c r="J6" s="2428">
        <v>4</v>
      </c>
      <c r="K6" s="2428">
        <v>559260084</v>
      </c>
      <c r="L6" s="2428">
        <v>28</v>
      </c>
      <c r="M6" s="2428">
        <v>422642820</v>
      </c>
      <c r="N6" s="2428">
        <v>148</v>
      </c>
      <c r="O6" s="2428">
        <v>1227096571.8</v>
      </c>
    </row>
    <row r="7" spans="1:15" x14ac:dyDescent="0.25">
      <c r="A7" s="415" t="s">
        <v>2</v>
      </c>
      <c r="B7" s="2428">
        <v>5</v>
      </c>
      <c r="C7" s="2428">
        <v>21336332</v>
      </c>
      <c r="D7" s="2429">
        <v>0</v>
      </c>
      <c r="E7" s="2430">
        <v>0</v>
      </c>
      <c r="F7" s="2430">
        <v>0</v>
      </c>
      <c r="G7" s="2430">
        <v>0</v>
      </c>
      <c r="H7" s="2431">
        <v>4</v>
      </c>
      <c r="I7" s="2431">
        <v>11812497</v>
      </c>
      <c r="J7" s="2430">
        <v>0</v>
      </c>
      <c r="K7" s="2430">
        <v>0</v>
      </c>
      <c r="L7" s="2431">
        <v>1</v>
      </c>
      <c r="M7" s="2431">
        <v>9523835</v>
      </c>
      <c r="N7" s="2432">
        <v>0</v>
      </c>
      <c r="O7" s="2432">
        <v>0</v>
      </c>
    </row>
    <row r="8" spans="1:15" x14ac:dyDescent="0.25">
      <c r="A8" s="415" t="s">
        <v>3</v>
      </c>
      <c r="B8" s="2428">
        <v>7</v>
      </c>
      <c r="C8" s="2428">
        <v>155476664</v>
      </c>
      <c r="D8" s="2429">
        <v>0</v>
      </c>
      <c r="E8" s="2430">
        <v>0</v>
      </c>
      <c r="F8" s="2430">
        <v>2</v>
      </c>
      <c r="G8" s="2430">
        <v>10529762</v>
      </c>
      <c r="H8" s="2431">
        <v>3</v>
      </c>
      <c r="I8" s="2431">
        <v>9794446</v>
      </c>
      <c r="J8" s="2430">
        <v>1</v>
      </c>
      <c r="K8" s="2430">
        <v>124853312</v>
      </c>
      <c r="L8" s="2431">
        <v>1</v>
      </c>
      <c r="M8" s="2431">
        <v>10299144</v>
      </c>
      <c r="N8" s="2432">
        <v>0</v>
      </c>
      <c r="O8" s="2432">
        <v>0</v>
      </c>
    </row>
    <row r="9" spans="1:15" x14ac:dyDescent="0.25">
      <c r="A9" s="415" t="s">
        <v>145</v>
      </c>
      <c r="B9" s="2428">
        <v>4</v>
      </c>
      <c r="C9" s="2428">
        <v>30756573</v>
      </c>
      <c r="D9" s="2429">
        <v>0</v>
      </c>
      <c r="E9" s="2433">
        <v>0</v>
      </c>
      <c r="F9" s="2430">
        <v>1</v>
      </c>
      <c r="G9" s="2430">
        <v>5977143</v>
      </c>
      <c r="H9" s="2431">
        <v>2</v>
      </c>
      <c r="I9" s="2431">
        <v>4900000</v>
      </c>
      <c r="J9" s="2430">
        <v>0</v>
      </c>
      <c r="K9" s="2430">
        <v>0</v>
      </c>
      <c r="L9" s="2431">
        <v>1</v>
      </c>
      <c r="M9" s="2431">
        <v>19879430</v>
      </c>
      <c r="N9" s="2432">
        <v>0</v>
      </c>
      <c r="O9" s="2432">
        <v>0</v>
      </c>
    </row>
    <row r="10" spans="1:15" x14ac:dyDescent="0.25">
      <c r="A10" s="415" t="s">
        <v>146</v>
      </c>
      <c r="B10" s="2428">
        <v>8</v>
      </c>
      <c r="C10" s="2428">
        <v>258992121</v>
      </c>
      <c r="D10" s="2429">
        <v>4</v>
      </c>
      <c r="E10" s="2430">
        <v>81763157</v>
      </c>
      <c r="F10" s="2430">
        <v>1</v>
      </c>
      <c r="G10" s="2430">
        <v>5971162</v>
      </c>
      <c r="H10" s="2431">
        <v>0</v>
      </c>
      <c r="I10" s="2431">
        <v>0</v>
      </c>
      <c r="J10" s="2430">
        <v>1</v>
      </c>
      <c r="K10" s="2430">
        <v>144906828</v>
      </c>
      <c r="L10" s="2431">
        <v>2</v>
      </c>
      <c r="M10" s="2431">
        <v>26350974</v>
      </c>
      <c r="N10" s="2432">
        <v>0</v>
      </c>
      <c r="O10" s="2432">
        <v>0</v>
      </c>
    </row>
    <row r="11" spans="1:15" x14ac:dyDescent="0.25">
      <c r="A11" s="415" t="s">
        <v>147</v>
      </c>
      <c r="B11" s="2428">
        <v>24</v>
      </c>
      <c r="C11" s="2428">
        <v>179414332</v>
      </c>
      <c r="D11" s="2429">
        <v>3</v>
      </c>
      <c r="E11" s="2430">
        <v>54802761</v>
      </c>
      <c r="F11" s="2430">
        <v>5</v>
      </c>
      <c r="G11" s="2430">
        <v>32042692</v>
      </c>
      <c r="H11" s="2431">
        <v>5</v>
      </c>
      <c r="I11" s="2431">
        <v>12533661</v>
      </c>
      <c r="J11" s="2430">
        <v>0</v>
      </c>
      <c r="K11" s="2430">
        <v>0</v>
      </c>
      <c r="L11" s="2431">
        <v>1</v>
      </c>
      <c r="M11" s="2431">
        <v>9600000</v>
      </c>
      <c r="N11" s="2432">
        <v>10</v>
      </c>
      <c r="O11" s="2432">
        <v>70435218</v>
      </c>
    </row>
    <row r="12" spans="1:15" x14ac:dyDescent="0.25">
      <c r="A12" s="415" t="s">
        <v>148</v>
      </c>
      <c r="B12" s="2428">
        <v>85</v>
      </c>
      <c r="C12" s="2428">
        <v>727436807</v>
      </c>
      <c r="D12" s="2429">
        <v>3</v>
      </c>
      <c r="E12" s="2433">
        <v>79822387</v>
      </c>
      <c r="F12" s="2430">
        <v>12</v>
      </c>
      <c r="G12" s="2430">
        <v>74116889</v>
      </c>
      <c r="H12" s="2431">
        <v>26</v>
      </c>
      <c r="I12" s="2431">
        <v>99791842</v>
      </c>
      <c r="J12" s="2430">
        <v>0</v>
      </c>
      <c r="K12" s="2430">
        <v>0</v>
      </c>
      <c r="L12" s="2431">
        <v>6</v>
      </c>
      <c r="M12" s="2431">
        <v>75204973</v>
      </c>
      <c r="N12" s="2432">
        <v>38</v>
      </c>
      <c r="O12" s="2432">
        <v>398500716</v>
      </c>
    </row>
    <row r="13" spans="1:15" x14ac:dyDescent="0.25">
      <c r="A13" s="415" t="s">
        <v>149</v>
      </c>
      <c r="B13" s="2428">
        <v>207</v>
      </c>
      <c r="C13" s="2428">
        <v>1594598178.6900001</v>
      </c>
      <c r="D13" s="2429">
        <v>11</v>
      </c>
      <c r="E13" s="2433">
        <v>230231952</v>
      </c>
      <c r="F13" s="2430">
        <v>63</v>
      </c>
      <c r="G13" s="2430">
        <v>388608532</v>
      </c>
      <c r="H13" s="2431">
        <v>62</v>
      </c>
      <c r="I13" s="2431">
        <v>227652906.69</v>
      </c>
      <c r="J13" s="2430">
        <v>1</v>
      </c>
      <c r="K13" s="2430">
        <v>144499944</v>
      </c>
      <c r="L13" s="2431">
        <v>9</v>
      </c>
      <c r="M13" s="2431">
        <v>163723764</v>
      </c>
      <c r="N13" s="2432">
        <v>61</v>
      </c>
      <c r="O13" s="2432">
        <v>439881080</v>
      </c>
    </row>
    <row r="14" spans="1:15" x14ac:dyDescent="0.25">
      <c r="A14" s="415" t="s">
        <v>5</v>
      </c>
      <c r="B14" s="2428">
        <v>12</v>
      </c>
      <c r="C14" s="2428">
        <v>227492747.30000001</v>
      </c>
      <c r="D14" s="2429">
        <v>1</v>
      </c>
      <c r="E14" s="2433">
        <v>13606936</v>
      </c>
      <c r="F14" s="2430">
        <v>1</v>
      </c>
      <c r="G14" s="2430">
        <v>5920758</v>
      </c>
      <c r="H14" s="2431">
        <v>6</v>
      </c>
      <c r="I14" s="2431">
        <v>36277079.299999997</v>
      </c>
      <c r="J14" s="2430">
        <v>1</v>
      </c>
      <c r="K14" s="2430">
        <v>145000000</v>
      </c>
      <c r="L14" s="2431">
        <v>0</v>
      </c>
      <c r="M14" s="2431">
        <v>0</v>
      </c>
      <c r="N14" s="2432">
        <v>3</v>
      </c>
      <c r="O14" s="2432">
        <v>26687974</v>
      </c>
    </row>
    <row r="15" spans="1:15" x14ac:dyDescent="0.25">
      <c r="A15" s="415" t="s">
        <v>150</v>
      </c>
      <c r="B15" s="2428">
        <v>19</v>
      </c>
      <c r="C15" s="2428">
        <v>187890002</v>
      </c>
      <c r="D15" s="2429">
        <v>1</v>
      </c>
      <c r="E15" s="2430">
        <v>39998383</v>
      </c>
      <c r="F15" s="2430">
        <v>4</v>
      </c>
      <c r="G15" s="2430">
        <v>24444002</v>
      </c>
      <c r="H15" s="2431">
        <v>7</v>
      </c>
      <c r="I15" s="2431">
        <v>29104241</v>
      </c>
      <c r="J15" s="2430">
        <v>0</v>
      </c>
      <c r="K15" s="2430">
        <v>0</v>
      </c>
      <c r="L15" s="2431">
        <v>2</v>
      </c>
      <c r="M15" s="2431">
        <v>33111786</v>
      </c>
      <c r="N15" s="2432">
        <v>5</v>
      </c>
      <c r="O15" s="2432">
        <v>61231590</v>
      </c>
    </row>
    <row r="16" spans="1:15" x14ac:dyDescent="0.25">
      <c r="A16" s="415" t="s">
        <v>6</v>
      </c>
      <c r="B16" s="2428">
        <v>9</v>
      </c>
      <c r="C16" s="2428">
        <v>46130738.200000003</v>
      </c>
      <c r="D16" s="2429">
        <v>0</v>
      </c>
      <c r="E16" s="2430">
        <v>0</v>
      </c>
      <c r="F16" s="2430">
        <v>3</v>
      </c>
      <c r="G16" s="2430">
        <v>17641117.199999999</v>
      </c>
      <c r="H16" s="2431">
        <v>4</v>
      </c>
      <c r="I16" s="2431">
        <v>9083281</v>
      </c>
      <c r="J16" s="2430">
        <v>0</v>
      </c>
      <c r="K16" s="2430">
        <v>0</v>
      </c>
      <c r="L16" s="2431">
        <v>0</v>
      </c>
      <c r="M16" s="2431">
        <v>0</v>
      </c>
      <c r="N16" s="2432">
        <v>2</v>
      </c>
      <c r="O16" s="2432">
        <v>19406340</v>
      </c>
    </row>
    <row r="17" spans="1:15" x14ac:dyDescent="0.25">
      <c r="A17" s="415" t="s">
        <v>7</v>
      </c>
      <c r="B17" s="2428">
        <v>24</v>
      </c>
      <c r="C17" s="2428">
        <v>197264426</v>
      </c>
      <c r="D17" s="2429">
        <v>4</v>
      </c>
      <c r="E17" s="2430">
        <v>97730254</v>
      </c>
      <c r="F17" s="2430">
        <v>6</v>
      </c>
      <c r="G17" s="2430">
        <v>46720738</v>
      </c>
      <c r="H17" s="2431">
        <v>10</v>
      </c>
      <c r="I17" s="2431">
        <v>22920298</v>
      </c>
      <c r="J17" s="2430">
        <v>0</v>
      </c>
      <c r="K17" s="2430">
        <v>0</v>
      </c>
      <c r="L17" s="2431">
        <v>1</v>
      </c>
      <c r="M17" s="2431">
        <v>19999461</v>
      </c>
      <c r="N17" s="2432">
        <v>3</v>
      </c>
      <c r="O17" s="2432">
        <v>9893675</v>
      </c>
    </row>
    <row r="18" spans="1:15" x14ac:dyDescent="0.25">
      <c r="A18" s="415" t="s">
        <v>8</v>
      </c>
      <c r="B18" s="2428">
        <v>16</v>
      </c>
      <c r="C18" s="2428">
        <v>101468384</v>
      </c>
      <c r="D18" s="2429">
        <v>1</v>
      </c>
      <c r="E18" s="2430">
        <v>10249820</v>
      </c>
      <c r="F18" s="2430">
        <v>3</v>
      </c>
      <c r="G18" s="2430">
        <v>19848897</v>
      </c>
      <c r="H18" s="2431">
        <v>6</v>
      </c>
      <c r="I18" s="2431">
        <v>21096656</v>
      </c>
      <c r="J18" s="2430">
        <v>0</v>
      </c>
      <c r="K18" s="2430">
        <v>0</v>
      </c>
      <c r="L18" s="2431">
        <v>0</v>
      </c>
      <c r="M18" s="2431">
        <v>0</v>
      </c>
      <c r="N18" s="2432">
        <v>6</v>
      </c>
      <c r="O18" s="2432">
        <v>50273011</v>
      </c>
    </row>
    <row r="19" spans="1:15" x14ac:dyDescent="0.25">
      <c r="A19" s="415" t="s">
        <v>9</v>
      </c>
      <c r="B19" s="2428">
        <v>32</v>
      </c>
      <c r="C19" s="2428">
        <v>280201496.80000001</v>
      </c>
      <c r="D19" s="2429">
        <v>5</v>
      </c>
      <c r="E19" s="2430">
        <v>81615328</v>
      </c>
      <c r="F19" s="2430">
        <v>8</v>
      </c>
      <c r="G19" s="2430">
        <v>54767753</v>
      </c>
      <c r="H19" s="2431">
        <v>7</v>
      </c>
      <c r="I19" s="2431">
        <v>35161538</v>
      </c>
      <c r="J19" s="2430">
        <v>0</v>
      </c>
      <c r="K19" s="2430">
        <v>0</v>
      </c>
      <c r="L19" s="2431">
        <v>1</v>
      </c>
      <c r="M19" s="2431">
        <v>19697319</v>
      </c>
      <c r="N19" s="2432">
        <v>11</v>
      </c>
      <c r="O19" s="2432">
        <v>88959558.799999997</v>
      </c>
    </row>
    <row r="20" spans="1:15" x14ac:dyDescent="0.25">
      <c r="A20" s="415" t="s">
        <v>10</v>
      </c>
      <c r="B20" s="2428">
        <v>30</v>
      </c>
      <c r="C20" s="2428">
        <v>212216297</v>
      </c>
      <c r="D20" s="2429">
        <v>1</v>
      </c>
      <c r="E20" s="2430">
        <v>20910132</v>
      </c>
      <c r="F20" s="2430">
        <v>11</v>
      </c>
      <c r="G20" s="2430">
        <v>71103623</v>
      </c>
      <c r="H20" s="2431">
        <v>8</v>
      </c>
      <c r="I20" s="2431">
        <v>29986172</v>
      </c>
      <c r="J20" s="2430">
        <v>0</v>
      </c>
      <c r="K20" s="2430">
        <v>0</v>
      </c>
      <c r="L20" s="2431">
        <v>3</v>
      </c>
      <c r="M20" s="2431">
        <v>35252134</v>
      </c>
      <c r="N20" s="2432">
        <v>7</v>
      </c>
      <c r="O20" s="2432">
        <v>54964236</v>
      </c>
    </row>
    <row r="21" spans="1:15" x14ac:dyDescent="0.25">
      <c r="A21" s="415" t="s">
        <v>11</v>
      </c>
      <c r="B21" s="2428">
        <v>6</v>
      </c>
      <c r="C21" s="2428">
        <v>80038302</v>
      </c>
      <c r="D21" s="2429">
        <v>2</v>
      </c>
      <c r="E21" s="2430">
        <v>70843974</v>
      </c>
      <c r="F21" s="2430">
        <v>0</v>
      </c>
      <c r="G21" s="2430">
        <v>0</v>
      </c>
      <c r="H21" s="2431">
        <v>3</v>
      </c>
      <c r="I21" s="2431">
        <v>4295612</v>
      </c>
      <c r="J21" s="2430">
        <v>0</v>
      </c>
      <c r="K21" s="2430">
        <v>0</v>
      </c>
      <c r="L21" s="2431">
        <v>0</v>
      </c>
      <c r="M21" s="2431">
        <v>0</v>
      </c>
      <c r="N21" s="2432">
        <v>1</v>
      </c>
      <c r="O21" s="2432">
        <v>4898716</v>
      </c>
    </row>
    <row r="22" spans="1:15" x14ac:dyDescent="0.25">
      <c r="A22" s="415" t="s">
        <v>12</v>
      </c>
      <c r="B22" s="2428">
        <v>6</v>
      </c>
      <c r="C22" s="2428">
        <v>28883004</v>
      </c>
      <c r="D22" s="2429">
        <v>0</v>
      </c>
      <c r="E22" s="2430">
        <v>0</v>
      </c>
      <c r="F22" s="2430">
        <v>2</v>
      </c>
      <c r="G22" s="2430">
        <v>9569295</v>
      </c>
      <c r="H22" s="2431">
        <v>3</v>
      </c>
      <c r="I22" s="2431">
        <v>17349252</v>
      </c>
      <c r="J22" s="2430">
        <v>0</v>
      </c>
      <c r="K22" s="2430">
        <v>0</v>
      </c>
      <c r="L22" s="2431">
        <v>0</v>
      </c>
      <c r="M22" s="2431">
        <v>0</v>
      </c>
      <c r="N22" s="2432">
        <v>1</v>
      </c>
      <c r="O22" s="2432">
        <v>1964457</v>
      </c>
    </row>
    <row r="23" spans="1:15" ht="11.25" customHeight="1" x14ac:dyDescent="0.25">
      <c r="A23" s="383"/>
    </row>
    <row r="24" spans="1:15" ht="11.25" customHeight="1" x14ac:dyDescent="0.25">
      <c r="A24" s="415" t="s">
        <v>1776</v>
      </c>
    </row>
    <row r="25" spans="1:15" x14ac:dyDescent="0.25">
      <c r="A25" s="415" t="s">
        <v>2361</v>
      </c>
      <c r="B25" s="383"/>
      <c r="C25" s="383"/>
      <c r="D25" s="383"/>
      <c r="E25" s="383"/>
      <c r="F25" s="383"/>
      <c r="G25" s="383"/>
    </row>
    <row r="26" spans="1:15" x14ac:dyDescent="0.25">
      <c r="A26" s="2412" t="s">
        <v>2362</v>
      </c>
      <c r="B26" s="752"/>
      <c r="C26" s="752"/>
      <c r="D26" s="752"/>
      <c r="E26" s="752"/>
      <c r="F26" s="752"/>
      <c r="G26" s="752"/>
      <c r="H26" s="752"/>
      <c r="I26" s="752"/>
    </row>
    <row r="27" spans="1:15" x14ac:dyDescent="0.25">
      <c r="A27" s="513" t="s">
        <v>2363</v>
      </c>
      <c r="B27" s="752"/>
      <c r="C27" s="752"/>
      <c r="D27" s="752"/>
      <c r="E27" s="752"/>
      <c r="F27" s="752"/>
      <c r="G27" s="752"/>
      <c r="H27" s="752"/>
      <c r="I27" s="752"/>
    </row>
    <row r="28" spans="1:15" x14ac:dyDescent="0.25">
      <c r="A28" s="2349" t="s">
        <v>2318</v>
      </c>
      <c r="B28" s="383"/>
      <c r="C28" s="383"/>
      <c r="D28" s="383"/>
      <c r="E28" s="383"/>
      <c r="F28" s="383"/>
      <c r="G28" s="383"/>
      <c r="H28" s="630"/>
      <c r="I28" s="630"/>
    </row>
  </sheetData>
  <pageMargins left="0.78740157480314965" right="0.78740157480314965" top="0.78740157480314965" bottom="0.78740157480314965" header="0.78740157480314965" footer="0.78740157480314965"/>
  <pageSetup paperSize="9" orientation="portrait" verticalDpi="300" r:id="rId1"/>
  <headerFooter alignWithMargins="0">
    <oddFooter>&amp;L&amp;C&amp;R</oddFooter>
  </headerFooter>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6"/>
  <dimension ref="A2:O28"/>
  <sheetViews>
    <sheetView zoomScaleNormal="100" workbookViewId="0"/>
  </sheetViews>
  <sheetFormatPr baseColWidth="10" defaultColWidth="9.140625" defaultRowHeight="10.5" x14ac:dyDescent="0.25"/>
  <cols>
    <col min="1" max="1" width="28" style="402" customWidth="1"/>
    <col min="2" max="2" width="10.7109375" style="402" customWidth="1"/>
    <col min="3" max="3" width="21.42578125" style="402" customWidth="1"/>
    <col min="4" max="4" width="10.7109375" style="402" customWidth="1"/>
    <col min="5" max="5" width="21.42578125" style="402" customWidth="1"/>
    <col min="6" max="6" width="10.7109375" style="402" customWidth="1"/>
    <col min="7" max="7" width="21.42578125" style="402" customWidth="1"/>
    <col min="8" max="8" width="10.7109375" style="402" customWidth="1"/>
    <col min="9" max="9" width="21.42578125" style="402" customWidth="1"/>
    <col min="10" max="10" width="10.7109375" style="402" customWidth="1"/>
    <col min="11" max="11" width="21.42578125" style="402" customWidth="1"/>
    <col min="12" max="12" width="10.7109375" style="402" customWidth="1"/>
    <col min="13" max="13" width="21.42578125" style="402" customWidth="1"/>
    <col min="14" max="14" width="10.7109375" style="402" customWidth="1"/>
    <col min="15" max="15" width="21.42578125" style="402" customWidth="1"/>
    <col min="16" max="16384" width="9.140625" style="402"/>
  </cols>
  <sheetData>
    <row r="2" spans="1:15" ht="11.25" x14ac:dyDescent="0.25">
      <c r="A2" s="885" t="s">
        <v>3828</v>
      </c>
    </row>
    <row r="3" spans="1:15" ht="11.25" customHeight="1" x14ac:dyDescent="0.25">
      <c r="A3" s="858"/>
    </row>
    <row r="4" spans="1:15" ht="21" x14ac:dyDescent="0.25">
      <c r="A4" s="2396" t="s">
        <v>2342</v>
      </c>
      <c r="B4" s="2434" t="s">
        <v>803</v>
      </c>
      <c r="C4" s="1148"/>
      <c r="D4" s="2435" t="s">
        <v>2364</v>
      </c>
      <c r="E4" s="2436"/>
      <c r="F4" s="2434" t="s">
        <v>2365</v>
      </c>
      <c r="G4" s="1148"/>
      <c r="H4" s="2434" t="s">
        <v>2366</v>
      </c>
      <c r="I4" s="1148"/>
      <c r="J4" s="2435" t="s">
        <v>2367</v>
      </c>
      <c r="K4" s="1148"/>
      <c r="L4" s="2434" t="s">
        <v>2345</v>
      </c>
      <c r="M4" s="1148"/>
      <c r="N4" s="1275" t="s">
        <v>3893</v>
      </c>
      <c r="O4" s="1275"/>
    </row>
    <row r="5" spans="1:15" ht="11.25" customHeight="1" x14ac:dyDescent="0.25">
      <c r="A5" s="2437"/>
      <c r="B5" s="2438" t="s">
        <v>2321</v>
      </c>
      <c r="C5" s="2427" t="s">
        <v>2323</v>
      </c>
      <c r="D5" s="2438" t="s">
        <v>2321</v>
      </c>
      <c r="E5" s="2427" t="s">
        <v>2323</v>
      </c>
      <c r="F5" s="2438" t="s">
        <v>2321</v>
      </c>
      <c r="G5" s="2427" t="s">
        <v>2323</v>
      </c>
      <c r="H5" s="2438" t="s">
        <v>2321</v>
      </c>
      <c r="I5" s="2427" t="s">
        <v>2323</v>
      </c>
      <c r="J5" s="2438" t="s">
        <v>2321</v>
      </c>
      <c r="K5" s="2427" t="s">
        <v>2323</v>
      </c>
      <c r="L5" s="2438" t="s">
        <v>2321</v>
      </c>
      <c r="M5" s="2427" t="s">
        <v>2323</v>
      </c>
      <c r="N5" s="2426" t="s">
        <v>2321</v>
      </c>
      <c r="O5" s="2427" t="s">
        <v>2323</v>
      </c>
    </row>
    <row r="6" spans="1:15" x14ac:dyDescent="0.25">
      <c r="A6" s="885" t="s">
        <v>1</v>
      </c>
      <c r="B6" s="2439">
        <v>665</v>
      </c>
      <c r="C6" s="2439">
        <v>5741777151.1499996</v>
      </c>
      <c r="D6" s="2439">
        <v>162</v>
      </c>
      <c r="E6" s="2439">
        <v>2006149273</v>
      </c>
      <c r="F6" s="2439">
        <v>202</v>
      </c>
      <c r="G6" s="2439">
        <v>1605239854</v>
      </c>
      <c r="H6" s="2439">
        <v>181</v>
      </c>
      <c r="I6" s="2439">
        <v>892612000</v>
      </c>
      <c r="J6" s="2439">
        <v>21</v>
      </c>
      <c r="K6" s="2439">
        <v>828364864</v>
      </c>
      <c r="L6" s="2439">
        <v>12</v>
      </c>
      <c r="M6" s="2439">
        <v>214440919</v>
      </c>
      <c r="N6" s="2439">
        <v>87</v>
      </c>
      <c r="O6" s="2439">
        <v>194970241.15000001</v>
      </c>
    </row>
    <row r="7" spans="1:15" x14ac:dyDescent="0.25">
      <c r="A7" s="860" t="s">
        <v>2</v>
      </c>
      <c r="B7" s="2439">
        <v>15</v>
      </c>
      <c r="C7" s="2439">
        <v>87995525</v>
      </c>
      <c r="D7" s="2440">
        <v>3</v>
      </c>
      <c r="E7" s="2440">
        <v>29075244</v>
      </c>
      <c r="F7" s="2440">
        <v>8</v>
      </c>
      <c r="G7" s="2440">
        <v>42219281</v>
      </c>
      <c r="H7" s="2440">
        <v>3</v>
      </c>
      <c r="I7" s="2440">
        <v>14028000</v>
      </c>
      <c r="J7" s="2440">
        <v>0</v>
      </c>
      <c r="K7" s="2440">
        <v>0</v>
      </c>
      <c r="L7" s="2440">
        <v>0</v>
      </c>
      <c r="M7" s="2440">
        <v>0</v>
      </c>
      <c r="N7" s="2432">
        <v>1</v>
      </c>
      <c r="O7" s="2432">
        <v>2673000</v>
      </c>
    </row>
    <row r="8" spans="1:15" x14ac:dyDescent="0.25">
      <c r="A8" s="860" t="s">
        <v>3</v>
      </c>
      <c r="B8" s="2439">
        <v>9</v>
      </c>
      <c r="C8" s="2439">
        <v>149787645</v>
      </c>
      <c r="D8" s="2440">
        <v>2</v>
      </c>
      <c r="E8" s="2440">
        <v>35980289</v>
      </c>
      <c r="F8" s="2440">
        <v>2</v>
      </c>
      <c r="G8" s="2440">
        <v>40313356</v>
      </c>
      <c r="H8" s="2440">
        <v>3</v>
      </c>
      <c r="I8" s="2440">
        <v>14028000</v>
      </c>
      <c r="J8" s="2440">
        <v>1</v>
      </c>
      <c r="K8" s="2440">
        <v>39800000</v>
      </c>
      <c r="L8" s="2440">
        <v>1</v>
      </c>
      <c r="M8" s="2440">
        <v>19666000</v>
      </c>
      <c r="N8" s="2432">
        <v>0</v>
      </c>
      <c r="O8" s="2432">
        <v>0</v>
      </c>
    </row>
    <row r="9" spans="1:15" x14ac:dyDescent="0.25">
      <c r="A9" s="860" t="s">
        <v>145</v>
      </c>
      <c r="B9" s="2439">
        <v>5</v>
      </c>
      <c r="C9" s="2439">
        <v>144540877</v>
      </c>
      <c r="D9" s="2440">
        <v>1</v>
      </c>
      <c r="E9" s="2440">
        <v>17979817</v>
      </c>
      <c r="F9" s="2440">
        <v>2</v>
      </c>
      <c r="G9" s="2440">
        <v>47944689</v>
      </c>
      <c r="H9" s="2440">
        <v>1</v>
      </c>
      <c r="I9" s="2440">
        <v>3850000</v>
      </c>
      <c r="J9" s="2440">
        <v>1</v>
      </c>
      <c r="K9" s="2440">
        <v>74766371</v>
      </c>
      <c r="L9" s="2440">
        <v>0</v>
      </c>
      <c r="M9" s="2440">
        <v>0</v>
      </c>
      <c r="N9" s="2432">
        <v>0</v>
      </c>
      <c r="O9" s="2432">
        <v>0</v>
      </c>
    </row>
    <row r="10" spans="1:15" x14ac:dyDescent="0.25">
      <c r="A10" s="860" t="s">
        <v>146</v>
      </c>
      <c r="B10" s="2439">
        <v>2</v>
      </c>
      <c r="C10" s="2439">
        <v>20597725</v>
      </c>
      <c r="D10" s="2440">
        <v>1</v>
      </c>
      <c r="E10" s="2440">
        <v>9191269</v>
      </c>
      <c r="F10" s="2440">
        <v>0</v>
      </c>
      <c r="G10" s="2440">
        <v>0</v>
      </c>
      <c r="H10" s="2440">
        <v>0</v>
      </c>
      <c r="I10" s="2440">
        <v>0</v>
      </c>
      <c r="J10" s="2440">
        <v>1</v>
      </c>
      <c r="K10" s="2440">
        <v>11406456</v>
      </c>
      <c r="L10" s="2440">
        <v>0</v>
      </c>
      <c r="M10" s="2440">
        <v>0</v>
      </c>
      <c r="N10" s="2432">
        <v>0</v>
      </c>
      <c r="O10" s="2432">
        <v>0</v>
      </c>
    </row>
    <row r="11" spans="1:15" x14ac:dyDescent="0.25">
      <c r="A11" s="860" t="s">
        <v>147</v>
      </c>
      <c r="B11" s="2439">
        <v>22</v>
      </c>
      <c r="C11" s="2439">
        <v>222085713</v>
      </c>
      <c r="D11" s="2440">
        <v>10</v>
      </c>
      <c r="E11" s="2440">
        <v>87355792</v>
      </c>
      <c r="F11" s="2440">
        <v>1</v>
      </c>
      <c r="G11" s="2440">
        <v>1349990</v>
      </c>
      <c r="H11" s="2440">
        <v>5</v>
      </c>
      <c r="I11" s="2440">
        <v>26684000</v>
      </c>
      <c r="J11" s="2440">
        <v>2</v>
      </c>
      <c r="K11" s="2440">
        <v>87193677</v>
      </c>
      <c r="L11" s="2440">
        <v>1</v>
      </c>
      <c r="M11" s="2440">
        <v>12520000</v>
      </c>
      <c r="N11" s="2432">
        <v>3</v>
      </c>
      <c r="O11" s="2432">
        <v>6982254</v>
      </c>
    </row>
    <row r="12" spans="1:15" x14ac:dyDescent="0.25">
      <c r="A12" s="860" t="s">
        <v>148</v>
      </c>
      <c r="B12" s="2439">
        <v>153</v>
      </c>
      <c r="C12" s="2439">
        <v>1135544018</v>
      </c>
      <c r="D12" s="2440">
        <v>32</v>
      </c>
      <c r="E12" s="2440">
        <v>356525271</v>
      </c>
      <c r="F12" s="2440">
        <v>58</v>
      </c>
      <c r="G12" s="2440">
        <v>448606380</v>
      </c>
      <c r="H12" s="2440">
        <v>50</v>
      </c>
      <c r="I12" s="2440">
        <v>251972000</v>
      </c>
      <c r="J12" s="2440">
        <v>0</v>
      </c>
      <c r="K12" s="2440">
        <v>0</v>
      </c>
      <c r="L12" s="2440">
        <v>4</v>
      </c>
      <c r="M12" s="2440">
        <v>53600102</v>
      </c>
      <c r="N12" s="2432">
        <v>9</v>
      </c>
      <c r="O12" s="2432">
        <v>24840265</v>
      </c>
    </row>
    <row r="13" spans="1:15" x14ac:dyDescent="0.25">
      <c r="A13" s="860" t="s">
        <v>149</v>
      </c>
      <c r="B13" s="2439">
        <v>282</v>
      </c>
      <c r="C13" s="2439">
        <v>2022281155.1500001</v>
      </c>
      <c r="D13" s="2440">
        <v>52</v>
      </c>
      <c r="E13" s="2440">
        <v>611398724</v>
      </c>
      <c r="F13" s="2440">
        <v>87</v>
      </c>
      <c r="G13" s="2440">
        <v>587351595</v>
      </c>
      <c r="H13" s="2440">
        <v>67</v>
      </c>
      <c r="I13" s="2440">
        <v>319900000</v>
      </c>
      <c r="J13" s="2440">
        <v>7</v>
      </c>
      <c r="K13" s="2440">
        <v>295585424</v>
      </c>
      <c r="L13" s="2440">
        <v>3</v>
      </c>
      <c r="M13" s="2440">
        <v>68936097</v>
      </c>
      <c r="N13" s="2432">
        <v>66</v>
      </c>
      <c r="O13" s="2432">
        <v>139109315.15000001</v>
      </c>
    </row>
    <row r="14" spans="1:15" x14ac:dyDescent="0.25">
      <c r="A14" s="860" t="s">
        <v>5</v>
      </c>
      <c r="B14" s="2439">
        <v>20</v>
      </c>
      <c r="C14" s="2439">
        <v>189501344</v>
      </c>
      <c r="D14" s="2440">
        <v>8</v>
      </c>
      <c r="E14" s="2440">
        <v>69998982</v>
      </c>
      <c r="F14" s="2440">
        <v>5</v>
      </c>
      <c r="G14" s="2440">
        <v>82930501</v>
      </c>
      <c r="H14" s="2440">
        <v>4</v>
      </c>
      <c r="I14" s="2440">
        <v>20356000</v>
      </c>
      <c r="J14" s="2440">
        <v>1</v>
      </c>
      <c r="K14" s="2440">
        <v>11432700</v>
      </c>
      <c r="L14" s="2440">
        <v>0</v>
      </c>
      <c r="M14" s="2440">
        <v>0</v>
      </c>
      <c r="N14" s="2432">
        <v>2</v>
      </c>
      <c r="O14" s="2432">
        <v>4783161</v>
      </c>
    </row>
    <row r="15" spans="1:15" x14ac:dyDescent="0.25">
      <c r="A15" s="860" t="s">
        <v>150</v>
      </c>
      <c r="B15" s="2439">
        <v>14</v>
      </c>
      <c r="C15" s="2439">
        <v>164396556</v>
      </c>
      <c r="D15" s="2440">
        <v>4</v>
      </c>
      <c r="E15" s="2440">
        <v>28490178</v>
      </c>
      <c r="F15" s="2440">
        <v>4</v>
      </c>
      <c r="G15" s="2440">
        <v>12750166</v>
      </c>
      <c r="H15" s="2440">
        <v>3</v>
      </c>
      <c r="I15" s="2440">
        <v>14028000</v>
      </c>
      <c r="J15" s="2440">
        <v>2</v>
      </c>
      <c r="K15" s="2440">
        <v>84425110</v>
      </c>
      <c r="L15" s="2440">
        <v>1</v>
      </c>
      <c r="M15" s="2440">
        <v>24703102</v>
      </c>
      <c r="N15" s="2432">
        <v>0</v>
      </c>
      <c r="O15" s="2432">
        <v>0</v>
      </c>
    </row>
    <row r="16" spans="1:15" x14ac:dyDescent="0.25">
      <c r="A16" s="860" t="s">
        <v>6</v>
      </c>
      <c r="B16" s="2439">
        <v>8</v>
      </c>
      <c r="C16" s="2439">
        <v>82811918</v>
      </c>
      <c r="D16" s="2440">
        <v>4</v>
      </c>
      <c r="E16" s="2440">
        <v>55130728</v>
      </c>
      <c r="F16" s="2440">
        <v>1</v>
      </c>
      <c r="G16" s="2440">
        <v>8697190</v>
      </c>
      <c r="H16" s="2440">
        <v>3</v>
      </c>
      <c r="I16" s="2440">
        <v>18984000</v>
      </c>
      <c r="J16" s="2440">
        <v>0</v>
      </c>
      <c r="K16" s="2440">
        <v>0</v>
      </c>
      <c r="L16" s="2440">
        <v>0</v>
      </c>
      <c r="M16" s="2440"/>
      <c r="N16" s="2432">
        <v>0</v>
      </c>
      <c r="O16" s="2432">
        <v>0</v>
      </c>
    </row>
    <row r="17" spans="1:15" x14ac:dyDescent="0.25">
      <c r="A17" s="860" t="s">
        <v>7</v>
      </c>
      <c r="B17" s="2439">
        <v>25</v>
      </c>
      <c r="C17" s="2439">
        <v>256137738</v>
      </c>
      <c r="D17" s="2440">
        <v>4</v>
      </c>
      <c r="E17" s="2440">
        <v>80009770</v>
      </c>
      <c r="F17" s="2440">
        <v>7</v>
      </c>
      <c r="G17" s="2440">
        <v>54217365</v>
      </c>
      <c r="H17" s="2440">
        <v>10</v>
      </c>
      <c r="I17" s="2440">
        <v>50890000</v>
      </c>
      <c r="J17" s="2440">
        <v>2</v>
      </c>
      <c r="K17" s="2440">
        <v>57718255</v>
      </c>
      <c r="L17" s="2440">
        <v>1</v>
      </c>
      <c r="M17" s="2440">
        <v>11550000</v>
      </c>
      <c r="N17" s="2432">
        <v>1</v>
      </c>
      <c r="O17" s="2432">
        <v>1752348</v>
      </c>
    </row>
    <row r="18" spans="1:15" x14ac:dyDescent="0.25">
      <c r="A18" s="860" t="s">
        <v>8</v>
      </c>
      <c r="B18" s="2439">
        <v>22</v>
      </c>
      <c r="C18" s="2439">
        <v>236993585</v>
      </c>
      <c r="D18" s="2440">
        <v>10</v>
      </c>
      <c r="E18" s="2440">
        <v>162128011</v>
      </c>
      <c r="F18" s="2440">
        <v>4</v>
      </c>
      <c r="G18" s="2440">
        <v>38595231</v>
      </c>
      <c r="H18" s="2440">
        <v>6</v>
      </c>
      <c r="I18" s="2440">
        <v>30534000</v>
      </c>
      <c r="J18" s="2440">
        <v>0</v>
      </c>
      <c r="K18" s="2440">
        <v>0</v>
      </c>
      <c r="L18" s="2440">
        <v>0</v>
      </c>
      <c r="M18" s="2440">
        <v>0</v>
      </c>
      <c r="N18" s="2432">
        <v>2</v>
      </c>
      <c r="O18" s="2432">
        <v>5736343</v>
      </c>
    </row>
    <row r="19" spans="1:15" x14ac:dyDescent="0.25">
      <c r="A19" s="860" t="s">
        <v>265</v>
      </c>
      <c r="B19" s="2439">
        <v>37</v>
      </c>
      <c r="C19" s="2439">
        <v>444100234</v>
      </c>
      <c r="D19" s="2440">
        <v>15</v>
      </c>
      <c r="E19" s="2440">
        <v>230874425</v>
      </c>
      <c r="F19" s="2440">
        <v>12</v>
      </c>
      <c r="G19" s="2440">
        <v>100663084</v>
      </c>
      <c r="H19" s="2440">
        <v>8</v>
      </c>
      <c r="I19" s="2440">
        <v>35756000</v>
      </c>
      <c r="J19" s="2440">
        <v>1</v>
      </c>
      <c r="K19" s="2440">
        <v>73909549</v>
      </c>
      <c r="L19" s="2440">
        <v>0</v>
      </c>
      <c r="M19" s="2440">
        <v>0</v>
      </c>
      <c r="N19" s="2432">
        <v>1</v>
      </c>
      <c r="O19" s="2432">
        <v>2897176</v>
      </c>
    </row>
    <row r="20" spans="1:15" x14ac:dyDescent="0.25">
      <c r="A20" s="860" t="s">
        <v>266</v>
      </c>
      <c r="B20" s="2439">
        <v>43</v>
      </c>
      <c r="C20" s="2439">
        <v>488849959</v>
      </c>
      <c r="D20" s="2440">
        <v>13</v>
      </c>
      <c r="E20" s="2440">
        <v>194563073</v>
      </c>
      <c r="F20" s="2440">
        <v>10</v>
      </c>
      <c r="G20" s="2440">
        <v>133651567</v>
      </c>
      <c r="H20" s="2440">
        <v>15</v>
      </c>
      <c r="I20" s="2440">
        <v>75096000</v>
      </c>
      <c r="J20" s="2440">
        <v>2</v>
      </c>
      <c r="K20" s="2440">
        <v>55877322</v>
      </c>
      <c r="L20" s="2440">
        <v>1</v>
      </c>
      <c r="M20" s="2440">
        <v>23465618</v>
      </c>
      <c r="N20" s="2432">
        <v>2</v>
      </c>
      <c r="O20" s="2432">
        <v>6196379</v>
      </c>
    </row>
    <row r="21" spans="1:15" x14ac:dyDescent="0.25">
      <c r="A21" s="860" t="s">
        <v>11</v>
      </c>
      <c r="B21" s="2439">
        <v>3</v>
      </c>
      <c r="C21" s="2439">
        <v>17731607</v>
      </c>
      <c r="D21" s="2440">
        <v>1</v>
      </c>
      <c r="E21" s="2440">
        <v>7553607</v>
      </c>
      <c r="F21" s="2440">
        <v>0</v>
      </c>
      <c r="G21" s="2440">
        <v>0</v>
      </c>
      <c r="H21" s="2440">
        <v>2</v>
      </c>
      <c r="I21" s="2440">
        <v>10178000</v>
      </c>
      <c r="J21" s="2440">
        <v>0</v>
      </c>
      <c r="K21" s="2440">
        <v>0</v>
      </c>
      <c r="L21" s="2440">
        <v>0</v>
      </c>
      <c r="M21" s="2440">
        <v>0</v>
      </c>
      <c r="N21" s="2432">
        <v>0</v>
      </c>
      <c r="O21" s="2432">
        <v>0</v>
      </c>
    </row>
    <row r="22" spans="1:15" x14ac:dyDescent="0.25">
      <c r="A22" s="860" t="s">
        <v>12</v>
      </c>
      <c r="B22" s="2439">
        <v>5</v>
      </c>
      <c r="C22" s="2439">
        <v>78421552</v>
      </c>
      <c r="D22" s="2440">
        <v>2</v>
      </c>
      <c r="E22" s="2440">
        <v>29894093</v>
      </c>
      <c r="F22" s="2440">
        <v>1</v>
      </c>
      <c r="G22" s="2440">
        <v>5949459</v>
      </c>
      <c r="H22" s="2440">
        <v>1</v>
      </c>
      <c r="I22" s="2440">
        <v>6328000</v>
      </c>
      <c r="J22" s="2440">
        <v>1</v>
      </c>
      <c r="K22" s="2440">
        <v>36250000</v>
      </c>
      <c r="L22" s="2440">
        <v>0</v>
      </c>
      <c r="M22" s="2440">
        <v>0</v>
      </c>
      <c r="N22" s="2432">
        <v>0</v>
      </c>
      <c r="O22" s="2432">
        <v>0</v>
      </c>
    </row>
    <row r="23" spans="1:15" ht="12.75" customHeight="1" x14ac:dyDescent="0.25">
      <c r="A23" s="858"/>
    </row>
    <row r="24" spans="1:15" ht="12.75" customHeight="1" x14ac:dyDescent="0.25">
      <c r="A24" s="415" t="s">
        <v>1776</v>
      </c>
    </row>
    <row r="25" spans="1:15" ht="11.25" customHeight="1" x14ac:dyDescent="0.25">
      <c r="A25" s="513" t="s">
        <v>2361</v>
      </c>
      <c r="B25" s="2421"/>
      <c r="C25" s="2421"/>
      <c r="D25" s="2421"/>
      <c r="E25" s="2421"/>
      <c r="F25" s="2421"/>
      <c r="G25" s="2421"/>
      <c r="H25" s="2421"/>
      <c r="I25" s="2421"/>
      <c r="J25" s="2421"/>
      <c r="K25" s="2421"/>
      <c r="L25" s="2421"/>
      <c r="M25" s="2421"/>
      <c r="N25" s="2421"/>
      <c r="O25" s="2421"/>
    </row>
    <row r="26" spans="1:15" ht="11.25" customHeight="1" x14ac:dyDescent="0.25">
      <c r="A26" s="2412" t="s">
        <v>2362</v>
      </c>
      <c r="B26" s="2441"/>
      <c r="C26" s="2441"/>
      <c r="D26" s="2441"/>
      <c r="E26" s="2441"/>
      <c r="F26" s="2441"/>
      <c r="G26" s="2441"/>
      <c r="H26" s="2441"/>
      <c r="I26" s="2441"/>
      <c r="J26" s="2441"/>
      <c r="K26" s="2441"/>
      <c r="L26" s="2441"/>
      <c r="M26" s="2441"/>
      <c r="N26" s="2441"/>
      <c r="O26" s="2441"/>
    </row>
    <row r="27" spans="1:15" ht="11.25" customHeight="1" x14ac:dyDescent="0.25">
      <c r="A27" s="513" t="s">
        <v>2368</v>
      </c>
      <c r="B27" s="2441"/>
      <c r="C27" s="2441"/>
      <c r="D27" s="2441"/>
      <c r="E27" s="2441"/>
      <c r="F27" s="2441"/>
      <c r="G27" s="2441"/>
      <c r="H27" s="2441"/>
      <c r="I27" s="2441"/>
      <c r="J27" s="2441"/>
      <c r="K27" s="2441"/>
      <c r="L27" s="2441"/>
      <c r="M27" s="2441"/>
      <c r="N27" s="2441"/>
      <c r="O27" s="2441"/>
    </row>
    <row r="28" spans="1:15" ht="11.25" customHeight="1" x14ac:dyDescent="0.25">
      <c r="A28" s="2349" t="s">
        <v>2318</v>
      </c>
      <c r="B28" s="630"/>
      <c r="C28" s="630"/>
      <c r="D28" s="630"/>
      <c r="E28" s="630"/>
      <c r="F28" s="630"/>
      <c r="G28" s="630"/>
      <c r="H28" s="630"/>
      <c r="I28" s="630"/>
      <c r="J28" s="630"/>
      <c r="K28" s="630"/>
      <c r="L28" s="630"/>
      <c r="M28" s="630"/>
      <c r="N28" s="630"/>
      <c r="O28" s="630"/>
    </row>
  </sheetData>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7"/>
  <dimension ref="A2:O28"/>
  <sheetViews>
    <sheetView zoomScaleNormal="100" workbookViewId="0"/>
  </sheetViews>
  <sheetFormatPr baseColWidth="10" defaultColWidth="9.140625" defaultRowHeight="10.5" x14ac:dyDescent="0.15"/>
  <cols>
    <col min="1" max="1" width="25" style="363" customWidth="1"/>
    <col min="2" max="2" width="10.7109375" style="363" customWidth="1"/>
    <col min="3" max="3" width="21.42578125" style="363" customWidth="1"/>
    <col min="4" max="4" width="10.7109375" style="363" customWidth="1"/>
    <col min="5" max="5" width="21.42578125" style="363" customWidth="1"/>
    <col min="6" max="6" width="10.7109375" style="363" customWidth="1"/>
    <col min="7" max="7" width="21.42578125" style="363" customWidth="1"/>
    <col min="8" max="8" width="10.7109375" style="363" customWidth="1"/>
    <col min="9" max="9" width="21.42578125" style="363" customWidth="1"/>
    <col min="10" max="10" width="10.7109375" style="363" customWidth="1"/>
    <col min="11" max="11" width="21.42578125" style="363" customWidth="1"/>
    <col min="12" max="12" width="10.7109375" style="363" customWidth="1"/>
    <col min="13" max="13" width="21.42578125" style="363" customWidth="1"/>
    <col min="14" max="14" width="10.7109375" style="363" customWidth="1"/>
    <col min="15" max="15" width="21.42578125" style="363" customWidth="1"/>
    <col min="16" max="16384" width="9.140625" style="363"/>
  </cols>
  <sheetData>
    <row r="2" spans="1:15" s="195" customFormat="1" ht="11.25" x14ac:dyDescent="0.15">
      <c r="A2" s="496" t="s">
        <v>3829</v>
      </c>
      <c r="K2" s="363"/>
    </row>
    <row r="3" spans="1:15" x14ac:dyDescent="0.15">
      <c r="A3" s="2442"/>
    </row>
    <row r="4" spans="1:15" ht="22.5" customHeight="1" x14ac:dyDescent="0.15">
      <c r="A4" s="2396" t="s">
        <v>2342</v>
      </c>
      <c r="B4" s="2443" t="s">
        <v>2369</v>
      </c>
      <c r="C4" s="2444"/>
      <c r="D4" s="2445" t="s">
        <v>2370</v>
      </c>
      <c r="E4" s="2444"/>
      <c r="F4" s="2446" t="s">
        <v>2371</v>
      </c>
      <c r="G4" s="2447"/>
      <c r="H4" s="2445" t="s">
        <v>2372</v>
      </c>
      <c r="I4" s="2448"/>
      <c r="J4" s="2446" t="s">
        <v>2373</v>
      </c>
      <c r="K4" s="2447"/>
      <c r="L4" s="2446" t="s">
        <v>2374</v>
      </c>
      <c r="M4" s="2447"/>
      <c r="N4" s="2425" t="s">
        <v>3893</v>
      </c>
      <c r="O4" s="2415"/>
    </row>
    <row r="5" spans="1:15" ht="11.25" customHeight="1" x14ac:dyDescent="0.15">
      <c r="A5" s="2341"/>
      <c r="B5" s="2416" t="s">
        <v>2321</v>
      </c>
      <c r="C5" s="2449" t="s">
        <v>2323</v>
      </c>
      <c r="D5" s="2416" t="s">
        <v>2321</v>
      </c>
      <c r="E5" s="2449" t="s">
        <v>2323</v>
      </c>
      <c r="F5" s="2416" t="s">
        <v>2321</v>
      </c>
      <c r="G5" s="2449" t="s">
        <v>2323</v>
      </c>
      <c r="H5" s="2416" t="s">
        <v>2321</v>
      </c>
      <c r="I5" s="2449" t="s">
        <v>2323</v>
      </c>
      <c r="J5" s="2416" t="s">
        <v>2321</v>
      </c>
      <c r="K5" s="2449" t="s">
        <v>2323</v>
      </c>
      <c r="L5" s="2416" t="s">
        <v>2321</v>
      </c>
      <c r="M5" s="2449" t="s">
        <v>2323</v>
      </c>
      <c r="N5" s="2416" t="s">
        <v>2321</v>
      </c>
      <c r="O5" s="2449" t="s">
        <v>2323</v>
      </c>
    </row>
    <row r="6" spans="1:15" ht="11.25" customHeight="1" x14ac:dyDescent="0.15">
      <c r="A6" s="2450" t="s">
        <v>1</v>
      </c>
      <c r="B6" s="2451">
        <v>456</v>
      </c>
      <c r="C6" s="2451">
        <v>9644299912</v>
      </c>
      <c r="D6" s="2451">
        <v>29</v>
      </c>
      <c r="E6" s="2451">
        <v>4338409934</v>
      </c>
      <c r="F6" s="2451">
        <v>26</v>
      </c>
      <c r="G6" s="2451">
        <v>858490058</v>
      </c>
      <c r="H6" s="2451">
        <v>15</v>
      </c>
      <c r="I6" s="2451">
        <v>821466387</v>
      </c>
      <c r="J6" s="2451">
        <v>14</v>
      </c>
      <c r="K6" s="2451">
        <v>558640623</v>
      </c>
      <c r="L6" s="2451">
        <v>20</v>
      </c>
      <c r="M6" s="2451">
        <v>485453638</v>
      </c>
      <c r="N6" s="2451">
        <v>352</v>
      </c>
      <c r="O6" s="2451">
        <v>2581839272</v>
      </c>
    </row>
    <row r="7" spans="1:15" x14ac:dyDescent="0.15">
      <c r="A7" s="2452" t="s">
        <v>2</v>
      </c>
      <c r="B7" s="2451">
        <v>8</v>
      </c>
      <c r="C7" s="2451">
        <v>232347507</v>
      </c>
      <c r="D7" s="2453">
        <v>1</v>
      </c>
      <c r="E7" s="2453">
        <v>143929500</v>
      </c>
      <c r="F7" s="2453">
        <v>1</v>
      </c>
      <c r="G7" s="2453">
        <v>43618007</v>
      </c>
      <c r="H7" s="2453">
        <v>0</v>
      </c>
      <c r="I7" s="2453">
        <v>0</v>
      </c>
      <c r="J7" s="2453">
        <v>0</v>
      </c>
      <c r="K7" s="2453">
        <v>0</v>
      </c>
      <c r="L7" s="2453">
        <v>1</v>
      </c>
      <c r="M7" s="2453">
        <v>21000000</v>
      </c>
      <c r="N7" s="2454">
        <v>5</v>
      </c>
      <c r="O7" s="2454">
        <v>23800000</v>
      </c>
    </row>
    <row r="8" spans="1:15" x14ac:dyDescent="0.15">
      <c r="A8" s="2452" t="s">
        <v>3</v>
      </c>
      <c r="B8" s="2451">
        <v>3</v>
      </c>
      <c r="C8" s="2451">
        <v>40952614</v>
      </c>
      <c r="D8" s="2453">
        <v>0</v>
      </c>
      <c r="E8" s="2453">
        <v>0</v>
      </c>
      <c r="F8" s="2453">
        <v>0</v>
      </c>
      <c r="G8" s="2453">
        <v>0</v>
      </c>
      <c r="H8" s="2453">
        <v>0</v>
      </c>
      <c r="I8" s="2453">
        <v>0</v>
      </c>
      <c r="J8" s="2453">
        <v>0</v>
      </c>
      <c r="K8" s="2453">
        <v>0</v>
      </c>
      <c r="L8" s="2453">
        <v>1</v>
      </c>
      <c r="M8" s="2453">
        <v>20111189</v>
      </c>
      <c r="N8" s="2454">
        <v>2</v>
      </c>
      <c r="O8" s="2454">
        <v>20841425</v>
      </c>
    </row>
    <row r="9" spans="1:15" x14ac:dyDescent="0.15">
      <c r="A9" s="2452" t="s">
        <v>145</v>
      </c>
      <c r="B9" s="2451">
        <v>7</v>
      </c>
      <c r="C9" s="2451">
        <v>177196805</v>
      </c>
      <c r="D9" s="2453">
        <v>0</v>
      </c>
      <c r="E9" s="2453">
        <v>0</v>
      </c>
      <c r="F9" s="2453">
        <v>0</v>
      </c>
      <c r="G9" s="2453">
        <v>0</v>
      </c>
      <c r="H9" s="2453">
        <v>2</v>
      </c>
      <c r="I9" s="2453">
        <v>125417928</v>
      </c>
      <c r="J9" s="2453">
        <v>0</v>
      </c>
      <c r="K9" s="2453">
        <v>0</v>
      </c>
      <c r="L9" s="2453">
        <v>0</v>
      </c>
      <c r="M9" s="2453">
        <v>0</v>
      </c>
      <c r="N9" s="2454">
        <v>5</v>
      </c>
      <c r="O9" s="2454">
        <v>51778877</v>
      </c>
    </row>
    <row r="10" spans="1:15" x14ac:dyDescent="0.15">
      <c r="A10" s="2452" t="s">
        <v>146</v>
      </c>
      <c r="B10" s="2451">
        <v>2</v>
      </c>
      <c r="C10" s="2451">
        <v>81818813</v>
      </c>
      <c r="D10" s="2453">
        <v>0</v>
      </c>
      <c r="E10" s="2453">
        <v>0</v>
      </c>
      <c r="F10" s="2453">
        <v>0</v>
      </c>
      <c r="G10" s="2453">
        <v>0</v>
      </c>
      <c r="H10" s="2453">
        <v>2</v>
      </c>
      <c r="I10" s="2453">
        <v>81818813</v>
      </c>
      <c r="J10" s="2453">
        <v>0</v>
      </c>
      <c r="K10" s="2453">
        <v>0</v>
      </c>
      <c r="L10" s="2453">
        <v>0</v>
      </c>
      <c r="M10" s="2453">
        <v>0</v>
      </c>
      <c r="N10" s="2454">
        <v>0</v>
      </c>
      <c r="O10" s="2454">
        <v>0</v>
      </c>
    </row>
    <row r="11" spans="1:15" x14ac:dyDescent="0.15">
      <c r="A11" s="2452" t="s">
        <v>147</v>
      </c>
      <c r="B11" s="2451">
        <v>6</v>
      </c>
      <c r="C11" s="2451">
        <v>161844765</v>
      </c>
      <c r="D11" s="2453">
        <v>0</v>
      </c>
      <c r="E11" s="2453">
        <v>0</v>
      </c>
      <c r="F11" s="2453">
        <v>1</v>
      </c>
      <c r="G11" s="2453">
        <v>45000000</v>
      </c>
      <c r="H11" s="2453">
        <v>1</v>
      </c>
      <c r="I11" s="2453">
        <v>80078984</v>
      </c>
      <c r="J11" s="2453">
        <v>0</v>
      </c>
      <c r="K11" s="2453">
        <v>0</v>
      </c>
      <c r="L11" s="2453">
        <v>0</v>
      </c>
      <c r="M11" s="2453">
        <v>0</v>
      </c>
      <c r="N11" s="2454">
        <v>4</v>
      </c>
      <c r="O11" s="2454">
        <v>36765781</v>
      </c>
    </row>
    <row r="12" spans="1:15" x14ac:dyDescent="0.15">
      <c r="A12" s="2452" t="s">
        <v>148</v>
      </c>
      <c r="B12" s="2451">
        <v>55</v>
      </c>
      <c r="C12" s="2451">
        <v>1602943697</v>
      </c>
      <c r="D12" s="2453">
        <v>5</v>
      </c>
      <c r="E12" s="2453">
        <v>767295879</v>
      </c>
      <c r="F12" s="2453">
        <v>9</v>
      </c>
      <c r="G12" s="2453">
        <v>254769663</v>
      </c>
      <c r="H12" s="2453">
        <v>5</v>
      </c>
      <c r="I12" s="2453">
        <v>122492880</v>
      </c>
      <c r="J12" s="2453">
        <v>4</v>
      </c>
      <c r="K12" s="2453">
        <v>54824561</v>
      </c>
      <c r="L12" s="2453">
        <v>1</v>
      </c>
      <c r="M12" s="2453">
        <v>24420428</v>
      </c>
      <c r="N12" s="2454">
        <v>31</v>
      </c>
      <c r="O12" s="2454">
        <v>379140286</v>
      </c>
    </row>
    <row r="13" spans="1:15" x14ac:dyDescent="0.15">
      <c r="A13" s="2452" t="s">
        <v>149</v>
      </c>
      <c r="B13" s="2451">
        <v>295</v>
      </c>
      <c r="C13" s="2451">
        <v>5727425703</v>
      </c>
      <c r="D13" s="2453">
        <v>22</v>
      </c>
      <c r="E13" s="2453">
        <v>3212684555</v>
      </c>
      <c r="F13" s="2453">
        <v>5</v>
      </c>
      <c r="G13" s="2453">
        <v>180442853</v>
      </c>
      <c r="H13" s="2453">
        <v>0</v>
      </c>
      <c r="I13" s="2453">
        <v>0</v>
      </c>
      <c r="J13" s="2453">
        <v>9</v>
      </c>
      <c r="K13" s="2453">
        <v>493851056</v>
      </c>
      <c r="L13" s="2453">
        <v>16</v>
      </c>
      <c r="M13" s="2453">
        <v>384926627</v>
      </c>
      <c r="N13" s="2454">
        <v>243</v>
      </c>
      <c r="O13" s="2454">
        <v>1455520612</v>
      </c>
    </row>
    <row r="14" spans="1:15" x14ac:dyDescent="0.15">
      <c r="A14" s="2452" t="s">
        <v>5</v>
      </c>
      <c r="B14" s="2451">
        <v>8</v>
      </c>
      <c r="C14" s="2451">
        <v>129933438</v>
      </c>
      <c r="D14" s="2453">
        <v>0</v>
      </c>
      <c r="E14" s="2453">
        <v>0</v>
      </c>
      <c r="F14" s="2453">
        <v>1</v>
      </c>
      <c r="G14" s="2453">
        <v>13966745</v>
      </c>
      <c r="H14" s="2453">
        <v>0</v>
      </c>
      <c r="I14" s="2453">
        <v>0</v>
      </c>
      <c r="J14" s="2453">
        <v>0</v>
      </c>
      <c r="K14" s="2453">
        <v>0</v>
      </c>
      <c r="L14" s="2453">
        <v>0</v>
      </c>
      <c r="M14" s="2453">
        <v>0</v>
      </c>
      <c r="N14" s="2454">
        <v>7</v>
      </c>
      <c r="O14" s="2454">
        <v>115966693</v>
      </c>
    </row>
    <row r="15" spans="1:15" x14ac:dyDescent="0.15">
      <c r="A15" s="2452" t="s">
        <v>150</v>
      </c>
      <c r="B15" s="2451">
        <v>16</v>
      </c>
      <c r="C15" s="2451">
        <v>236161157</v>
      </c>
      <c r="D15" s="2453">
        <v>0</v>
      </c>
      <c r="E15" s="2453">
        <v>0</v>
      </c>
      <c r="F15" s="2453">
        <v>3</v>
      </c>
      <c r="G15" s="2453">
        <v>73890449</v>
      </c>
      <c r="H15" s="2453">
        <v>1</v>
      </c>
      <c r="I15" s="2453">
        <v>26094454</v>
      </c>
      <c r="J15" s="2453">
        <v>1</v>
      </c>
      <c r="K15" s="2453">
        <v>9965006</v>
      </c>
      <c r="L15" s="2453">
        <v>1</v>
      </c>
      <c r="M15" s="2453">
        <v>34995394</v>
      </c>
      <c r="N15" s="2454">
        <v>10</v>
      </c>
      <c r="O15" s="2454">
        <v>91215854</v>
      </c>
    </row>
    <row r="16" spans="1:15" x14ac:dyDescent="0.15">
      <c r="A16" s="2452" t="s">
        <v>6</v>
      </c>
      <c r="B16" s="2451">
        <v>5</v>
      </c>
      <c r="C16" s="2451">
        <v>80382000</v>
      </c>
      <c r="D16" s="2453">
        <v>0</v>
      </c>
      <c r="E16" s="2453">
        <v>0</v>
      </c>
      <c r="F16" s="2453">
        <v>1</v>
      </c>
      <c r="G16" s="2453">
        <v>47382000</v>
      </c>
      <c r="H16" s="2453">
        <v>0</v>
      </c>
      <c r="I16" s="2453">
        <v>0</v>
      </c>
      <c r="J16" s="2453">
        <v>0</v>
      </c>
      <c r="K16" s="2453">
        <v>0</v>
      </c>
      <c r="L16" s="2453">
        <v>0</v>
      </c>
      <c r="M16" s="2453">
        <v>0</v>
      </c>
      <c r="N16" s="2454">
        <v>4</v>
      </c>
      <c r="O16" s="2454">
        <v>33000000</v>
      </c>
    </row>
    <row r="17" spans="1:15" x14ac:dyDescent="0.15">
      <c r="A17" s="2452" t="s">
        <v>7</v>
      </c>
      <c r="B17" s="2451">
        <v>13</v>
      </c>
      <c r="C17" s="2451">
        <v>214010268</v>
      </c>
      <c r="D17" s="2453">
        <v>0</v>
      </c>
      <c r="E17" s="2453">
        <v>0</v>
      </c>
      <c r="F17" s="2453">
        <v>1</v>
      </c>
      <c r="G17" s="2453">
        <v>50000000</v>
      </c>
      <c r="H17" s="2453">
        <v>1</v>
      </c>
      <c r="I17" s="2453">
        <v>35977980</v>
      </c>
      <c r="J17" s="2453">
        <v>0</v>
      </c>
      <c r="K17" s="2453">
        <v>0</v>
      </c>
      <c r="L17" s="2453">
        <v>0</v>
      </c>
      <c r="M17" s="2453">
        <v>0</v>
      </c>
      <c r="N17" s="2454">
        <v>11</v>
      </c>
      <c r="O17" s="2454">
        <v>128032288</v>
      </c>
    </row>
    <row r="18" spans="1:15" x14ac:dyDescent="0.15">
      <c r="A18" s="2452" t="s">
        <v>8</v>
      </c>
      <c r="B18" s="2451">
        <v>13</v>
      </c>
      <c r="C18" s="2451">
        <v>151219858</v>
      </c>
      <c r="D18" s="2453">
        <v>0</v>
      </c>
      <c r="E18" s="2453">
        <v>0</v>
      </c>
      <c r="F18" s="2453">
        <v>1</v>
      </c>
      <c r="G18" s="2453">
        <v>49645000</v>
      </c>
      <c r="H18" s="2453">
        <v>0</v>
      </c>
      <c r="I18" s="2453">
        <v>0</v>
      </c>
      <c r="J18" s="2453">
        <v>0</v>
      </c>
      <c r="K18" s="2453">
        <v>0</v>
      </c>
      <c r="L18" s="2453">
        <v>0</v>
      </c>
      <c r="M18" s="2453">
        <v>0</v>
      </c>
      <c r="N18" s="2454">
        <v>12</v>
      </c>
      <c r="O18" s="2454">
        <v>101574858</v>
      </c>
    </row>
    <row r="19" spans="1:15" x14ac:dyDescent="0.15">
      <c r="A19" s="2452" t="s">
        <v>9</v>
      </c>
      <c r="B19" s="2451">
        <v>11</v>
      </c>
      <c r="C19" s="2451">
        <v>489859456</v>
      </c>
      <c r="D19" s="2453">
        <v>1</v>
      </c>
      <c r="E19" s="2453">
        <v>214500000</v>
      </c>
      <c r="F19" s="2453">
        <v>0</v>
      </c>
      <c r="G19" s="2453">
        <v>0</v>
      </c>
      <c r="H19" s="2453">
        <v>1</v>
      </c>
      <c r="I19" s="2453">
        <v>211791597</v>
      </c>
      <c r="J19" s="2453">
        <v>0</v>
      </c>
      <c r="K19" s="2453">
        <v>0</v>
      </c>
      <c r="L19" s="2453">
        <v>0</v>
      </c>
      <c r="M19" s="2453">
        <v>0</v>
      </c>
      <c r="N19" s="2454">
        <v>9</v>
      </c>
      <c r="O19" s="2454">
        <v>63567859</v>
      </c>
    </row>
    <row r="20" spans="1:15" x14ac:dyDescent="0.15">
      <c r="A20" s="2452" t="s">
        <v>10</v>
      </c>
      <c r="B20" s="2451">
        <v>11</v>
      </c>
      <c r="C20" s="2451">
        <v>272347036</v>
      </c>
      <c r="D20" s="2453">
        <v>0</v>
      </c>
      <c r="E20" s="2453">
        <v>0</v>
      </c>
      <c r="F20" s="2453">
        <v>3</v>
      </c>
      <c r="G20" s="2453">
        <v>99775341</v>
      </c>
      <c r="H20" s="2453">
        <v>2</v>
      </c>
      <c r="I20" s="2453">
        <v>137793751</v>
      </c>
      <c r="J20" s="2453">
        <v>0</v>
      </c>
      <c r="K20" s="2453">
        <v>0</v>
      </c>
      <c r="L20" s="2453">
        <v>0</v>
      </c>
      <c r="M20" s="2453">
        <v>0</v>
      </c>
      <c r="N20" s="2454">
        <v>6</v>
      </c>
      <c r="O20" s="2454">
        <v>34777944</v>
      </c>
    </row>
    <row r="21" spans="1:15" x14ac:dyDescent="0.15">
      <c r="A21" s="2452" t="s">
        <v>11</v>
      </c>
      <c r="B21" s="2451">
        <v>2</v>
      </c>
      <c r="C21" s="2451">
        <v>37986795</v>
      </c>
      <c r="D21" s="2453">
        <v>0</v>
      </c>
      <c r="E21" s="2453">
        <v>0</v>
      </c>
      <c r="F21" s="2453">
        <v>0</v>
      </c>
      <c r="G21" s="2453">
        <v>0</v>
      </c>
      <c r="H21" s="2453">
        <v>0</v>
      </c>
      <c r="I21" s="2453">
        <v>0</v>
      </c>
      <c r="J21" s="2453">
        <v>0</v>
      </c>
      <c r="K21" s="2453">
        <v>0</v>
      </c>
      <c r="L21" s="2453">
        <v>0</v>
      </c>
      <c r="M21" s="2453">
        <v>0</v>
      </c>
      <c r="N21" s="2454">
        <v>2</v>
      </c>
      <c r="O21" s="2454">
        <v>37986795</v>
      </c>
    </row>
    <row r="22" spans="1:15" x14ac:dyDescent="0.15">
      <c r="A22" s="2452" t="s">
        <v>12</v>
      </c>
      <c r="B22" s="2451">
        <v>1</v>
      </c>
      <c r="C22" s="2451">
        <v>7870000</v>
      </c>
      <c r="D22" s="2453">
        <v>0</v>
      </c>
      <c r="E22" s="2453">
        <v>0</v>
      </c>
      <c r="F22" s="2453">
        <v>0</v>
      </c>
      <c r="G22" s="2453">
        <v>0</v>
      </c>
      <c r="H22" s="2453">
        <v>0</v>
      </c>
      <c r="I22" s="2453">
        <v>0</v>
      </c>
      <c r="J22" s="2453">
        <v>0</v>
      </c>
      <c r="K22" s="2453">
        <v>0</v>
      </c>
      <c r="L22" s="2453">
        <v>0</v>
      </c>
      <c r="M22" s="2453">
        <v>0</v>
      </c>
      <c r="N22" s="2454">
        <v>1</v>
      </c>
      <c r="O22" s="2454">
        <v>7870000</v>
      </c>
    </row>
    <row r="23" spans="1:15" ht="11.25" customHeight="1" x14ac:dyDescent="0.15">
      <c r="A23" s="2442"/>
    </row>
    <row r="24" spans="1:15" x14ac:dyDescent="0.15">
      <c r="A24" s="415" t="s">
        <v>1776</v>
      </c>
    </row>
    <row r="25" spans="1:15" x14ac:dyDescent="0.15">
      <c r="A25" s="513" t="s">
        <v>2361</v>
      </c>
    </row>
    <row r="26" spans="1:15" s="402" customFormat="1" x14ac:dyDescent="0.25">
      <c r="A26" s="2412" t="s">
        <v>2362</v>
      </c>
      <c r="B26" s="752"/>
      <c r="C26" s="752"/>
      <c r="D26" s="752"/>
      <c r="E26" s="752"/>
      <c r="F26" s="752"/>
      <c r="G26" s="752"/>
      <c r="H26" s="752"/>
      <c r="I26" s="752"/>
      <c r="J26" s="752"/>
      <c r="K26" s="752"/>
      <c r="L26" s="752"/>
      <c r="M26" s="752"/>
      <c r="N26" s="752"/>
      <c r="O26" s="752"/>
    </row>
    <row r="27" spans="1:15" s="4" customFormat="1" x14ac:dyDescent="0.25">
      <c r="A27" s="513" t="s">
        <v>2375</v>
      </c>
    </row>
    <row r="28" spans="1:15" x14ac:dyDescent="0.15">
      <c r="A28" s="2349" t="s">
        <v>2318</v>
      </c>
      <c r="B28" s="2455"/>
      <c r="C28" s="2455"/>
      <c r="D28" s="2455"/>
      <c r="E28" s="2455"/>
      <c r="F28" s="2455"/>
      <c r="G28" s="2455"/>
      <c r="H28" s="2455"/>
      <c r="I28" s="2456"/>
    </row>
  </sheetData>
  <pageMargins left="0.78740157480314965" right="0.78740157480314965" top="0.78740157480314965" bottom="0.78740157480314965" header="0.78740157480314965" footer="0.78740157480314965"/>
  <pageSetup paperSize="9" orientation="portrait" horizontalDpi="300" verticalDpi="300" r:id="rId1"/>
  <headerFooter alignWithMargins="0">
    <oddFooter>&amp;L&amp;C&amp;R</oddFooter>
  </headerFooter>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8"/>
  <dimension ref="A2:M27"/>
  <sheetViews>
    <sheetView zoomScaleNormal="100" workbookViewId="0"/>
  </sheetViews>
  <sheetFormatPr baseColWidth="10" defaultColWidth="9.140625" defaultRowHeight="10.5" x14ac:dyDescent="0.25"/>
  <cols>
    <col min="1" max="1" width="26.42578125" style="402" customWidth="1"/>
    <col min="2" max="2" width="12.85546875" style="402" customWidth="1"/>
    <col min="3" max="3" width="22.42578125" style="402" bestFit="1" customWidth="1"/>
    <col min="4" max="4" width="12.85546875" style="402" customWidth="1"/>
    <col min="5" max="5" width="22.42578125" style="402" customWidth="1"/>
    <col min="6" max="6" width="12.85546875" style="402" customWidth="1"/>
    <col min="7" max="7" width="22.42578125" style="402" bestFit="1" customWidth="1"/>
    <col min="8" max="8" width="12.85546875" style="402" customWidth="1"/>
    <col min="9" max="9" width="22.42578125" style="402" bestFit="1" customWidth="1"/>
    <col min="10" max="10" width="12.85546875" style="402" customWidth="1"/>
    <col min="11" max="11" width="22.42578125" style="402" bestFit="1" customWidth="1"/>
    <col min="12" max="12" width="12.85546875" style="402" customWidth="1"/>
    <col min="13" max="13" width="22.42578125" style="402" bestFit="1" customWidth="1"/>
    <col min="14" max="16384" width="9.140625" style="402"/>
  </cols>
  <sheetData>
    <row r="2" spans="1:13" ht="11.25" x14ac:dyDescent="0.25">
      <c r="A2" s="370" t="s">
        <v>3830</v>
      </c>
    </row>
    <row r="3" spans="1:13" ht="11.25" customHeight="1" x14ac:dyDescent="0.25">
      <c r="A3" s="383"/>
    </row>
    <row r="4" spans="1:13" ht="31.5" x14ac:dyDescent="0.25">
      <c r="A4" s="2396" t="s">
        <v>2342</v>
      </c>
      <c r="B4" s="602" t="s">
        <v>803</v>
      </c>
      <c r="C4" s="2424"/>
      <c r="D4" s="2425" t="s">
        <v>2376</v>
      </c>
      <c r="E4" s="2425"/>
      <c r="F4" s="1275" t="s">
        <v>2377</v>
      </c>
      <c r="G4" s="2425"/>
      <c r="H4" s="1275" t="s">
        <v>2378</v>
      </c>
      <c r="I4" s="2425"/>
      <c r="J4" s="1275" t="s">
        <v>2379</v>
      </c>
      <c r="K4" s="2425"/>
      <c r="L4" s="1275" t="s">
        <v>2380</v>
      </c>
      <c r="M4" s="1275"/>
    </row>
    <row r="5" spans="1:13" ht="11.25" customHeight="1" x14ac:dyDescent="0.25">
      <c r="A5" s="376"/>
      <c r="B5" s="2426" t="s">
        <v>2321</v>
      </c>
      <c r="C5" s="2427" t="s">
        <v>2323</v>
      </c>
      <c r="D5" s="2426" t="s">
        <v>2321</v>
      </c>
      <c r="E5" s="2427" t="s">
        <v>2323</v>
      </c>
      <c r="F5" s="2426" t="s">
        <v>2321</v>
      </c>
      <c r="G5" s="2427" t="s">
        <v>2323</v>
      </c>
      <c r="H5" s="2426" t="s">
        <v>2321</v>
      </c>
      <c r="I5" s="2427" t="s">
        <v>2323</v>
      </c>
      <c r="J5" s="2426" t="s">
        <v>2321</v>
      </c>
      <c r="K5" s="2427" t="s">
        <v>2323</v>
      </c>
      <c r="L5" s="2426" t="s">
        <v>2321</v>
      </c>
      <c r="M5" s="2427" t="s">
        <v>2323</v>
      </c>
    </row>
    <row r="6" spans="1:13" x14ac:dyDescent="0.25">
      <c r="A6" s="370" t="s">
        <v>1</v>
      </c>
      <c r="B6" s="2428">
        <v>458</v>
      </c>
      <c r="C6" s="2428">
        <v>2586164207.0999999</v>
      </c>
      <c r="D6" s="2428">
        <v>154</v>
      </c>
      <c r="E6" s="2428">
        <v>689049940</v>
      </c>
      <c r="F6" s="2428">
        <v>98</v>
      </c>
      <c r="G6" s="2428">
        <v>571546544</v>
      </c>
      <c r="H6" s="2428">
        <v>50</v>
      </c>
      <c r="I6" s="2428">
        <v>504686739</v>
      </c>
      <c r="J6" s="2428">
        <v>75</v>
      </c>
      <c r="K6" s="2428">
        <v>419746559.10000002</v>
      </c>
      <c r="L6" s="2428">
        <v>81</v>
      </c>
      <c r="M6" s="2428">
        <v>401134425</v>
      </c>
    </row>
    <row r="7" spans="1:13" x14ac:dyDescent="0.25">
      <c r="A7" s="415" t="s">
        <v>2</v>
      </c>
      <c r="B7" s="2428">
        <v>3</v>
      </c>
      <c r="C7" s="2428">
        <v>19064530</v>
      </c>
      <c r="D7" s="2430">
        <v>1</v>
      </c>
      <c r="E7" s="2430">
        <v>3570000</v>
      </c>
      <c r="F7" s="2430">
        <v>0</v>
      </c>
      <c r="G7" s="2430">
        <v>0</v>
      </c>
      <c r="H7" s="2430">
        <v>1</v>
      </c>
      <c r="I7" s="2430">
        <v>11055530</v>
      </c>
      <c r="J7" s="2430">
        <v>0</v>
      </c>
      <c r="K7" s="2430">
        <v>0</v>
      </c>
      <c r="L7" s="2430">
        <v>1</v>
      </c>
      <c r="M7" s="2430">
        <v>4439000</v>
      </c>
    </row>
    <row r="8" spans="1:13" x14ac:dyDescent="0.25">
      <c r="A8" s="415" t="s">
        <v>3</v>
      </c>
      <c r="B8" s="2428">
        <v>6</v>
      </c>
      <c r="C8" s="2428">
        <v>9968331</v>
      </c>
      <c r="D8" s="2430">
        <v>5</v>
      </c>
      <c r="E8" s="2430">
        <v>8401430</v>
      </c>
      <c r="F8" s="2430">
        <v>0</v>
      </c>
      <c r="G8" s="2430">
        <v>0</v>
      </c>
      <c r="H8" s="2430">
        <v>0</v>
      </c>
      <c r="I8" s="2430">
        <v>0</v>
      </c>
      <c r="J8" s="2430">
        <v>0</v>
      </c>
      <c r="K8" s="2430">
        <v>0</v>
      </c>
      <c r="L8" s="2430">
        <v>1</v>
      </c>
      <c r="M8" s="2430">
        <v>1566901</v>
      </c>
    </row>
    <row r="9" spans="1:13" x14ac:dyDescent="0.25">
      <c r="A9" s="415" t="s">
        <v>145</v>
      </c>
      <c r="B9" s="2428">
        <v>7</v>
      </c>
      <c r="C9" s="2428">
        <v>44802376</v>
      </c>
      <c r="D9" s="2430">
        <v>3</v>
      </c>
      <c r="E9" s="2430">
        <v>10553498</v>
      </c>
      <c r="F9" s="2430">
        <v>2</v>
      </c>
      <c r="G9" s="2430">
        <v>13211661</v>
      </c>
      <c r="H9" s="2430">
        <v>0</v>
      </c>
      <c r="I9" s="2430">
        <v>0</v>
      </c>
      <c r="J9" s="2430">
        <v>1</v>
      </c>
      <c r="K9" s="2430">
        <v>5453100</v>
      </c>
      <c r="L9" s="2430">
        <v>1</v>
      </c>
      <c r="M9" s="2430">
        <v>15584117</v>
      </c>
    </row>
    <row r="10" spans="1:13" x14ac:dyDescent="0.25">
      <c r="A10" s="415" t="s">
        <v>146</v>
      </c>
      <c r="B10" s="2428">
        <v>7</v>
      </c>
      <c r="C10" s="2428">
        <v>36005155</v>
      </c>
      <c r="D10" s="2430">
        <v>3</v>
      </c>
      <c r="E10" s="2430">
        <v>19434843</v>
      </c>
      <c r="F10" s="2430">
        <v>2</v>
      </c>
      <c r="G10" s="2430">
        <v>9855231</v>
      </c>
      <c r="H10" s="2430">
        <v>1</v>
      </c>
      <c r="I10" s="2430">
        <v>1580000</v>
      </c>
      <c r="J10" s="2430">
        <v>1</v>
      </c>
      <c r="K10" s="2430">
        <v>5135081</v>
      </c>
      <c r="L10" s="2430">
        <v>0</v>
      </c>
      <c r="M10" s="2430">
        <v>0</v>
      </c>
    </row>
    <row r="11" spans="1:13" x14ac:dyDescent="0.25">
      <c r="A11" s="415" t="s">
        <v>147</v>
      </c>
      <c r="B11" s="2428">
        <v>21</v>
      </c>
      <c r="C11" s="2428">
        <v>121309942.54000001</v>
      </c>
      <c r="D11" s="2430">
        <v>8</v>
      </c>
      <c r="E11" s="2430">
        <v>25875358</v>
      </c>
      <c r="F11" s="2430">
        <v>6</v>
      </c>
      <c r="G11" s="2430">
        <v>45250312</v>
      </c>
      <c r="H11" s="2430">
        <v>1</v>
      </c>
      <c r="I11" s="2430">
        <v>13020527</v>
      </c>
      <c r="J11" s="2430">
        <v>4</v>
      </c>
      <c r="K11" s="2430">
        <v>31931040.539999999</v>
      </c>
      <c r="L11" s="2430">
        <v>2</v>
      </c>
      <c r="M11" s="2430">
        <v>5232705</v>
      </c>
    </row>
    <row r="12" spans="1:13" x14ac:dyDescent="0.25">
      <c r="A12" s="415" t="s">
        <v>148</v>
      </c>
      <c r="B12" s="2428">
        <v>81</v>
      </c>
      <c r="C12" s="2428">
        <v>516193034.39999998</v>
      </c>
      <c r="D12" s="2430">
        <v>26</v>
      </c>
      <c r="E12" s="2430">
        <v>112355907</v>
      </c>
      <c r="F12" s="2430">
        <v>10</v>
      </c>
      <c r="G12" s="2430">
        <v>47648300</v>
      </c>
      <c r="H12" s="2430">
        <v>14</v>
      </c>
      <c r="I12" s="2430">
        <v>170709381</v>
      </c>
      <c r="J12" s="2430">
        <v>16</v>
      </c>
      <c r="K12" s="2430">
        <v>86523866.400000006</v>
      </c>
      <c r="L12" s="2430">
        <v>15</v>
      </c>
      <c r="M12" s="2430">
        <v>98955580</v>
      </c>
    </row>
    <row r="13" spans="1:13" x14ac:dyDescent="0.25">
      <c r="A13" s="415" t="s">
        <v>149</v>
      </c>
      <c r="B13" s="2428">
        <v>189</v>
      </c>
      <c r="C13" s="2428">
        <v>1071447058</v>
      </c>
      <c r="D13" s="2430">
        <v>61</v>
      </c>
      <c r="E13" s="2430">
        <v>289187121</v>
      </c>
      <c r="F13" s="2430">
        <v>53</v>
      </c>
      <c r="G13" s="2430">
        <v>293734117</v>
      </c>
      <c r="H13" s="2430">
        <v>21</v>
      </c>
      <c r="I13" s="2430">
        <v>181165809</v>
      </c>
      <c r="J13" s="2430">
        <v>29</v>
      </c>
      <c r="K13" s="2430">
        <v>153899741</v>
      </c>
      <c r="L13" s="2430">
        <v>25</v>
      </c>
      <c r="M13" s="2430">
        <v>153460270</v>
      </c>
    </row>
    <row r="14" spans="1:13" x14ac:dyDescent="0.25">
      <c r="A14" s="415" t="s">
        <v>5</v>
      </c>
      <c r="B14" s="2428">
        <v>13</v>
      </c>
      <c r="C14" s="2428">
        <v>84021271</v>
      </c>
      <c r="D14" s="2430">
        <v>4</v>
      </c>
      <c r="E14" s="2430">
        <v>21119618</v>
      </c>
      <c r="F14" s="2430">
        <v>5</v>
      </c>
      <c r="G14" s="2430">
        <v>50309133</v>
      </c>
      <c r="H14" s="2430">
        <v>1</v>
      </c>
      <c r="I14" s="2430">
        <v>4980223</v>
      </c>
      <c r="J14" s="2430">
        <v>1</v>
      </c>
      <c r="K14" s="2430">
        <v>3060000</v>
      </c>
      <c r="L14" s="2430">
        <v>2</v>
      </c>
      <c r="M14" s="2430">
        <v>4552297</v>
      </c>
    </row>
    <row r="15" spans="1:13" x14ac:dyDescent="0.25">
      <c r="A15" s="415" t="s">
        <v>150</v>
      </c>
      <c r="B15" s="2428">
        <v>17</v>
      </c>
      <c r="C15" s="2428">
        <v>91338018</v>
      </c>
      <c r="D15" s="2430">
        <v>4</v>
      </c>
      <c r="E15" s="2430">
        <v>25840084</v>
      </c>
      <c r="F15" s="2430">
        <v>4</v>
      </c>
      <c r="G15" s="2430">
        <v>23083834</v>
      </c>
      <c r="H15" s="2430">
        <v>0</v>
      </c>
      <c r="I15" s="2430">
        <v>0</v>
      </c>
      <c r="J15" s="2430">
        <v>4</v>
      </c>
      <c r="K15" s="2430">
        <v>23327250</v>
      </c>
      <c r="L15" s="2430">
        <v>5</v>
      </c>
      <c r="M15" s="2430">
        <v>19086850</v>
      </c>
    </row>
    <row r="16" spans="1:13" x14ac:dyDescent="0.25">
      <c r="A16" s="415" t="s">
        <v>6</v>
      </c>
      <c r="B16" s="2428">
        <v>6</v>
      </c>
      <c r="C16" s="2428">
        <v>22593038</v>
      </c>
      <c r="D16" s="2430">
        <v>1</v>
      </c>
      <c r="E16" s="2430">
        <v>1485537</v>
      </c>
      <c r="F16" s="2430">
        <v>0</v>
      </c>
      <c r="G16" s="2430">
        <v>0</v>
      </c>
      <c r="H16" s="2430">
        <v>2</v>
      </c>
      <c r="I16" s="2430">
        <v>12026487</v>
      </c>
      <c r="J16" s="2430">
        <v>2</v>
      </c>
      <c r="K16" s="2430">
        <v>7296014</v>
      </c>
      <c r="L16" s="2430">
        <v>1</v>
      </c>
      <c r="M16" s="2430">
        <v>1785000</v>
      </c>
    </row>
    <row r="17" spans="1:13" x14ac:dyDescent="0.25">
      <c r="A17" s="415" t="s">
        <v>7</v>
      </c>
      <c r="B17" s="2428">
        <v>27</v>
      </c>
      <c r="C17" s="2428">
        <v>201150301.59999999</v>
      </c>
      <c r="D17" s="2430">
        <v>8</v>
      </c>
      <c r="E17" s="2430">
        <v>60608465</v>
      </c>
      <c r="F17" s="2430">
        <v>3</v>
      </c>
      <c r="G17" s="2430">
        <v>15257714</v>
      </c>
      <c r="H17" s="2430">
        <v>3</v>
      </c>
      <c r="I17" s="2430">
        <v>37919804</v>
      </c>
      <c r="J17" s="2430">
        <v>6</v>
      </c>
      <c r="K17" s="2430">
        <v>50666448.600000001</v>
      </c>
      <c r="L17" s="2430">
        <v>7</v>
      </c>
      <c r="M17" s="2430">
        <v>36697870</v>
      </c>
    </row>
    <row r="18" spans="1:13" x14ac:dyDescent="0.25">
      <c r="A18" s="415" t="s">
        <v>8</v>
      </c>
      <c r="B18" s="2428">
        <v>21</v>
      </c>
      <c r="C18" s="2428">
        <v>74159700.359999999</v>
      </c>
      <c r="D18" s="2430">
        <v>10</v>
      </c>
      <c r="E18" s="2430">
        <v>23994437</v>
      </c>
      <c r="F18" s="2430">
        <v>4</v>
      </c>
      <c r="G18" s="2430">
        <v>8003238</v>
      </c>
      <c r="H18" s="2430">
        <v>2</v>
      </c>
      <c r="I18" s="2430">
        <v>24920919</v>
      </c>
      <c r="J18" s="2430">
        <v>4</v>
      </c>
      <c r="K18" s="2430">
        <v>16181106.359999999</v>
      </c>
      <c r="L18" s="2430">
        <v>1</v>
      </c>
      <c r="M18" s="2430">
        <v>1060000</v>
      </c>
    </row>
    <row r="19" spans="1:13" x14ac:dyDescent="0.25">
      <c r="A19" s="415" t="s">
        <v>9</v>
      </c>
      <c r="B19" s="2428">
        <v>22</v>
      </c>
      <c r="C19" s="2428">
        <v>138769365.19999999</v>
      </c>
      <c r="D19" s="2430">
        <v>9</v>
      </c>
      <c r="E19" s="2430">
        <v>27759890</v>
      </c>
      <c r="F19" s="2430">
        <v>4</v>
      </c>
      <c r="G19" s="2430">
        <v>40679699</v>
      </c>
      <c r="H19" s="2430">
        <v>3</v>
      </c>
      <c r="I19" s="2430">
        <v>41474859</v>
      </c>
      <c r="J19" s="2430">
        <v>2</v>
      </c>
      <c r="K19" s="2430">
        <v>16225869.199999999</v>
      </c>
      <c r="L19" s="2430">
        <v>4</v>
      </c>
      <c r="M19" s="2430">
        <v>12629048</v>
      </c>
    </row>
    <row r="20" spans="1:13" x14ac:dyDescent="0.25">
      <c r="A20" s="415" t="s">
        <v>10</v>
      </c>
      <c r="B20" s="2428">
        <v>25</v>
      </c>
      <c r="C20" s="2428">
        <v>119016498</v>
      </c>
      <c r="D20" s="2430">
        <v>7</v>
      </c>
      <c r="E20" s="2430">
        <v>43109834</v>
      </c>
      <c r="F20" s="2430">
        <v>5</v>
      </c>
      <c r="G20" s="2430">
        <v>24513305</v>
      </c>
      <c r="H20" s="2430">
        <v>0</v>
      </c>
      <c r="I20" s="2430">
        <v>0</v>
      </c>
      <c r="J20" s="2430">
        <v>3</v>
      </c>
      <c r="K20" s="2430">
        <v>15433042</v>
      </c>
      <c r="L20" s="2430">
        <v>10</v>
      </c>
      <c r="M20" s="2430">
        <v>35960317</v>
      </c>
    </row>
    <row r="21" spans="1:13" x14ac:dyDescent="0.25">
      <c r="A21" s="415" t="s">
        <v>11</v>
      </c>
      <c r="B21" s="2428">
        <v>7</v>
      </c>
      <c r="C21" s="2428">
        <v>19625740</v>
      </c>
      <c r="D21" s="2430">
        <v>1</v>
      </c>
      <c r="E21" s="2430">
        <v>3270000</v>
      </c>
      <c r="F21" s="2430">
        <v>0</v>
      </c>
      <c r="G21" s="2430">
        <v>0</v>
      </c>
      <c r="H21" s="2430">
        <v>1</v>
      </c>
      <c r="I21" s="2430">
        <v>5833200</v>
      </c>
      <c r="J21" s="2430">
        <v>2</v>
      </c>
      <c r="K21" s="2430">
        <v>4614000</v>
      </c>
      <c r="L21" s="2430">
        <v>3</v>
      </c>
      <c r="M21" s="2430">
        <v>5908540</v>
      </c>
    </row>
    <row r="22" spans="1:13" x14ac:dyDescent="0.25">
      <c r="A22" s="415" t="s">
        <v>12</v>
      </c>
      <c r="B22" s="2428">
        <v>6</v>
      </c>
      <c r="C22" s="2428">
        <v>16699848</v>
      </c>
      <c r="D22" s="2430">
        <v>3</v>
      </c>
      <c r="E22" s="2430">
        <v>12483918</v>
      </c>
      <c r="F22" s="2430">
        <v>0</v>
      </c>
      <c r="G22" s="2430">
        <v>0</v>
      </c>
      <c r="H22" s="2430">
        <v>0</v>
      </c>
      <c r="I22" s="2430">
        <v>0</v>
      </c>
      <c r="J22" s="2430">
        <v>0</v>
      </c>
      <c r="K22" s="2430">
        <v>0</v>
      </c>
      <c r="L22" s="2430">
        <v>3</v>
      </c>
      <c r="M22" s="2430">
        <v>4215930</v>
      </c>
    </row>
    <row r="23" spans="1:13" ht="11.25" customHeight="1" x14ac:dyDescent="0.25">
      <c r="A23" s="383"/>
    </row>
    <row r="24" spans="1:13" ht="11.25" customHeight="1" x14ac:dyDescent="0.25">
      <c r="A24" s="415" t="s">
        <v>1776</v>
      </c>
    </row>
    <row r="25" spans="1:13" x14ac:dyDescent="0.25">
      <c r="A25" s="415" t="s">
        <v>2361</v>
      </c>
      <c r="B25" s="383"/>
      <c r="C25" s="383"/>
      <c r="D25" s="383"/>
      <c r="E25" s="383"/>
      <c r="F25" s="383"/>
      <c r="G25" s="383"/>
      <c r="H25" s="383"/>
      <c r="I25" s="383"/>
      <c r="J25" s="383"/>
      <c r="K25" s="383"/>
      <c r="L25" s="383"/>
      <c r="M25" s="383"/>
    </row>
    <row r="26" spans="1:13" ht="11.25" customHeight="1" x14ac:dyDescent="0.25">
      <c r="A26" s="513" t="s">
        <v>2381</v>
      </c>
      <c r="B26" s="2457"/>
      <c r="C26" s="2457"/>
      <c r="D26" s="2457"/>
      <c r="E26" s="2457"/>
      <c r="F26" s="2457"/>
      <c r="G26" s="2457"/>
      <c r="H26" s="2457"/>
      <c r="I26" s="2457"/>
      <c r="J26" s="2457"/>
      <c r="K26" s="2457"/>
      <c r="L26" s="2457"/>
      <c r="M26" s="2457"/>
    </row>
    <row r="27" spans="1:13" x14ac:dyDescent="0.25">
      <c r="A27" s="2349" t="s">
        <v>2318</v>
      </c>
      <c r="B27" s="383"/>
      <c r="C27" s="383"/>
      <c r="D27" s="383"/>
      <c r="E27" s="383"/>
      <c r="F27" s="383"/>
      <c r="G27" s="383"/>
      <c r="H27" s="383"/>
      <c r="I27" s="383"/>
      <c r="J27" s="383"/>
      <c r="K27" s="383"/>
      <c r="L27" s="383"/>
      <c r="M27" s="383"/>
    </row>
  </sheetData>
  <pageMargins left="0.78740157480314965" right="0.78740157480314965" top="0.78740157480314965" bottom="0.78740157480314965" header="0.78740157480314965" footer="0.78740157480314965"/>
  <pageSetup paperSize="9" orientation="portrait" verticalDpi="300" r:id="rId1"/>
  <headerFooter alignWithMargins="0">
    <oddFooter>&amp;L&amp;C&amp;R</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F29"/>
  <sheetViews>
    <sheetView zoomScaleNormal="100" workbookViewId="0"/>
  </sheetViews>
  <sheetFormatPr baseColWidth="10" defaultColWidth="12.42578125" defaultRowHeight="10.5" x14ac:dyDescent="0.25"/>
  <cols>
    <col min="1" max="1" width="17.85546875" style="119" customWidth="1"/>
    <col min="2" max="16384" width="12.42578125" style="119"/>
  </cols>
  <sheetData>
    <row r="1" spans="1:6" x14ac:dyDescent="0.25">
      <c r="B1" s="105"/>
      <c r="C1" s="105"/>
      <c r="D1" s="105"/>
      <c r="E1" s="105"/>
      <c r="F1" s="105"/>
    </row>
    <row r="2" spans="1:6" ht="11.25" x14ac:dyDescent="0.25">
      <c r="A2" s="126" t="s">
        <v>3772</v>
      </c>
      <c r="B2" s="105"/>
      <c r="C2" s="105"/>
      <c r="D2" s="105"/>
      <c r="E2" s="105"/>
      <c r="F2" s="105"/>
    </row>
    <row r="3" spans="1:6" x14ac:dyDescent="0.25">
      <c r="A3" s="37"/>
      <c r="B3" s="213"/>
      <c r="C3" s="213"/>
      <c r="D3" s="213"/>
      <c r="E3" s="213"/>
      <c r="F3" s="213"/>
    </row>
    <row r="4" spans="1:6" x14ac:dyDescent="0.25">
      <c r="A4" s="196" t="s">
        <v>0</v>
      </c>
      <c r="B4" s="214" t="s">
        <v>89</v>
      </c>
      <c r="C4" s="214"/>
      <c r="D4" s="214"/>
      <c r="E4" s="214"/>
      <c r="F4" s="214"/>
    </row>
    <row r="5" spans="1:6" ht="11.25" x14ac:dyDescent="0.25">
      <c r="A5" s="215"/>
      <c r="B5" s="216">
        <v>2019</v>
      </c>
      <c r="C5" s="217" t="s">
        <v>3852</v>
      </c>
      <c r="D5" s="218">
        <v>2021</v>
      </c>
      <c r="E5" s="155">
        <v>2022</v>
      </c>
      <c r="F5" s="155">
        <v>2023</v>
      </c>
    </row>
    <row r="6" spans="1:6" x14ac:dyDescent="0.25">
      <c r="A6" s="28" t="s">
        <v>1</v>
      </c>
      <c r="B6" s="138">
        <v>2041839</v>
      </c>
      <c r="C6" s="138">
        <v>466289</v>
      </c>
      <c r="D6" s="138">
        <v>427556</v>
      </c>
      <c r="E6" s="138">
        <v>1032935</v>
      </c>
      <c r="F6" s="138">
        <v>1462016</v>
      </c>
    </row>
    <row r="7" spans="1:6" x14ac:dyDescent="0.25">
      <c r="A7" s="219" t="s">
        <v>2</v>
      </c>
      <c r="B7" s="220">
        <v>20491</v>
      </c>
      <c r="C7" s="220">
        <v>4799</v>
      </c>
      <c r="D7" s="220">
        <v>5510</v>
      </c>
      <c r="E7" s="220">
        <v>12454</v>
      </c>
      <c r="F7" s="220">
        <v>18397</v>
      </c>
    </row>
    <row r="8" spans="1:6" x14ac:dyDescent="0.25">
      <c r="A8" s="219" t="s">
        <v>3</v>
      </c>
      <c r="B8" s="220">
        <v>16598</v>
      </c>
      <c r="C8" s="220">
        <v>2616</v>
      </c>
      <c r="D8" s="220">
        <v>1968</v>
      </c>
      <c r="E8" s="220">
        <v>2486</v>
      </c>
      <c r="F8" s="220">
        <v>8630</v>
      </c>
    </row>
    <row r="9" spans="1:6" x14ac:dyDescent="0.25">
      <c r="A9" s="219" t="s">
        <v>145</v>
      </c>
      <c r="B9" s="220">
        <v>68597</v>
      </c>
      <c r="C9" s="220">
        <v>11120</v>
      </c>
      <c r="D9" s="220">
        <v>3667</v>
      </c>
      <c r="E9" s="220">
        <v>19868</v>
      </c>
      <c r="F9" s="220">
        <v>27962</v>
      </c>
    </row>
    <row r="10" spans="1:6" x14ac:dyDescent="0.25">
      <c r="A10" s="219" t="s">
        <v>146</v>
      </c>
      <c r="B10" s="220">
        <v>28710</v>
      </c>
      <c r="C10" s="220">
        <v>6390</v>
      </c>
      <c r="D10" s="220">
        <v>9732</v>
      </c>
      <c r="E10" s="220">
        <v>16824</v>
      </c>
      <c r="F10" s="220">
        <v>14188</v>
      </c>
    </row>
    <row r="11" spans="1:6" x14ac:dyDescent="0.25">
      <c r="A11" s="221" t="s">
        <v>147</v>
      </c>
      <c r="B11" s="220">
        <v>90297</v>
      </c>
      <c r="C11" s="220">
        <v>20025</v>
      </c>
      <c r="D11" s="220">
        <v>14119</v>
      </c>
      <c r="E11" s="220">
        <v>40508</v>
      </c>
      <c r="F11" s="220">
        <v>70300</v>
      </c>
    </row>
    <row r="12" spans="1:6" x14ac:dyDescent="0.25">
      <c r="A12" s="219" t="s">
        <v>148</v>
      </c>
      <c r="B12" s="220">
        <v>185228</v>
      </c>
      <c r="C12" s="220">
        <v>52995</v>
      </c>
      <c r="D12" s="220">
        <v>43068</v>
      </c>
      <c r="E12" s="220">
        <v>108992</v>
      </c>
      <c r="F12" s="220">
        <v>159925</v>
      </c>
    </row>
    <row r="13" spans="1:6" x14ac:dyDescent="0.25">
      <c r="A13" s="221" t="s">
        <v>149</v>
      </c>
      <c r="B13" s="220">
        <v>808862</v>
      </c>
      <c r="C13" s="220">
        <v>155477</v>
      </c>
      <c r="D13" s="220">
        <v>128173</v>
      </c>
      <c r="E13" s="220">
        <v>400527</v>
      </c>
      <c r="F13" s="220">
        <v>603172</v>
      </c>
    </row>
    <row r="14" spans="1:6" x14ac:dyDescent="0.25">
      <c r="A14" s="219" t="s">
        <v>5</v>
      </c>
      <c r="B14" s="220">
        <v>114995</v>
      </c>
      <c r="C14" s="220">
        <v>37372</v>
      </c>
      <c r="D14" s="220">
        <v>41877</v>
      </c>
      <c r="E14" s="220">
        <v>52728</v>
      </c>
      <c r="F14" s="220">
        <v>67697</v>
      </c>
    </row>
    <row r="15" spans="1:6" x14ac:dyDescent="0.25">
      <c r="A15" s="219" t="s">
        <v>150</v>
      </c>
      <c r="B15" s="220">
        <v>87923</v>
      </c>
      <c r="C15" s="220">
        <v>24172</v>
      </c>
      <c r="D15" s="220">
        <v>22396</v>
      </c>
      <c r="E15" s="220">
        <v>40919</v>
      </c>
      <c r="F15" s="220">
        <v>57395</v>
      </c>
    </row>
    <row r="16" spans="1:6" x14ac:dyDescent="0.25">
      <c r="A16" s="221" t="s">
        <v>6</v>
      </c>
      <c r="B16" s="222">
        <v>46127</v>
      </c>
      <c r="C16" s="222">
        <v>8759</v>
      </c>
      <c r="D16" s="222">
        <v>10683</v>
      </c>
      <c r="E16" s="222">
        <v>27999</v>
      </c>
      <c r="F16" s="222">
        <v>31860</v>
      </c>
    </row>
    <row r="17" spans="1:6" x14ac:dyDescent="0.25">
      <c r="A17" s="219" t="s">
        <v>7</v>
      </c>
      <c r="B17" s="220">
        <v>136801</v>
      </c>
      <c r="C17" s="220">
        <v>31544</v>
      </c>
      <c r="D17" s="220">
        <v>26413</v>
      </c>
      <c r="E17" s="220">
        <v>51959</v>
      </c>
      <c r="F17" s="220">
        <v>64320</v>
      </c>
    </row>
    <row r="18" spans="1:6" x14ac:dyDescent="0.25">
      <c r="A18" s="219" t="s">
        <v>8</v>
      </c>
      <c r="B18" s="220">
        <v>196599</v>
      </c>
      <c r="C18" s="220">
        <v>49609</v>
      </c>
      <c r="D18" s="220">
        <v>45486</v>
      </c>
      <c r="E18" s="220">
        <v>101043</v>
      </c>
      <c r="F18" s="220">
        <v>132272</v>
      </c>
    </row>
    <row r="19" spans="1:6" x14ac:dyDescent="0.25">
      <c r="A19" s="219" t="s">
        <v>9</v>
      </c>
      <c r="B19" s="220">
        <v>65928</v>
      </c>
      <c r="C19" s="220">
        <v>11837</v>
      </c>
      <c r="D19" s="220">
        <v>11765</v>
      </c>
      <c r="E19" s="220">
        <v>31451</v>
      </c>
      <c r="F19" s="220">
        <v>46074</v>
      </c>
    </row>
    <row r="20" spans="1:6" x14ac:dyDescent="0.25">
      <c r="A20" s="219" t="s">
        <v>10</v>
      </c>
      <c r="B20" s="220">
        <v>103522</v>
      </c>
      <c r="C20" s="220">
        <v>33688</v>
      </c>
      <c r="D20" s="220">
        <v>44171</v>
      </c>
      <c r="E20" s="220">
        <v>89341</v>
      </c>
      <c r="F20" s="220">
        <v>116333</v>
      </c>
    </row>
    <row r="21" spans="1:6" x14ac:dyDescent="0.25">
      <c r="A21" s="219" t="s">
        <v>11</v>
      </c>
      <c r="B21" s="220">
        <v>41633</v>
      </c>
      <c r="C21" s="220">
        <v>11482</v>
      </c>
      <c r="D21" s="220">
        <v>15240</v>
      </c>
      <c r="E21" s="220">
        <v>25683</v>
      </c>
      <c r="F21" s="220">
        <v>32458</v>
      </c>
    </row>
    <row r="22" spans="1:6" x14ac:dyDescent="0.25">
      <c r="A22" s="219" t="s">
        <v>12</v>
      </c>
      <c r="B22" s="220">
        <v>29528</v>
      </c>
      <c r="C22" s="220">
        <v>4404</v>
      </c>
      <c r="D22" s="220">
        <v>3288</v>
      </c>
      <c r="E22" s="220">
        <v>10153</v>
      </c>
      <c r="F22" s="220">
        <v>11033</v>
      </c>
    </row>
    <row r="23" spans="1:6" x14ac:dyDescent="0.25">
      <c r="A23" s="223"/>
      <c r="B23" s="224"/>
      <c r="C23" s="224"/>
      <c r="D23" s="224"/>
      <c r="E23" s="224"/>
      <c r="F23" s="224"/>
    </row>
    <row r="24" spans="1:6" s="125" customFormat="1" x14ac:dyDescent="0.25">
      <c r="A24" s="147" t="s">
        <v>107</v>
      </c>
      <c r="B24" s="225"/>
      <c r="C24" s="226"/>
      <c r="D24" s="226"/>
      <c r="E24" s="226"/>
      <c r="F24" s="226"/>
    </row>
    <row r="25" spans="1:6" s="125" customFormat="1" x14ac:dyDescent="0.25">
      <c r="A25" s="113" t="s">
        <v>153</v>
      </c>
      <c r="B25" s="225"/>
      <c r="C25" s="226"/>
      <c r="D25" s="226"/>
      <c r="E25" s="226"/>
      <c r="F25" s="226"/>
    </row>
    <row r="26" spans="1:6" x14ac:dyDescent="0.25">
      <c r="A26" s="114" t="s">
        <v>154</v>
      </c>
      <c r="B26" s="224"/>
      <c r="C26" s="224"/>
      <c r="D26" s="224"/>
      <c r="E26" s="224"/>
      <c r="F26" s="224"/>
    </row>
    <row r="27" spans="1:6" s="125" customFormat="1" x14ac:dyDescent="0.25">
      <c r="A27" s="113" t="s">
        <v>155</v>
      </c>
      <c r="B27" s="227"/>
      <c r="C27" s="227"/>
      <c r="D27" s="227"/>
      <c r="E27" s="227"/>
      <c r="F27" s="227"/>
    </row>
    <row r="28" spans="1:6" s="125" customFormat="1" x14ac:dyDescent="0.25">
      <c r="A28" s="113" t="s">
        <v>156</v>
      </c>
      <c r="B28" s="227"/>
      <c r="C28" s="227"/>
      <c r="D28" s="227"/>
      <c r="E28" s="227"/>
      <c r="F28" s="227"/>
    </row>
    <row r="29" spans="1:6" x14ac:dyDescent="0.25">
      <c r="A29" s="122" t="s">
        <v>18</v>
      </c>
      <c r="B29" s="105"/>
      <c r="C29" s="105"/>
      <c r="D29" s="105"/>
      <c r="E29" s="105"/>
      <c r="F29" s="105"/>
    </row>
  </sheetData>
  <pageMargins left="0.7" right="0.7" top="0.75" bottom="0.75" header="0.3" footer="0.3"/>
  <pageSetup paperSize="9" orientation="portrait" r:id="rId1"/>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9"/>
  <dimension ref="A2:I27"/>
  <sheetViews>
    <sheetView zoomScaleNormal="100" workbookViewId="0"/>
  </sheetViews>
  <sheetFormatPr baseColWidth="10" defaultColWidth="9.140625" defaultRowHeight="10.5" x14ac:dyDescent="0.25"/>
  <cols>
    <col min="1" max="1" width="26.42578125" style="402" customWidth="1"/>
    <col min="2" max="2" width="10.7109375" style="402" customWidth="1"/>
    <col min="3" max="3" width="21.42578125" style="402" customWidth="1"/>
    <col min="4" max="4" width="10.7109375" style="402" customWidth="1"/>
    <col min="5" max="5" width="21.42578125" style="402" customWidth="1"/>
    <col min="6" max="6" width="10.7109375" style="402" customWidth="1"/>
    <col min="7" max="7" width="21.42578125" style="402" customWidth="1"/>
    <col min="8" max="8" width="10.7109375" style="402" customWidth="1"/>
    <col min="9" max="9" width="21.42578125" style="402" customWidth="1"/>
    <col min="10" max="16384" width="9.140625" style="402"/>
  </cols>
  <sheetData>
    <row r="2" spans="1:9" ht="11.25" x14ac:dyDescent="0.25">
      <c r="A2" s="370" t="s">
        <v>3831</v>
      </c>
    </row>
    <row r="3" spans="1:9" ht="11.25" customHeight="1" x14ac:dyDescent="0.25">
      <c r="A3" s="383"/>
    </row>
    <row r="4" spans="1:9" ht="21" x14ac:dyDescent="0.25">
      <c r="A4" s="2458" t="s">
        <v>2382</v>
      </c>
      <c r="B4" s="602" t="s">
        <v>803</v>
      </c>
      <c r="C4" s="2424"/>
      <c r="D4" s="1275" t="s">
        <v>2383</v>
      </c>
      <c r="E4" s="2425"/>
      <c r="F4" s="1275" t="s">
        <v>2384</v>
      </c>
      <c r="G4" s="1275"/>
      <c r="H4" s="1275" t="s">
        <v>2385</v>
      </c>
      <c r="I4" s="1275"/>
    </row>
    <row r="5" spans="1:9" ht="11.25" customHeight="1" x14ac:dyDescent="0.25">
      <c r="A5" s="376"/>
      <c r="B5" s="2426" t="s">
        <v>2321</v>
      </c>
      <c r="C5" s="2427" t="s">
        <v>2323</v>
      </c>
      <c r="D5" s="2426" t="s">
        <v>2321</v>
      </c>
      <c r="E5" s="2427" t="s">
        <v>2323</v>
      </c>
      <c r="F5" s="2426" t="s">
        <v>2321</v>
      </c>
      <c r="G5" s="2427" t="s">
        <v>2323</v>
      </c>
      <c r="H5" s="2426" t="s">
        <v>2321</v>
      </c>
      <c r="I5" s="2427" t="s">
        <v>2323</v>
      </c>
    </row>
    <row r="6" spans="1:9" x14ac:dyDescent="0.25">
      <c r="A6" s="370" t="s">
        <v>1</v>
      </c>
      <c r="B6" s="2428">
        <v>203</v>
      </c>
      <c r="C6" s="2428">
        <v>15205287243</v>
      </c>
      <c r="D6" s="2428">
        <v>122</v>
      </c>
      <c r="E6" s="2428">
        <v>9025386550</v>
      </c>
      <c r="F6" s="2428">
        <v>54</v>
      </c>
      <c r="G6" s="2428">
        <v>5172287943</v>
      </c>
      <c r="H6" s="2428">
        <v>21</v>
      </c>
      <c r="I6" s="2428">
        <v>1007612750</v>
      </c>
    </row>
    <row r="7" spans="1:9" x14ac:dyDescent="0.25">
      <c r="A7" s="415" t="s">
        <v>2</v>
      </c>
      <c r="B7" s="2428">
        <v>7</v>
      </c>
      <c r="C7" s="2428">
        <v>630773544</v>
      </c>
      <c r="D7" s="2430">
        <v>4</v>
      </c>
      <c r="E7" s="2430">
        <v>329292000</v>
      </c>
      <c r="F7" s="2430">
        <v>2</v>
      </c>
      <c r="G7" s="2430">
        <v>251489544</v>
      </c>
      <c r="H7" s="2430">
        <v>1</v>
      </c>
      <c r="I7" s="2430">
        <v>49992000</v>
      </c>
    </row>
    <row r="8" spans="1:9" x14ac:dyDescent="0.25">
      <c r="A8" s="415" t="s">
        <v>3</v>
      </c>
      <c r="B8" s="2428">
        <v>4</v>
      </c>
      <c r="C8" s="2428">
        <v>303757633</v>
      </c>
      <c r="D8" s="2430">
        <v>2</v>
      </c>
      <c r="E8" s="2430">
        <v>125803241</v>
      </c>
      <c r="F8" s="2430">
        <v>2</v>
      </c>
      <c r="G8" s="2430">
        <v>177954392</v>
      </c>
      <c r="H8" s="2430">
        <v>0</v>
      </c>
      <c r="I8" s="2430">
        <v>0</v>
      </c>
    </row>
    <row r="9" spans="1:9" x14ac:dyDescent="0.25">
      <c r="A9" s="415" t="s">
        <v>145</v>
      </c>
      <c r="B9" s="2428">
        <v>7</v>
      </c>
      <c r="C9" s="2428">
        <v>475294831</v>
      </c>
      <c r="D9" s="2430">
        <v>5</v>
      </c>
      <c r="E9" s="2430">
        <v>321949871</v>
      </c>
      <c r="F9" s="2430">
        <v>1</v>
      </c>
      <c r="G9" s="2430">
        <v>103344960</v>
      </c>
      <c r="H9" s="2430">
        <v>1</v>
      </c>
      <c r="I9" s="2430">
        <v>50000000</v>
      </c>
    </row>
    <row r="10" spans="1:9" x14ac:dyDescent="0.25">
      <c r="A10" s="415" t="s">
        <v>146</v>
      </c>
      <c r="B10" s="2428">
        <v>3</v>
      </c>
      <c r="C10" s="2428">
        <v>137818628</v>
      </c>
      <c r="D10" s="2430">
        <v>2</v>
      </c>
      <c r="E10" s="2430">
        <v>97498628</v>
      </c>
      <c r="F10" s="2430">
        <v>1</v>
      </c>
      <c r="G10" s="2430">
        <v>40320000</v>
      </c>
      <c r="H10" s="2430">
        <v>0</v>
      </c>
      <c r="I10" s="2430">
        <v>0</v>
      </c>
    </row>
    <row r="11" spans="1:9" x14ac:dyDescent="0.25">
      <c r="A11" s="415" t="s">
        <v>147</v>
      </c>
      <c r="B11" s="2428">
        <v>6</v>
      </c>
      <c r="C11" s="2428">
        <v>531540071</v>
      </c>
      <c r="D11" s="2430">
        <v>2</v>
      </c>
      <c r="E11" s="2430">
        <v>198993034</v>
      </c>
      <c r="F11" s="2430">
        <v>3</v>
      </c>
      <c r="G11" s="2430">
        <v>282547037</v>
      </c>
      <c r="H11" s="2430">
        <v>1</v>
      </c>
      <c r="I11" s="2430">
        <v>50000000</v>
      </c>
    </row>
    <row r="12" spans="1:9" x14ac:dyDescent="0.25">
      <c r="A12" s="415" t="s">
        <v>148</v>
      </c>
      <c r="B12" s="2428">
        <v>31</v>
      </c>
      <c r="C12" s="2428">
        <v>2297313549</v>
      </c>
      <c r="D12" s="2430">
        <v>19</v>
      </c>
      <c r="E12" s="2430">
        <v>1322941026</v>
      </c>
      <c r="F12" s="2430">
        <v>9</v>
      </c>
      <c r="G12" s="2430">
        <v>849462248</v>
      </c>
      <c r="H12" s="2430">
        <v>3</v>
      </c>
      <c r="I12" s="2430">
        <v>124910275</v>
      </c>
    </row>
    <row r="13" spans="1:9" x14ac:dyDescent="0.25">
      <c r="A13" s="415" t="s">
        <v>149</v>
      </c>
      <c r="B13" s="2428">
        <v>73</v>
      </c>
      <c r="C13" s="2428">
        <v>5565185381</v>
      </c>
      <c r="D13" s="2430">
        <v>46</v>
      </c>
      <c r="E13" s="2430">
        <v>3414662922</v>
      </c>
      <c r="F13" s="2430">
        <v>18</v>
      </c>
      <c r="G13" s="2430">
        <v>1700695176</v>
      </c>
      <c r="H13" s="2430">
        <v>9</v>
      </c>
      <c r="I13" s="2430">
        <v>449827283</v>
      </c>
    </row>
    <row r="14" spans="1:9" x14ac:dyDescent="0.25">
      <c r="A14" s="415" t="s">
        <v>5</v>
      </c>
      <c r="B14" s="2428">
        <v>5</v>
      </c>
      <c r="C14" s="2428">
        <v>332242174</v>
      </c>
      <c r="D14" s="2430">
        <v>3</v>
      </c>
      <c r="E14" s="2430">
        <v>222114870</v>
      </c>
      <c r="F14" s="2430">
        <v>1</v>
      </c>
      <c r="G14" s="2430">
        <v>61547984</v>
      </c>
      <c r="H14" s="2430">
        <v>1</v>
      </c>
      <c r="I14" s="2430">
        <v>48579320</v>
      </c>
    </row>
    <row r="15" spans="1:9" x14ac:dyDescent="0.25">
      <c r="A15" s="415" t="s">
        <v>150</v>
      </c>
      <c r="B15" s="2428">
        <v>7</v>
      </c>
      <c r="C15" s="2428">
        <v>424480115</v>
      </c>
      <c r="D15" s="2430">
        <v>7</v>
      </c>
      <c r="E15" s="2430">
        <v>424480115</v>
      </c>
      <c r="F15" s="2430">
        <v>0</v>
      </c>
      <c r="G15" s="2430">
        <v>0</v>
      </c>
      <c r="H15" s="2430">
        <v>0</v>
      </c>
      <c r="I15" s="2430">
        <v>0</v>
      </c>
    </row>
    <row r="16" spans="1:9" x14ac:dyDescent="0.25">
      <c r="A16" s="415" t="s">
        <v>6</v>
      </c>
      <c r="B16" s="2428">
        <v>6</v>
      </c>
      <c r="C16" s="2428">
        <v>306002041</v>
      </c>
      <c r="D16" s="2430">
        <v>5</v>
      </c>
      <c r="E16" s="2430">
        <v>215273641</v>
      </c>
      <c r="F16" s="2430">
        <v>1</v>
      </c>
      <c r="G16" s="2430">
        <v>90728400</v>
      </c>
      <c r="H16" s="2430">
        <v>0</v>
      </c>
      <c r="I16" s="2430">
        <v>0</v>
      </c>
    </row>
    <row r="17" spans="1:9" x14ac:dyDescent="0.25">
      <c r="A17" s="415" t="s">
        <v>7</v>
      </c>
      <c r="B17" s="2428">
        <v>12</v>
      </c>
      <c r="C17" s="2428">
        <v>1076470583</v>
      </c>
      <c r="D17" s="2430">
        <v>7</v>
      </c>
      <c r="E17" s="2430">
        <v>599600870</v>
      </c>
      <c r="F17" s="2430">
        <v>4</v>
      </c>
      <c r="G17" s="2430">
        <v>426869713</v>
      </c>
      <c r="H17" s="2430">
        <v>1</v>
      </c>
      <c r="I17" s="2430">
        <v>50000000</v>
      </c>
    </row>
    <row r="18" spans="1:9" x14ac:dyDescent="0.25">
      <c r="A18" s="415" t="s">
        <v>8</v>
      </c>
      <c r="B18" s="2428">
        <v>8</v>
      </c>
      <c r="C18" s="2428">
        <v>671378436</v>
      </c>
      <c r="D18" s="2430">
        <v>5</v>
      </c>
      <c r="E18" s="2430">
        <v>419278435</v>
      </c>
      <c r="F18" s="2430">
        <v>2</v>
      </c>
      <c r="G18" s="2430">
        <v>202100001</v>
      </c>
      <c r="H18" s="2430">
        <v>1</v>
      </c>
      <c r="I18" s="2430">
        <v>50000000</v>
      </c>
    </row>
    <row r="19" spans="1:9" x14ac:dyDescent="0.25">
      <c r="A19" s="415" t="s">
        <v>9</v>
      </c>
      <c r="B19" s="2428">
        <v>7</v>
      </c>
      <c r="C19" s="2428">
        <v>525206689</v>
      </c>
      <c r="D19" s="2430">
        <v>4</v>
      </c>
      <c r="E19" s="2430">
        <v>217699720</v>
      </c>
      <c r="F19" s="2430">
        <v>3</v>
      </c>
      <c r="G19" s="2430">
        <v>307506969</v>
      </c>
      <c r="H19" s="2430">
        <v>0</v>
      </c>
      <c r="I19" s="2430">
        <v>0</v>
      </c>
    </row>
    <row r="20" spans="1:9" x14ac:dyDescent="0.25">
      <c r="A20" s="415" t="s">
        <v>10</v>
      </c>
      <c r="B20" s="2428">
        <v>18</v>
      </c>
      <c r="C20" s="2428">
        <v>1265933529</v>
      </c>
      <c r="D20" s="2430">
        <v>13</v>
      </c>
      <c r="E20" s="2430">
        <v>876146257</v>
      </c>
      <c r="F20" s="2430">
        <v>4</v>
      </c>
      <c r="G20" s="2430">
        <v>355483400</v>
      </c>
      <c r="H20" s="2430">
        <v>1</v>
      </c>
      <c r="I20" s="2430">
        <v>34303872</v>
      </c>
    </row>
    <row r="21" spans="1:9" x14ac:dyDescent="0.25">
      <c r="A21" s="415" t="s">
        <v>11</v>
      </c>
      <c r="B21" s="2428">
        <v>5</v>
      </c>
      <c r="C21" s="2428">
        <v>270815505</v>
      </c>
      <c r="D21" s="2430">
        <v>3</v>
      </c>
      <c r="E21" s="2430">
        <v>139651920</v>
      </c>
      <c r="F21" s="2430">
        <v>1</v>
      </c>
      <c r="G21" s="2430">
        <v>81163585</v>
      </c>
      <c r="H21" s="2430">
        <v>1</v>
      </c>
      <c r="I21" s="2430">
        <v>50000000</v>
      </c>
    </row>
    <row r="22" spans="1:9" x14ac:dyDescent="0.25">
      <c r="A22" s="415" t="s">
        <v>12</v>
      </c>
      <c r="B22" s="2428">
        <v>4</v>
      </c>
      <c r="C22" s="2428">
        <v>391074534</v>
      </c>
      <c r="D22" s="2430">
        <v>1</v>
      </c>
      <c r="E22" s="2430">
        <v>100000000</v>
      </c>
      <c r="F22" s="2430">
        <v>2</v>
      </c>
      <c r="G22" s="2430">
        <v>241074534</v>
      </c>
      <c r="H22" s="2430">
        <v>1</v>
      </c>
      <c r="I22" s="2430">
        <v>50000000</v>
      </c>
    </row>
    <row r="23" spans="1:9" ht="11.25" customHeight="1" x14ac:dyDescent="0.25">
      <c r="A23" s="383"/>
    </row>
    <row r="24" spans="1:9" ht="11.25" customHeight="1" x14ac:dyDescent="0.25">
      <c r="A24" s="415" t="s">
        <v>1776</v>
      </c>
    </row>
    <row r="25" spans="1:9" x14ac:dyDescent="0.25">
      <c r="A25" s="2459" t="s">
        <v>2386</v>
      </c>
      <c r="B25" s="383"/>
      <c r="C25" s="383"/>
      <c r="D25" s="383"/>
      <c r="E25" s="383"/>
      <c r="F25" s="383"/>
      <c r="G25" s="383"/>
      <c r="H25" s="383"/>
      <c r="I25" s="383"/>
    </row>
    <row r="26" spans="1:9" ht="11.25" customHeight="1" x14ac:dyDescent="0.25">
      <c r="A26" s="513" t="s">
        <v>2381</v>
      </c>
      <c r="B26" s="2457"/>
      <c r="C26" s="2457"/>
      <c r="D26" s="2457"/>
      <c r="E26" s="2457"/>
      <c r="F26" s="2457"/>
      <c r="G26" s="2457"/>
      <c r="H26" s="2457"/>
      <c r="I26" s="2457"/>
    </row>
    <row r="27" spans="1:9" x14ac:dyDescent="0.25">
      <c r="A27" s="2349" t="s">
        <v>2318</v>
      </c>
      <c r="B27" s="383"/>
      <c r="C27" s="383"/>
      <c r="D27" s="383"/>
      <c r="E27" s="383"/>
      <c r="F27" s="383"/>
      <c r="G27" s="383"/>
      <c r="H27" s="383"/>
      <c r="I27" s="383"/>
    </row>
  </sheetData>
  <pageMargins left="0.78740157480314965" right="0.78740157480314965" top="0.78740157480314965" bottom="0.78740157480314965" header="0.78740157480314965" footer="0.78740157480314965"/>
  <pageSetup paperSize="9" orientation="portrait" verticalDpi="300" r:id="rId1"/>
  <headerFooter alignWithMargins="0">
    <oddFooter>&amp;L&amp;C&amp;R</oddFooter>
  </headerFooter>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0"/>
  <dimension ref="A2:O46"/>
  <sheetViews>
    <sheetView zoomScaleNormal="100" workbookViewId="0"/>
  </sheetViews>
  <sheetFormatPr baseColWidth="10" defaultColWidth="9.140625" defaultRowHeight="10.5" x14ac:dyDescent="0.25"/>
  <cols>
    <col min="1" max="1" width="26.42578125" style="402" customWidth="1"/>
    <col min="2" max="2" width="10.7109375" style="402" customWidth="1"/>
    <col min="3" max="3" width="21.42578125" style="402" customWidth="1"/>
    <col min="4" max="4" width="10.7109375" style="402" customWidth="1"/>
    <col min="5" max="5" width="21.42578125" style="402" customWidth="1"/>
    <col min="6" max="6" width="10.7109375" style="402" customWidth="1"/>
    <col min="7" max="7" width="21.42578125" style="402" customWidth="1"/>
    <col min="8" max="8" width="10.7109375" style="402" customWidth="1"/>
    <col min="9" max="9" width="21.42578125" style="402" customWidth="1"/>
    <col min="10" max="10" width="10.7109375" style="402" customWidth="1"/>
    <col min="11" max="11" width="21.42578125" style="402" customWidth="1"/>
    <col min="12" max="12" width="10.7109375" style="402" customWidth="1"/>
    <col min="13" max="13" width="21.42578125" style="402" customWidth="1"/>
    <col min="14" max="14" width="10.7109375" style="402" customWidth="1"/>
    <col min="15" max="15" width="21.42578125" style="402" customWidth="1"/>
    <col min="16" max="16384" width="9.140625" style="402"/>
  </cols>
  <sheetData>
    <row r="2" spans="1:15" ht="11.25" x14ac:dyDescent="0.25">
      <c r="A2" s="370" t="s">
        <v>3832</v>
      </c>
    </row>
    <row r="3" spans="1:15" ht="11.25" customHeight="1" x14ac:dyDescent="0.25">
      <c r="A3" s="383"/>
    </row>
    <row r="4" spans="1:15" ht="21" x14ac:dyDescent="0.25">
      <c r="A4" s="2396" t="s">
        <v>2342</v>
      </c>
      <c r="B4" s="602" t="s">
        <v>803</v>
      </c>
      <c r="C4" s="2424"/>
      <c r="D4" s="1275" t="s">
        <v>2387</v>
      </c>
      <c r="E4" s="2460"/>
      <c r="F4" s="1275" t="s">
        <v>2388</v>
      </c>
      <c r="G4" s="2461"/>
      <c r="H4" s="1275" t="s">
        <v>2389</v>
      </c>
      <c r="I4" s="2461"/>
      <c r="J4" s="1275" t="s">
        <v>2390</v>
      </c>
      <c r="K4" s="2461"/>
      <c r="L4" s="1275" t="s">
        <v>2391</v>
      </c>
      <c r="M4" s="2461"/>
      <c r="N4" s="2425" t="s">
        <v>3893</v>
      </c>
      <c r="O4" s="2461"/>
    </row>
    <row r="5" spans="1:15" ht="11.25" customHeight="1" x14ac:dyDescent="0.25">
      <c r="A5" s="376"/>
      <c r="B5" s="2426" t="s">
        <v>2321</v>
      </c>
      <c r="C5" s="2427" t="s">
        <v>2323</v>
      </c>
      <c r="D5" s="2426" t="s">
        <v>2321</v>
      </c>
      <c r="E5" s="2427" t="s">
        <v>2323</v>
      </c>
      <c r="F5" s="2426" t="s">
        <v>2321</v>
      </c>
      <c r="G5" s="2427" t="s">
        <v>2323</v>
      </c>
      <c r="H5" s="2426" t="s">
        <v>2321</v>
      </c>
      <c r="I5" s="2427" t="s">
        <v>2323</v>
      </c>
      <c r="J5" s="2426" t="s">
        <v>2321</v>
      </c>
      <c r="K5" s="2427" t="s">
        <v>2323</v>
      </c>
      <c r="L5" s="2426" t="s">
        <v>2321</v>
      </c>
      <c r="M5" s="2427" t="s">
        <v>2323</v>
      </c>
      <c r="N5" s="2426" t="s">
        <v>2321</v>
      </c>
      <c r="O5" s="2427" t="s">
        <v>2323</v>
      </c>
    </row>
    <row r="6" spans="1:15" x14ac:dyDescent="0.25">
      <c r="A6" s="370" t="s">
        <v>1</v>
      </c>
      <c r="B6" s="2428">
        <v>339</v>
      </c>
      <c r="C6" s="2428">
        <v>4406651949.3999996</v>
      </c>
      <c r="D6" s="2428">
        <v>83</v>
      </c>
      <c r="E6" s="2428">
        <v>1610729389.2499998</v>
      </c>
      <c r="F6" s="2428">
        <v>31</v>
      </c>
      <c r="G6" s="2428">
        <v>978374800</v>
      </c>
      <c r="H6" s="2428">
        <v>30</v>
      </c>
      <c r="I6" s="2428">
        <v>407257063</v>
      </c>
      <c r="J6" s="2428">
        <v>73</v>
      </c>
      <c r="K6" s="2428">
        <v>327806177.10000002</v>
      </c>
      <c r="L6" s="2428">
        <v>41</v>
      </c>
      <c r="M6" s="2428">
        <v>278807722.60000002</v>
      </c>
      <c r="N6" s="2428">
        <v>81</v>
      </c>
      <c r="O6" s="2428">
        <v>803676797.44999993</v>
      </c>
    </row>
    <row r="7" spans="1:15" x14ac:dyDescent="0.25">
      <c r="A7" s="415" t="s">
        <v>2</v>
      </c>
      <c r="B7" s="2428">
        <v>1</v>
      </c>
      <c r="C7" s="2428">
        <v>9823917</v>
      </c>
      <c r="D7" s="2430">
        <v>0</v>
      </c>
      <c r="E7" s="2430">
        <v>0</v>
      </c>
      <c r="F7" s="2430">
        <v>0</v>
      </c>
      <c r="G7" s="2430">
        <v>0</v>
      </c>
      <c r="H7" s="2430">
        <v>0</v>
      </c>
      <c r="I7" s="2430">
        <v>0</v>
      </c>
      <c r="J7" s="2430">
        <v>0</v>
      </c>
      <c r="K7" s="2430">
        <v>0</v>
      </c>
      <c r="L7" s="2430">
        <v>1</v>
      </c>
      <c r="M7" s="2430">
        <v>9823917</v>
      </c>
      <c r="N7" s="2432">
        <v>0</v>
      </c>
      <c r="O7" s="2432">
        <v>0</v>
      </c>
    </row>
    <row r="8" spans="1:15" x14ac:dyDescent="0.25">
      <c r="A8" s="415" t="s">
        <v>3</v>
      </c>
      <c r="B8" s="2428">
        <v>7</v>
      </c>
      <c r="C8" s="2428">
        <v>114303350.40000001</v>
      </c>
      <c r="D8" s="2430">
        <v>2</v>
      </c>
      <c r="E8" s="2430">
        <v>31128342.399999999</v>
      </c>
      <c r="F8" s="2430">
        <v>1</v>
      </c>
      <c r="G8" s="2430">
        <v>49992196</v>
      </c>
      <c r="H8" s="2430">
        <v>1</v>
      </c>
      <c r="I8" s="2430">
        <v>10000000</v>
      </c>
      <c r="J8" s="2430">
        <v>0</v>
      </c>
      <c r="K8" s="2430">
        <v>0</v>
      </c>
      <c r="L8" s="2430">
        <v>3</v>
      </c>
      <c r="M8" s="2430">
        <v>23182812</v>
      </c>
      <c r="N8" s="2432">
        <v>0</v>
      </c>
      <c r="O8" s="2432">
        <v>0</v>
      </c>
    </row>
    <row r="9" spans="1:15" x14ac:dyDescent="0.25">
      <c r="A9" s="415" t="s">
        <v>145</v>
      </c>
      <c r="B9" s="2428">
        <v>4</v>
      </c>
      <c r="C9" s="2428">
        <v>46224105.640000001</v>
      </c>
      <c r="D9" s="2430">
        <v>0</v>
      </c>
      <c r="E9" s="2430">
        <v>0</v>
      </c>
      <c r="F9" s="2430">
        <v>1</v>
      </c>
      <c r="G9" s="2430">
        <v>22993576</v>
      </c>
      <c r="H9" s="2430">
        <v>1</v>
      </c>
      <c r="I9" s="2430">
        <v>14780989</v>
      </c>
      <c r="J9" s="2430">
        <v>1</v>
      </c>
      <c r="K9" s="2430">
        <v>3500000</v>
      </c>
      <c r="L9" s="2430">
        <v>1</v>
      </c>
      <c r="M9" s="2430">
        <v>4949540.6399999997</v>
      </c>
      <c r="N9" s="2432">
        <v>0</v>
      </c>
      <c r="O9" s="2432">
        <v>0</v>
      </c>
    </row>
    <row r="10" spans="1:15" x14ac:dyDescent="0.25">
      <c r="A10" s="415" t="s">
        <v>146</v>
      </c>
      <c r="B10" s="2428">
        <v>3</v>
      </c>
      <c r="C10" s="2428">
        <v>23184317.010000002</v>
      </c>
      <c r="D10" s="2430">
        <v>1</v>
      </c>
      <c r="E10" s="2430">
        <v>12087342</v>
      </c>
      <c r="F10" s="2430">
        <v>0</v>
      </c>
      <c r="G10" s="2430">
        <v>0</v>
      </c>
      <c r="H10" s="2430">
        <v>0</v>
      </c>
      <c r="I10" s="2430">
        <v>0</v>
      </c>
      <c r="J10" s="2430">
        <v>2</v>
      </c>
      <c r="K10" s="2430">
        <v>11096975.01</v>
      </c>
      <c r="L10" s="2430">
        <v>0</v>
      </c>
      <c r="M10" s="2430">
        <v>0</v>
      </c>
      <c r="N10" s="2432">
        <v>0</v>
      </c>
      <c r="O10" s="2432">
        <v>0</v>
      </c>
    </row>
    <row r="11" spans="1:15" x14ac:dyDescent="0.25">
      <c r="A11" s="415" t="s">
        <v>147</v>
      </c>
      <c r="B11" s="2428">
        <v>13</v>
      </c>
      <c r="C11" s="2428">
        <v>182974424.16999999</v>
      </c>
      <c r="D11" s="2430">
        <v>4</v>
      </c>
      <c r="E11" s="2430">
        <v>89773570</v>
      </c>
      <c r="F11" s="2430">
        <v>1</v>
      </c>
      <c r="G11" s="2430">
        <v>24999738</v>
      </c>
      <c r="H11" s="2430">
        <v>0</v>
      </c>
      <c r="I11" s="2430">
        <v>0</v>
      </c>
      <c r="J11" s="2430">
        <v>2</v>
      </c>
      <c r="K11" s="2430">
        <v>7000000</v>
      </c>
      <c r="L11" s="2430">
        <v>1</v>
      </c>
      <c r="M11" s="2430">
        <v>9837788</v>
      </c>
      <c r="N11" s="2432">
        <v>5</v>
      </c>
      <c r="O11" s="2432">
        <v>51363328.170000002</v>
      </c>
    </row>
    <row r="12" spans="1:15" x14ac:dyDescent="0.25">
      <c r="A12" s="415" t="s">
        <v>148</v>
      </c>
      <c r="B12" s="2428">
        <v>51</v>
      </c>
      <c r="C12" s="2428">
        <v>665286661.51999998</v>
      </c>
      <c r="D12" s="2430">
        <v>15</v>
      </c>
      <c r="E12" s="2430">
        <v>275156601.01999998</v>
      </c>
      <c r="F12" s="2430">
        <v>5</v>
      </c>
      <c r="G12" s="2430">
        <v>179387796</v>
      </c>
      <c r="H12" s="2430">
        <v>3</v>
      </c>
      <c r="I12" s="2430">
        <v>39468903</v>
      </c>
      <c r="J12" s="2430">
        <v>14</v>
      </c>
      <c r="K12" s="2430">
        <v>61975999.829999998</v>
      </c>
      <c r="L12" s="2430">
        <v>4</v>
      </c>
      <c r="M12" s="2430">
        <v>28229236.289999999</v>
      </c>
      <c r="N12" s="2432">
        <v>10</v>
      </c>
      <c r="O12" s="2432">
        <v>81068125.379999995</v>
      </c>
    </row>
    <row r="13" spans="1:15" x14ac:dyDescent="0.25">
      <c r="A13" s="415" t="s">
        <v>149</v>
      </c>
      <c r="B13" s="2428">
        <v>160</v>
      </c>
      <c r="C13" s="2428">
        <v>2035164232.9200001</v>
      </c>
      <c r="D13" s="2430">
        <v>37</v>
      </c>
      <c r="E13" s="2430">
        <v>749674600.79999995</v>
      </c>
      <c r="F13" s="2430">
        <v>8</v>
      </c>
      <c r="G13" s="2430">
        <v>268121560</v>
      </c>
      <c r="H13" s="2430">
        <v>17</v>
      </c>
      <c r="I13" s="2430">
        <v>240433940</v>
      </c>
      <c r="J13" s="2430">
        <v>35</v>
      </c>
      <c r="K13" s="2430">
        <v>150408768.25999999</v>
      </c>
      <c r="L13" s="2430">
        <v>13</v>
      </c>
      <c r="M13" s="2430">
        <v>87726321.219999999</v>
      </c>
      <c r="N13" s="2432">
        <v>50</v>
      </c>
      <c r="O13" s="2432">
        <v>538799042.63999999</v>
      </c>
    </row>
    <row r="14" spans="1:15" x14ac:dyDescent="0.25">
      <c r="A14" s="415" t="s">
        <v>5</v>
      </c>
      <c r="B14" s="2428">
        <v>9</v>
      </c>
      <c r="C14" s="2428">
        <v>89369939.549999997</v>
      </c>
      <c r="D14" s="2430">
        <v>3</v>
      </c>
      <c r="E14" s="2430">
        <v>54186279.549999997</v>
      </c>
      <c r="F14" s="2430">
        <v>1</v>
      </c>
      <c r="G14" s="2430">
        <v>14578344</v>
      </c>
      <c r="H14" s="2430">
        <v>1</v>
      </c>
      <c r="I14" s="2430">
        <v>5065316</v>
      </c>
      <c r="J14" s="2430">
        <v>2</v>
      </c>
      <c r="K14" s="2430">
        <v>7000000</v>
      </c>
      <c r="L14" s="2430">
        <v>1</v>
      </c>
      <c r="M14" s="2430">
        <v>8540000</v>
      </c>
      <c r="N14" s="2432">
        <v>1</v>
      </c>
      <c r="O14" s="2432">
        <v>0</v>
      </c>
    </row>
    <row r="15" spans="1:15" x14ac:dyDescent="0.25">
      <c r="A15" s="415" t="s">
        <v>150</v>
      </c>
      <c r="B15" s="2428">
        <v>8</v>
      </c>
      <c r="C15" s="2428">
        <v>87634210.230000004</v>
      </c>
      <c r="D15" s="2430">
        <v>3</v>
      </c>
      <c r="E15" s="2430">
        <v>57924866.259999998</v>
      </c>
      <c r="F15" s="2430">
        <v>1</v>
      </c>
      <c r="G15" s="2430">
        <v>3234230</v>
      </c>
      <c r="H15" s="2430">
        <v>1</v>
      </c>
      <c r="I15" s="2430">
        <v>14376290</v>
      </c>
      <c r="J15" s="2430">
        <v>0</v>
      </c>
      <c r="K15" s="2430">
        <v>0</v>
      </c>
      <c r="L15" s="2430">
        <v>2</v>
      </c>
      <c r="M15" s="2430">
        <v>9899111.9700000007</v>
      </c>
      <c r="N15" s="2432">
        <v>1</v>
      </c>
      <c r="O15" s="2432">
        <v>2199712</v>
      </c>
    </row>
    <row r="16" spans="1:15" x14ac:dyDescent="0.25">
      <c r="A16" s="415" t="s">
        <v>6</v>
      </c>
      <c r="B16" s="2428">
        <v>3</v>
      </c>
      <c r="C16" s="2428">
        <v>31640190.84</v>
      </c>
      <c r="D16" s="2430">
        <v>0</v>
      </c>
      <c r="E16" s="2430">
        <v>0</v>
      </c>
      <c r="F16" s="2430">
        <v>1</v>
      </c>
      <c r="G16" s="2430">
        <v>22094991</v>
      </c>
      <c r="H16" s="2430">
        <v>0</v>
      </c>
      <c r="I16" s="2430">
        <v>0</v>
      </c>
      <c r="J16" s="2430">
        <v>0</v>
      </c>
      <c r="K16" s="2430">
        <v>0</v>
      </c>
      <c r="L16" s="2430">
        <v>2</v>
      </c>
      <c r="M16" s="2430">
        <v>9545199.8399999999</v>
      </c>
      <c r="N16" s="2432">
        <v>0</v>
      </c>
      <c r="O16" s="2432">
        <v>0</v>
      </c>
    </row>
    <row r="17" spans="1:15" x14ac:dyDescent="0.25">
      <c r="A17" s="415" t="s">
        <v>7</v>
      </c>
      <c r="B17" s="2428">
        <v>27</v>
      </c>
      <c r="C17" s="2428">
        <v>436285622.75</v>
      </c>
      <c r="D17" s="2430">
        <v>9</v>
      </c>
      <c r="E17" s="2430">
        <v>175741710.19999999</v>
      </c>
      <c r="F17" s="2430">
        <v>3</v>
      </c>
      <c r="G17" s="2430">
        <v>142861632</v>
      </c>
      <c r="H17" s="2430">
        <v>1</v>
      </c>
      <c r="I17" s="2430">
        <v>14633245</v>
      </c>
      <c r="J17" s="2430">
        <v>3</v>
      </c>
      <c r="K17" s="2430">
        <v>14626153.58</v>
      </c>
      <c r="L17" s="2430">
        <v>6</v>
      </c>
      <c r="M17" s="2430">
        <v>45979237.450000003</v>
      </c>
      <c r="N17" s="2432">
        <v>5</v>
      </c>
      <c r="O17" s="2432">
        <v>42443644.520000003</v>
      </c>
    </row>
    <row r="18" spans="1:15" x14ac:dyDescent="0.25">
      <c r="A18" s="415" t="s">
        <v>8</v>
      </c>
      <c r="B18" s="2428">
        <v>16</v>
      </c>
      <c r="C18" s="2428">
        <v>207372944.68000001</v>
      </c>
      <c r="D18" s="2430">
        <v>3</v>
      </c>
      <c r="E18" s="2430">
        <v>61779792.270000003</v>
      </c>
      <c r="F18" s="2430">
        <v>2</v>
      </c>
      <c r="G18" s="2430">
        <v>48643176</v>
      </c>
      <c r="H18" s="2430">
        <v>0</v>
      </c>
      <c r="I18" s="2430">
        <v>0</v>
      </c>
      <c r="J18" s="2430">
        <v>5</v>
      </c>
      <c r="K18" s="2430">
        <v>32109588.420000002</v>
      </c>
      <c r="L18" s="2430">
        <v>3</v>
      </c>
      <c r="M18" s="2430">
        <v>22022297.289999999</v>
      </c>
      <c r="N18" s="2432">
        <v>3</v>
      </c>
      <c r="O18" s="2432">
        <v>42818090.700000003</v>
      </c>
    </row>
    <row r="19" spans="1:15" x14ac:dyDescent="0.25">
      <c r="A19" s="415" t="s">
        <v>9</v>
      </c>
      <c r="B19" s="2428">
        <v>15</v>
      </c>
      <c r="C19" s="2428">
        <v>178932277.74000001</v>
      </c>
      <c r="D19" s="2430">
        <v>2</v>
      </c>
      <c r="E19" s="2430">
        <v>36997478</v>
      </c>
      <c r="F19" s="2430">
        <v>2</v>
      </c>
      <c r="G19" s="2430">
        <v>57698277</v>
      </c>
      <c r="H19" s="2430">
        <v>3</v>
      </c>
      <c r="I19" s="2430">
        <v>44589576</v>
      </c>
      <c r="J19" s="2430">
        <v>3</v>
      </c>
      <c r="K19" s="2430">
        <v>14829080</v>
      </c>
      <c r="L19" s="2430">
        <v>2</v>
      </c>
      <c r="M19" s="2430">
        <v>9280982.6999999993</v>
      </c>
      <c r="N19" s="2432">
        <v>3</v>
      </c>
      <c r="O19" s="2432">
        <v>15536884.039999999</v>
      </c>
    </row>
    <row r="20" spans="1:15" x14ac:dyDescent="0.25">
      <c r="A20" s="415" t="s">
        <v>10</v>
      </c>
      <c r="B20" s="2428">
        <v>14</v>
      </c>
      <c r="C20" s="2428">
        <v>212441976.75</v>
      </c>
      <c r="D20" s="2430">
        <v>3</v>
      </c>
      <c r="E20" s="2430">
        <v>52677958.75</v>
      </c>
      <c r="F20" s="2430">
        <v>3</v>
      </c>
      <c r="G20" s="2430">
        <v>96695622</v>
      </c>
      <c r="H20" s="2430">
        <v>2</v>
      </c>
      <c r="I20" s="2430">
        <v>23908804</v>
      </c>
      <c r="J20" s="2430">
        <v>3</v>
      </c>
      <c r="K20" s="2430">
        <v>14759612</v>
      </c>
      <c r="L20" s="2430">
        <v>1</v>
      </c>
      <c r="M20" s="2430">
        <v>4950000</v>
      </c>
      <c r="N20" s="2432">
        <v>2</v>
      </c>
      <c r="O20" s="2432">
        <v>19449980</v>
      </c>
    </row>
    <row r="21" spans="1:15" x14ac:dyDescent="0.25">
      <c r="A21" s="415" t="s">
        <v>11</v>
      </c>
      <c r="B21" s="2428">
        <v>3</v>
      </c>
      <c r="C21" s="2428">
        <v>11841278.199999999</v>
      </c>
      <c r="D21" s="2430">
        <v>0</v>
      </c>
      <c r="E21" s="2430">
        <v>0</v>
      </c>
      <c r="F21" s="2430">
        <v>0</v>
      </c>
      <c r="G21" s="2430">
        <v>0</v>
      </c>
      <c r="H21" s="2430">
        <v>0</v>
      </c>
      <c r="I21" s="2430">
        <v>0</v>
      </c>
      <c r="J21" s="2430">
        <v>2</v>
      </c>
      <c r="K21" s="2430">
        <v>7000000</v>
      </c>
      <c r="L21" s="2430">
        <v>1</v>
      </c>
      <c r="M21" s="2430">
        <v>4841278.2</v>
      </c>
      <c r="N21" s="2432">
        <v>0</v>
      </c>
      <c r="O21" s="2432">
        <v>0</v>
      </c>
    </row>
    <row r="22" spans="1:15" x14ac:dyDescent="0.25">
      <c r="A22" s="415" t="s">
        <v>12</v>
      </c>
      <c r="B22" s="2428">
        <v>5</v>
      </c>
      <c r="C22" s="2428">
        <v>74172500</v>
      </c>
      <c r="D22" s="2430">
        <v>1</v>
      </c>
      <c r="E22" s="2430">
        <v>13600848</v>
      </c>
      <c r="F22" s="2430">
        <v>2</v>
      </c>
      <c r="G22" s="2430">
        <v>47073662</v>
      </c>
      <c r="H22" s="2430">
        <v>0</v>
      </c>
      <c r="I22" s="2430">
        <v>0</v>
      </c>
      <c r="J22" s="2430">
        <v>1</v>
      </c>
      <c r="K22" s="2430">
        <v>3500000</v>
      </c>
      <c r="L22" s="2430">
        <v>0</v>
      </c>
      <c r="M22" s="2430">
        <v>0</v>
      </c>
      <c r="N22" s="2432">
        <v>1</v>
      </c>
      <c r="O22" s="2432">
        <v>9997990</v>
      </c>
    </row>
    <row r="23" spans="1:15" ht="11.25" customHeight="1" x14ac:dyDescent="0.25">
      <c r="A23" s="383"/>
    </row>
    <row r="24" spans="1:15" ht="11.25" customHeight="1" x14ac:dyDescent="0.25">
      <c r="A24" s="415" t="s">
        <v>1776</v>
      </c>
    </row>
    <row r="25" spans="1:15" x14ac:dyDescent="0.25">
      <c r="A25" s="415" t="s">
        <v>2361</v>
      </c>
      <c r="B25" s="383"/>
      <c r="C25" s="383"/>
      <c r="D25" s="383"/>
      <c r="E25" s="383"/>
      <c r="F25" s="383"/>
      <c r="G25" s="383"/>
      <c r="H25" s="383"/>
      <c r="I25" s="383"/>
      <c r="J25" s="383"/>
      <c r="K25" s="383"/>
      <c r="L25" s="383"/>
      <c r="M25" s="383"/>
    </row>
    <row r="26" spans="1:15" ht="11.25" customHeight="1" x14ac:dyDescent="0.25">
      <c r="A26" s="513" t="s">
        <v>2381</v>
      </c>
      <c r="B26" s="2457"/>
      <c r="C26" s="2457"/>
      <c r="D26" s="2457"/>
      <c r="E26" s="2457"/>
      <c r="F26" s="2457"/>
      <c r="G26" s="2457"/>
      <c r="H26" s="2457"/>
      <c r="I26" s="2457"/>
      <c r="J26" s="2457"/>
      <c r="K26" s="2457"/>
      <c r="L26" s="2457"/>
      <c r="M26" s="2457"/>
    </row>
    <row r="27" spans="1:15" x14ac:dyDescent="0.25">
      <c r="A27" s="513" t="s">
        <v>2392</v>
      </c>
      <c r="B27" s="437"/>
      <c r="C27" s="437"/>
      <c r="D27" s="437"/>
      <c r="E27" s="437"/>
      <c r="F27" s="437"/>
      <c r="G27" s="437"/>
      <c r="H27" s="437"/>
      <c r="I27" s="437"/>
      <c r="J27" s="437"/>
      <c r="K27" s="437"/>
      <c r="L27" s="437"/>
      <c r="M27" s="437"/>
    </row>
    <row r="28" spans="1:15" x14ac:dyDescent="0.25">
      <c r="A28" s="2349" t="s">
        <v>2318</v>
      </c>
      <c r="B28" s="383"/>
      <c r="C28" s="383"/>
      <c r="D28" s="383"/>
      <c r="E28" s="383"/>
      <c r="F28" s="383"/>
      <c r="G28" s="383"/>
      <c r="H28" s="383"/>
      <c r="I28" s="383"/>
      <c r="J28" s="383"/>
      <c r="K28" s="383"/>
      <c r="L28" s="383"/>
      <c r="M28" s="383"/>
    </row>
    <row r="29" spans="1:15" x14ac:dyDescent="0.25">
      <c r="G29" s="598"/>
      <c r="I29" s="598"/>
      <c r="K29" s="598"/>
      <c r="M29" s="598"/>
    </row>
    <row r="30" spans="1:15" x14ac:dyDescent="0.25">
      <c r="B30" s="1704"/>
      <c r="C30" s="1704"/>
      <c r="D30" s="1704"/>
      <c r="E30" s="1704"/>
      <c r="F30" s="1704"/>
      <c r="G30" s="1704"/>
      <c r="H30" s="1704"/>
      <c r="I30" s="1704"/>
      <c r="J30" s="1704"/>
      <c r="K30" s="1704"/>
      <c r="L30" s="1704"/>
      <c r="M30" s="1704"/>
    </row>
    <row r="31" spans="1:15" x14ac:dyDescent="0.25">
      <c r="B31" s="1704"/>
      <c r="C31" s="1704"/>
      <c r="D31" s="1704"/>
      <c r="E31" s="1704"/>
      <c r="F31" s="1704"/>
      <c r="G31" s="1704"/>
      <c r="H31" s="1704"/>
      <c r="I31" s="1704"/>
      <c r="J31" s="1704"/>
      <c r="K31" s="1704"/>
      <c r="L31" s="1704"/>
      <c r="M31" s="1704"/>
    </row>
    <row r="32" spans="1:15" x14ac:dyDescent="0.25">
      <c r="B32" s="1704"/>
      <c r="C32" s="1704"/>
      <c r="D32" s="1704"/>
      <c r="E32" s="1704"/>
      <c r="F32" s="1704"/>
      <c r="G32" s="1704"/>
      <c r="H32" s="1704"/>
      <c r="I32" s="1704"/>
      <c r="J32" s="1704"/>
      <c r="K32" s="1704"/>
      <c r="L32" s="1704"/>
      <c r="M32" s="1704"/>
    </row>
    <row r="33" spans="2:13" x14ac:dyDescent="0.25">
      <c r="B33" s="1704"/>
      <c r="C33" s="1704"/>
      <c r="D33" s="1704"/>
      <c r="E33" s="1704"/>
      <c r="F33" s="1704"/>
      <c r="G33" s="1704"/>
      <c r="H33" s="1704"/>
      <c r="I33" s="1704"/>
      <c r="J33" s="1704"/>
      <c r="K33" s="1704"/>
      <c r="L33" s="1704"/>
      <c r="M33" s="1704"/>
    </row>
    <row r="34" spans="2:13" x14ac:dyDescent="0.25">
      <c r="B34" s="1704"/>
      <c r="C34" s="1704"/>
      <c r="D34" s="1704"/>
      <c r="E34" s="1704"/>
      <c r="F34" s="1704"/>
      <c r="G34" s="1704"/>
      <c r="H34" s="1704"/>
      <c r="I34" s="1704"/>
      <c r="J34" s="1704"/>
      <c r="K34" s="1704"/>
      <c r="L34" s="1704"/>
      <c r="M34" s="1704"/>
    </row>
    <row r="35" spans="2:13" x14ac:dyDescent="0.25">
      <c r="B35" s="1704"/>
      <c r="C35" s="1704"/>
      <c r="D35" s="1704"/>
      <c r="E35" s="1704"/>
      <c r="F35" s="1704"/>
      <c r="G35" s="1704"/>
      <c r="H35" s="1704"/>
      <c r="I35" s="1704"/>
      <c r="J35" s="1704"/>
      <c r="K35" s="1704"/>
      <c r="L35" s="1704"/>
      <c r="M35" s="1704"/>
    </row>
    <row r="36" spans="2:13" x14ac:dyDescent="0.25">
      <c r="B36" s="1704"/>
      <c r="C36" s="1704"/>
      <c r="D36" s="1704"/>
      <c r="E36" s="1704"/>
      <c r="F36" s="1704"/>
      <c r="G36" s="1704"/>
      <c r="H36" s="1704"/>
      <c r="I36" s="1704"/>
      <c r="J36" s="1704"/>
      <c r="K36" s="1704"/>
      <c r="L36" s="1704"/>
      <c r="M36" s="1704"/>
    </row>
    <row r="37" spans="2:13" x14ac:dyDescent="0.25">
      <c r="B37" s="1704"/>
      <c r="C37" s="1704"/>
      <c r="D37" s="1704"/>
      <c r="E37" s="1704"/>
      <c r="F37" s="1704"/>
      <c r="G37" s="1704"/>
      <c r="H37" s="1704"/>
      <c r="I37" s="1704"/>
      <c r="J37" s="1704"/>
      <c r="K37" s="1704"/>
      <c r="L37" s="1704"/>
      <c r="M37" s="1704"/>
    </row>
    <row r="38" spans="2:13" x14ac:dyDescent="0.25">
      <c r="B38" s="1704"/>
      <c r="C38" s="1704"/>
      <c r="D38" s="1704"/>
      <c r="E38" s="1704"/>
      <c r="F38" s="1704"/>
      <c r="G38" s="1704"/>
      <c r="H38" s="1704"/>
      <c r="I38" s="1704"/>
      <c r="J38" s="1704"/>
      <c r="K38" s="1704"/>
      <c r="L38" s="1704"/>
      <c r="M38" s="1704"/>
    </row>
    <row r="39" spans="2:13" x14ac:dyDescent="0.25">
      <c r="B39" s="1704"/>
      <c r="C39" s="1704"/>
      <c r="D39" s="1704"/>
      <c r="E39" s="1704"/>
      <c r="F39" s="1704"/>
      <c r="G39" s="1704"/>
      <c r="H39" s="1704"/>
      <c r="I39" s="1704"/>
      <c r="J39" s="1704"/>
      <c r="K39" s="1704"/>
      <c r="L39" s="1704"/>
      <c r="M39" s="1704"/>
    </row>
    <row r="40" spans="2:13" x14ac:dyDescent="0.25">
      <c r="B40" s="1704"/>
      <c r="C40" s="1704"/>
      <c r="D40" s="1704"/>
      <c r="E40" s="1704"/>
      <c r="F40" s="1704"/>
      <c r="G40" s="1704"/>
      <c r="H40" s="1704"/>
      <c r="I40" s="1704"/>
      <c r="J40" s="1704"/>
      <c r="K40" s="1704"/>
      <c r="L40" s="1704"/>
      <c r="M40" s="1704"/>
    </row>
    <row r="41" spans="2:13" x14ac:dyDescent="0.25">
      <c r="B41" s="1704"/>
      <c r="C41" s="1704"/>
      <c r="D41" s="1704"/>
      <c r="E41" s="1704"/>
      <c r="F41" s="1704"/>
      <c r="G41" s="1704"/>
      <c r="H41" s="1704"/>
      <c r="I41" s="1704"/>
      <c r="J41" s="1704"/>
      <c r="K41" s="1704"/>
      <c r="L41" s="1704"/>
      <c r="M41" s="1704"/>
    </row>
    <row r="42" spans="2:13" x14ac:dyDescent="0.25">
      <c r="B42" s="1704"/>
      <c r="C42" s="1704"/>
      <c r="D42" s="1704"/>
      <c r="E42" s="1704"/>
      <c r="F42" s="1704"/>
      <c r="G42" s="1704"/>
      <c r="H42" s="1704"/>
      <c r="I42" s="1704"/>
      <c r="J42" s="1704"/>
      <c r="K42" s="1704"/>
      <c r="L42" s="1704"/>
      <c r="M42" s="1704"/>
    </row>
    <row r="43" spans="2:13" x14ac:dyDescent="0.25">
      <c r="B43" s="1704"/>
      <c r="C43" s="1704"/>
      <c r="D43" s="1704"/>
      <c r="E43" s="1704"/>
      <c r="F43" s="1704"/>
      <c r="G43" s="1704"/>
      <c r="H43" s="1704"/>
      <c r="I43" s="1704"/>
      <c r="J43" s="1704"/>
      <c r="K43" s="1704"/>
      <c r="L43" s="1704"/>
      <c r="M43" s="1704"/>
    </row>
    <row r="44" spans="2:13" x14ac:dyDescent="0.25">
      <c r="B44" s="1704"/>
      <c r="C44" s="1704"/>
      <c r="D44" s="1704"/>
      <c r="E44" s="1704"/>
      <c r="F44" s="1704"/>
      <c r="G44" s="1704"/>
      <c r="H44" s="1704"/>
      <c r="I44" s="1704"/>
      <c r="J44" s="1704"/>
      <c r="K44" s="1704"/>
      <c r="L44" s="1704"/>
      <c r="M44" s="1704"/>
    </row>
    <row r="45" spans="2:13" x14ac:dyDescent="0.25">
      <c r="B45" s="1704"/>
      <c r="C45" s="1704"/>
      <c r="D45" s="1704"/>
      <c r="E45" s="1704"/>
      <c r="F45" s="1704"/>
      <c r="G45" s="1704"/>
      <c r="H45" s="1704"/>
      <c r="I45" s="1704"/>
      <c r="J45" s="1704"/>
      <c r="K45" s="1704"/>
      <c r="L45" s="1704"/>
      <c r="M45" s="1704"/>
    </row>
    <row r="46" spans="2:13" x14ac:dyDescent="0.25">
      <c r="B46" s="1704"/>
      <c r="C46" s="1704"/>
      <c r="D46" s="1704"/>
      <c r="E46" s="1704"/>
      <c r="F46" s="1704"/>
      <c r="G46" s="1704"/>
      <c r="H46" s="1704"/>
      <c r="I46" s="1704"/>
      <c r="J46" s="1704"/>
      <c r="K46" s="1704"/>
      <c r="L46" s="1704"/>
      <c r="M46" s="1704"/>
    </row>
  </sheetData>
  <pageMargins left="0.78740157480314965" right="0.78740157480314965" top="0.78740157480314965" bottom="0.78740157480314965" header="0.78740157480314965" footer="0.78740157480314965"/>
  <pageSetup paperSize="9" orientation="portrait" verticalDpi="300" r:id="rId1"/>
  <headerFooter alignWithMargins="0">
    <oddFooter>&amp;L&amp;C&amp;R</oddFooter>
  </headerFooter>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1"/>
  <dimension ref="A1:E26"/>
  <sheetViews>
    <sheetView zoomScaleNormal="100" workbookViewId="0"/>
  </sheetViews>
  <sheetFormatPr baseColWidth="10" defaultColWidth="11.42578125" defaultRowHeight="15" x14ac:dyDescent="0.25"/>
  <cols>
    <col min="1" max="1" width="28.140625" style="1518" customWidth="1"/>
    <col min="2" max="2" width="10.28515625" style="1518" bestFit="1" customWidth="1"/>
    <col min="3" max="3" width="21" style="1518" bestFit="1" customWidth="1"/>
    <col min="4" max="4" width="10.28515625" style="1518" bestFit="1" customWidth="1"/>
    <col min="5" max="5" width="21" style="1518" bestFit="1" customWidth="1"/>
    <col min="6" max="16384" width="11.42578125" style="1518"/>
  </cols>
  <sheetData>
    <row r="1" spans="1:5" ht="10.5" customHeight="1" x14ac:dyDescent="0.25"/>
    <row r="2" spans="1:5" ht="11.25" customHeight="1" x14ac:dyDescent="0.25">
      <c r="A2" s="370" t="s">
        <v>3716</v>
      </c>
    </row>
    <row r="3" spans="1:5" ht="12.75" customHeight="1" x14ac:dyDescent="0.25"/>
    <row r="4" spans="1:5" ht="21" x14ac:dyDescent="0.25">
      <c r="A4" s="2458" t="s">
        <v>2342</v>
      </c>
      <c r="B4" s="602" t="s">
        <v>803</v>
      </c>
      <c r="C4" s="2424"/>
      <c r="D4" s="1275" t="s">
        <v>2393</v>
      </c>
      <c r="E4" s="2425"/>
    </row>
    <row r="5" spans="1:5" ht="12" customHeight="1" x14ac:dyDescent="0.25">
      <c r="A5" s="620"/>
      <c r="B5" s="2426" t="s">
        <v>2321</v>
      </c>
      <c r="C5" s="2427" t="s">
        <v>2323</v>
      </c>
      <c r="D5" s="2426" t="s">
        <v>2321</v>
      </c>
      <c r="E5" s="2427" t="s">
        <v>2323</v>
      </c>
    </row>
    <row r="6" spans="1:5" ht="11.25" customHeight="1" x14ac:dyDescent="0.25">
      <c r="A6" s="370" t="s">
        <v>1</v>
      </c>
      <c r="B6" s="2428">
        <v>5</v>
      </c>
      <c r="C6" s="2428">
        <v>2500000</v>
      </c>
      <c r="D6" s="2428">
        <v>5</v>
      </c>
      <c r="E6" s="2428">
        <v>2500000</v>
      </c>
    </row>
    <row r="7" spans="1:5" ht="11.25" customHeight="1" x14ac:dyDescent="0.25">
      <c r="A7" s="415" t="s">
        <v>2</v>
      </c>
      <c r="B7" s="2428">
        <v>0</v>
      </c>
      <c r="C7" s="2428">
        <v>0</v>
      </c>
      <c r="D7" s="2430">
        <v>0</v>
      </c>
      <c r="E7" s="2430">
        <v>0</v>
      </c>
    </row>
    <row r="8" spans="1:5" ht="11.25" customHeight="1" x14ac:dyDescent="0.25">
      <c r="A8" s="415" t="s">
        <v>3</v>
      </c>
      <c r="B8" s="2428">
        <v>0</v>
      </c>
      <c r="C8" s="2428">
        <v>0</v>
      </c>
      <c r="D8" s="2430">
        <v>0</v>
      </c>
      <c r="E8" s="2430">
        <v>0</v>
      </c>
    </row>
    <row r="9" spans="1:5" ht="11.25" customHeight="1" x14ac:dyDescent="0.25">
      <c r="A9" s="415" t="s">
        <v>145</v>
      </c>
      <c r="B9" s="2428">
        <v>0</v>
      </c>
      <c r="C9" s="2428">
        <v>0</v>
      </c>
      <c r="D9" s="2430">
        <v>0</v>
      </c>
      <c r="E9" s="2430">
        <v>0</v>
      </c>
    </row>
    <row r="10" spans="1:5" ht="11.25" customHeight="1" x14ac:dyDescent="0.25">
      <c r="A10" s="415" t="s">
        <v>146</v>
      </c>
      <c r="B10" s="2428">
        <v>0</v>
      </c>
      <c r="C10" s="2428">
        <v>0</v>
      </c>
      <c r="D10" s="2430">
        <v>0</v>
      </c>
      <c r="E10" s="2430">
        <v>0</v>
      </c>
    </row>
    <row r="11" spans="1:5" ht="11.25" customHeight="1" x14ac:dyDescent="0.25">
      <c r="A11" s="415" t="s">
        <v>147</v>
      </c>
      <c r="B11" s="2428">
        <v>0</v>
      </c>
      <c r="C11" s="2428">
        <v>0</v>
      </c>
      <c r="D11" s="2430">
        <v>0</v>
      </c>
      <c r="E11" s="2430">
        <v>0</v>
      </c>
    </row>
    <row r="12" spans="1:5" ht="11.25" customHeight="1" x14ac:dyDescent="0.25">
      <c r="A12" s="415" t="s">
        <v>148</v>
      </c>
      <c r="B12" s="2428">
        <v>1</v>
      </c>
      <c r="C12" s="2428">
        <v>500000</v>
      </c>
      <c r="D12" s="2430">
        <v>1</v>
      </c>
      <c r="E12" s="2430">
        <v>500000</v>
      </c>
    </row>
    <row r="13" spans="1:5" ht="11.25" customHeight="1" x14ac:dyDescent="0.25">
      <c r="A13" s="415" t="s">
        <v>149</v>
      </c>
      <c r="B13" s="2428">
        <v>2</v>
      </c>
      <c r="C13" s="2428">
        <v>1000000</v>
      </c>
      <c r="D13" s="2430">
        <v>2</v>
      </c>
      <c r="E13" s="2430">
        <v>1000000</v>
      </c>
    </row>
    <row r="14" spans="1:5" ht="11.25" customHeight="1" x14ac:dyDescent="0.25">
      <c r="A14" s="415" t="s">
        <v>5</v>
      </c>
      <c r="B14" s="2428">
        <v>0</v>
      </c>
      <c r="C14" s="2428">
        <v>0</v>
      </c>
      <c r="D14" s="2430">
        <v>0</v>
      </c>
      <c r="E14" s="2430">
        <v>0</v>
      </c>
    </row>
    <row r="15" spans="1:5" ht="11.25" customHeight="1" x14ac:dyDescent="0.25">
      <c r="A15" s="415" t="s">
        <v>150</v>
      </c>
      <c r="B15" s="2428">
        <v>0</v>
      </c>
      <c r="C15" s="2428">
        <v>0</v>
      </c>
      <c r="D15" s="2430">
        <v>0</v>
      </c>
      <c r="E15" s="2430">
        <v>0</v>
      </c>
    </row>
    <row r="16" spans="1:5" ht="11.25" customHeight="1" x14ac:dyDescent="0.25">
      <c r="A16" s="415" t="s">
        <v>6</v>
      </c>
      <c r="B16" s="2428">
        <v>0</v>
      </c>
      <c r="C16" s="2428">
        <v>0</v>
      </c>
      <c r="D16" s="2430">
        <v>0</v>
      </c>
      <c r="E16" s="2430">
        <v>0</v>
      </c>
    </row>
    <row r="17" spans="1:5" ht="11.25" customHeight="1" x14ac:dyDescent="0.25">
      <c r="A17" s="415" t="s">
        <v>7</v>
      </c>
      <c r="B17" s="2428">
        <v>1</v>
      </c>
      <c r="C17" s="2428">
        <v>500000</v>
      </c>
      <c r="D17" s="2430">
        <v>1</v>
      </c>
      <c r="E17" s="2430">
        <v>500000</v>
      </c>
    </row>
    <row r="18" spans="1:5" ht="11.25" customHeight="1" x14ac:dyDescent="0.25">
      <c r="A18" s="415" t="s">
        <v>8</v>
      </c>
      <c r="B18" s="2428">
        <v>0</v>
      </c>
      <c r="C18" s="2428">
        <v>0</v>
      </c>
      <c r="D18" s="2430">
        <v>0</v>
      </c>
      <c r="E18" s="2430">
        <v>0</v>
      </c>
    </row>
    <row r="19" spans="1:5" ht="11.25" customHeight="1" x14ac:dyDescent="0.25">
      <c r="A19" s="415" t="s">
        <v>9</v>
      </c>
      <c r="B19" s="2428">
        <v>1</v>
      </c>
      <c r="C19" s="2428">
        <v>500000</v>
      </c>
      <c r="D19" s="2430">
        <v>1</v>
      </c>
      <c r="E19" s="2430">
        <v>500000</v>
      </c>
    </row>
    <row r="20" spans="1:5" ht="11.25" customHeight="1" x14ac:dyDescent="0.25">
      <c r="A20" s="415" t="s">
        <v>10</v>
      </c>
      <c r="B20" s="2428">
        <v>0</v>
      </c>
      <c r="C20" s="2428">
        <v>0</v>
      </c>
      <c r="D20" s="2430">
        <v>0</v>
      </c>
      <c r="E20" s="2430">
        <v>0</v>
      </c>
    </row>
    <row r="21" spans="1:5" ht="11.25" customHeight="1" x14ac:dyDescent="0.25">
      <c r="A21" s="415" t="s">
        <v>11</v>
      </c>
      <c r="B21" s="2428">
        <v>0</v>
      </c>
      <c r="C21" s="2428">
        <v>0</v>
      </c>
      <c r="D21" s="2430">
        <v>0</v>
      </c>
      <c r="E21" s="2430">
        <v>0</v>
      </c>
    </row>
    <row r="22" spans="1:5" ht="11.25" customHeight="1" x14ac:dyDescent="0.25">
      <c r="A22" s="415" t="s">
        <v>12</v>
      </c>
      <c r="B22" s="2428">
        <v>0</v>
      </c>
      <c r="C22" s="2428">
        <v>0</v>
      </c>
      <c r="D22" s="2430">
        <v>0</v>
      </c>
      <c r="E22" s="2430">
        <v>0</v>
      </c>
    </row>
    <row r="23" spans="1:5" ht="11.25" customHeight="1" x14ac:dyDescent="0.25">
      <c r="A23" s="383"/>
      <c r="B23" s="2462"/>
      <c r="C23" s="2462"/>
      <c r="D23" s="2463"/>
      <c r="E23" s="2463"/>
    </row>
    <row r="24" spans="1:5" ht="11.25" customHeight="1" x14ac:dyDescent="0.25">
      <c r="A24" s="415" t="s">
        <v>1776</v>
      </c>
      <c r="B24" s="2462"/>
      <c r="C24" s="2462"/>
      <c r="D24" s="2463"/>
      <c r="E24" s="2463"/>
    </row>
    <row r="25" spans="1:5" ht="11.25" customHeight="1" x14ac:dyDescent="0.25">
      <c r="A25" s="513" t="s">
        <v>2394</v>
      </c>
      <c r="B25" s="2462"/>
      <c r="C25" s="2462"/>
      <c r="D25" s="2463"/>
      <c r="E25" s="2463"/>
    </row>
    <row r="26" spans="1:5" ht="11.25" customHeight="1" x14ac:dyDescent="0.25">
      <c r="A26" s="2349" t="s">
        <v>2318</v>
      </c>
    </row>
  </sheetData>
  <pageMargins left="0.7" right="0.7" top="0.75" bottom="0.75" header="0.3" footer="0.3"/>
  <pageSetup paperSize="9" orientation="portrait" r:id="rId1"/>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2"/>
  <dimension ref="A1:E27"/>
  <sheetViews>
    <sheetView zoomScaleNormal="100" workbookViewId="0"/>
  </sheetViews>
  <sheetFormatPr baseColWidth="10" defaultColWidth="11.42578125" defaultRowHeight="15" x14ac:dyDescent="0.25"/>
  <cols>
    <col min="1" max="1" width="27" customWidth="1"/>
    <col min="2" max="2" width="10.7109375" customWidth="1"/>
    <col min="3" max="3" width="22.85546875" customWidth="1"/>
    <col min="4" max="4" width="10.7109375" customWidth="1"/>
    <col min="5" max="5" width="22.7109375" customWidth="1"/>
  </cols>
  <sheetData>
    <row r="1" spans="1:5" ht="10.5" customHeight="1" x14ac:dyDescent="0.25"/>
    <row r="2" spans="1:5" ht="12" customHeight="1" x14ac:dyDescent="0.25">
      <c r="A2" s="370" t="s">
        <v>3833</v>
      </c>
    </row>
    <row r="3" spans="1:5" ht="11.25" customHeight="1" x14ac:dyDescent="0.25"/>
    <row r="4" spans="1:5" ht="21" x14ac:dyDescent="0.25">
      <c r="A4" s="2458" t="s">
        <v>2342</v>
      </c>
      <c r="B4" s="602" t="s">
        <v>803</v>
      </c>
      <c r="C4" s="2424"/>
      <c r="D4" s="1275" t="s">
        <v>2395</v>
      </c>
      <c r="E4" s="2425"/>
    </row>
    <row r="5" spans="1:5" ht="12" customHeight="1" x14ac:dyDescent="0.25">
      <c r="A5" s="620"/>
      <c r="B5" s="2426" t="s">
        <v>2321</v>
      </c>
      <c r="C5" s="2427" t="s">
        <v>2323</v>
      </c>
      <c r="D5" s="2426" t="s">
        <v>2321</v>
      </c>
      <c r="E5" s="2427" t="s">
        <v>2323</v>
      </c>
    </row>
    <row r="6" spans="1:5" ht="10.5" customHeight="1" x14ac:dyDescent="0.25">
      <c r="A6" s="370" t="s">
        <v>1</v>
      </c>
      <c r="B6" s="2428">
        <v>3</v>
      </c>
      <c r="C6" s="2428">
        <v>41671287</v>
      </c>
      <c r="D6" s="2428">
        <v>3</v>
      </c>
      <c r="E6" s="2428">
        <v>41671287</v>
      </c>
    </row>
    <row r="7" spans="1:5" ht="10.5" customHeight="1" x14ac:dyDescent="0.25">
      <c r="A7" s="415" t="s">
        <v>2</v>
      </c>
      <c r="B7" s="2428">
        <v>0</v>
      </c>
      <c r="C7" s="2428">
        <v>0</v>
      </c>
      <c r="D7" s="2430">
        <v>0</v>
      </c>
      <c r="E7" s="2430">
        <v>0</v>
      </c>
    </row>
    <row r="8" spans="1:5" ht="10.5" customHeight="1" x14ac:dyDescent="0.25">
      <c r="A8" s="415" t="s">
        <v>3</v>
      </c>
      <c r="B8" s="2428">
        <v>0</v>
      </c>
      <c r="C8" s="2428">
        <v>0</v>
      </c>
      <c r="D8" s="2430">
        <v>0</v>
      </c>
      <c r="E8" s="2430">
        <v>0</v>
      </c>
    </row>
    <row r="9" spans="1:5" ht="10.5" customHeight="1" x14ac:dyDescent="0.25">
      <c r="A9" s="415" t="s">
        <v>145</v>
      </c>
      <c r="B9" s="2428">
        <v>0</v>
      </c>
      <c r="C9" s="2428">
        <v>0</v>
      </c>
      <c r="D9" s="2430">
        <v>0</v>
      </c>
      <c r="E9" s="2430">
        <v>0</v>
      </c>
    </row>
    <row r="10" spans="1:5" ht="10.5" customHeight="1" x14ac:dyDescent="0.25">
      <c r="A10" s="415" t="s">
        <v>146</v>
      </c>
      <c r="B10" s="2428">
        <v>0</v>
      </c>
      <c r="C10" s="2428">
        <v>0</v>
      </c>
      <c r="D10" s="2430">
        <v>0</v>
      </c>
      <c r="E10" s="2430">
        <v>0</v>
      </c>
    </row>
    <row r="11" spans="1:5" ht="10.5" customHeight="1" x14ac:dyDescent="0.25">
      <c r="A11" s="415" t="s">
        <v>147</v>
      </c>
      <c r="B11" s="2428">
        <v>0</v>
      </c>
      <c r="C11" s="2428">
        <v>0</v>
      </c>
      <c r="D11" s="2430">
        <v>0</v>
      </c>
      <c r="E11" s="2430">
        <v>0</v>
      </c>
    </row>
    <row r="12" spans="1:5" ht="10.5" customHeight="1" x14ac:dyDescent="0.25">
      <c r="A12" s="415" t="s">
        <v>148</v>
      </c>
      <c r="B12" s="2428">
        <v>1</v>
      </c>
      <c r="C12" s="2428">
        <v>14119011</v>
      </c>
      <c r="D12" s="2430">
        <v>1</v>
      </c>
      <c r="E12" s="2430">
        <v>14119011</v>
      </c>
    </row>
    <row r="13" spans="1:5" ht="10.5" customHeight="1" x14ac:dyDescent="0.25">
      <c r="A13" s="415" t="s">
        <v>149</v>
      </c>
      <c r="B13" s="2428">
        <v>2</v>
      </c>
      <c r="C13" s="2428">
        <v>27552276</v>
      </c>
      <c r="D13" s="2430">
        <v>2</v>
      </c>
      <c r="E13" s="2430">
        <v>27552276</v>
      </c>
    </row>
    <row r="14" spans="1:5" ht="10.5" customHeight="1" x14ac:dyDescent="0.25">
      <c r="A14" s="415" t="s">
        <v>5</v>
      </c>
      <c r="B14" s="2428">
        <v>0</v>
      </c>
      <c r="C14" s="2428">
        <v>0</v>
      </c>
      <c r="D14" s="2430">
        <v>0</v>
      </c>
      <c r="E14" s="2430">
        <v>0</v>
      </c>
    </row>
    <row r="15" spans="1:5" ht="10.5" customHeight="1" x14ac:dyDescent="0.25">
      <c r="A15" s="415" t="s">
        <v>150</v>
      </c>
      <c r="B15" s="2428">
        <v>0</v>
      </c>
      <c r="C15" s="2428">
        <v>0</v>
      </c>
      <c r="D15" s="2430">
        <v>0</v>
      </c>
      <c r="E15" s="2430">
        <v>0</v>
      </c>
    </row>
    <row r="16" spans="1:5" ht="10.5" customHeight="1" x14ac:dyDescent="0.25">
      <c r="A16" s="415" t="s">
        <v>6</v>
      </c>
      <c r="B16" s="2428">
        <v>0</v>
      </c>
      <c r="C16" s="2428">
        <v>0</v>
      </c>
      <c r="D16" s="2430">
        <v>0</v>
      </c>
      <c r="E16" s="2430">
        <v>0</v>
      </c>
    </row>
    <row r="17" spans="1:5" ht="10.5" customHeight="1" x14ac:dyDescent="0.25">
      <c r="A17" s="415" t="s">
        <v>7</v>
      </c>
      <c r="B17" s="2428">
        <v>0</v>
      </c>
      <c r="C17" s="2428">
        <v>0</v>
      </c>
      <c r="D17" s="2430">
        <v>0</v>
      </c>
      <c r="E17" s="2430">
        <v>0</v>
      </c>
    </row>
    <row r="18" spans="1:5" ht="10.5" customHeight="1" x14ac:dyDescent="0.25">
      <c r="A18" s="415" t="s">
        <v>8</v>
      </c>
      <c r="B18" s="2428">
        <v>0</v>
      </c>
      <c r="C18" s="2428">
        <v>0</v>
      </c>
      <c r="D18" s="2430">
        <v>0</v>
      </c>
      <c r="E18" s="2430">
        <v>0</v>
      </c>
    </row>
    <row r="19" spans="1:5" ht="10.5" customHeight="1" x14ac:dyDescent="0.25">
      <c r="A19" s="415" t="s">
        <v>9</v>
      </c>
      <c r="B19" s="2428">
        <v>0</v>
      </c>
      <c r="C19" s="2428">
        <v>0</v>
      </c>
      <c r="D19" s="2430">
        <v>0</v>
      </c>
      <c r="E19" s="2430">
        <v>0</v>
      </c>
    </row>
    <row r="20" spans="1:5" ht="10.5" customHeight="1" x14ac:dyDescent="0.25">
      <c r="A20" s="415" t="s">
        <v>10</v>
      </c>
      <c r="B20" s="2428">
        <v>0</v>
      </c>
      <c r="C20" s="2428">
        <v>0</v>
      </c>
      <c r="D20" s="2430">
        <v>0</v>
      </c>
      <c r="E20" s="2430">
        <v>0</v>
      </c>
    </row>
    <row r="21" spans="1:5" ht="10.5" customHeight="1" x14ac:dyDescent="0.25">
      <c r="A21" s="415" t="s">
        <v>11</v>
      </c>
      <c r="B21" s="2428">
        <v>0</v>
      </c>
      <c r="C21" s="2428">
        <v>0</v>
      </c>
      <c r="D21" s="2430">
        <v>0</v>
      </c>
      <c r="E21" s="2430">
        <v>0</v>
      </c>
    </row>
    <row r="22" spans="1:5" ht="10.5" customHeight="1" x14ac:dyDescent="0.25">
      <c r="A22" s="415" t="s">
        <v>12</v>
      </c>
      <c r="B22" s="2428">
        <v>0</v>
      </c>
      <c r="C22" s="2428">
        <v>0</v>
      </c>
      <c r="D22" s="2430">
        <v>0</v>
      </c>
      <c r="E22" s="2430">
        <v>0</v>
      </c>
    </row>
    <row r="23" spans="1:5" ht="10.5" customHeight="1" x14ac:dyDescent="0.25">
      <c r="A23" s="383"/>
      <c r="B23" s="2462"/>
      <c r="C23" s="2462"/>
      <c r="D23" s="2463"/>
      <c r="E23" s="2463"/>
    </row>
    <row r="24" spans="1:5" ht="10.5" customHeight="1" x14ac:dyDescent="0.25">
      <c r="A24" s="415" t="s">
        <v>1776</v>
      </c>
      <c r="B24" s="2462"/>
      <c r="C24" s="2462"/>
      <c r="D24" s="2463"/>
      <c r="E24" s="2463"/>
    </row>
    <row r="25" spans="1:5" s="1518" customFormat="1" ht="11.25" customHeight="1" x14ac:dyDescent="0.25">
      <c r="A25" s="415" t="s">
        <v>2396</v>
      </c>
      <c r="B25" s="2462"/>
      <c r="C25" s="2462"/>
      <c r="D25" s="2463"/>
      <c r="E25" s="2463"/>
    </row>
    <row r="26" spans="1:5" s="1518" customFormat="1" ht="11.25" customHeight="1" x14ac:dyDescent="0.25">
      <c r="A26" s="513" t="s">
        <v>2381</v>
      </c>
      <c r="B26" s="2462"/>
      <c r="C26" s="2462"/>
      <c r="D26" s="2463"/>
      <c r="E26" s="2463"/>
    </row>
    <row r="27" spans="1:5" ht="11.25" customHeight="1" x14ac:dyDescent="0.25">
      <c r="A27" s="2349" t="s">
        <v>2318</v>
      </c>
    </row>
  </sheetData>
  <pageMargins left="0.7" right="0.7" top="0.75" bottom="0.75" header="0.3" footer="0.3"/>
  <pageSetup paperSize="9" orientation="portrait" r:id="rId1"/>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3"/>
  <dimension ref="A1:I56"/>
  <sheetViews>
    <sheetView zoomScaleNormal="100" workbookViewId="0"/>
  </sheetViews>
  <sheetFormatPr baseColWidth="10" defaultColWidth="11.42578125" defaultRowHeight="15" x14ac:dyDescent="0.25"/>
  <cols>
    <col min="1" max="1" width="27.42578125" customWidth="1"/>
    <col min="2" max="2" width="10.7109375" customWidth="1"/>
    <col min="3" max="3" width="21.42578125" customWidth="1"/>
    <col min="4" max="4" width="10.7109375" customWidth="1"/>
    <col min="5" max="5" width="21.42578125" customWidth="1"/>
    <col min="6" max="6" width="10.7109375" customWidth="1"/>
    <col min="7" max="7" width="21.42578125" customWidth="1"/>
    <col min="8" max="8" width="10.7109375" customWidth="1"/>
    <col min="9" max="9" width="21.42578125" customWidth="1"/>
  </cols>
  <sheetData>
    <row r="1" spans="1:9" ht="11.25" customHeight="1" x14ac:dyDescent="0.25"/>
    <row r="2" spans="1:9" ht="11.25" customHeight="1" x14ac:dyDescent="0.25">
      <c r="A2" s="370" t="s">
        <v>3834</v>
      </c>
    </row>
    <row r="3" spans="1:9" ht="12" customHeight="1" x14ac:dyDescent="0.25"/>
    <row r="4" spans="1:9" ht="52.5" x14ac:dyDescent="0.25">
      <c r="A4" s="2458" t="s">
        <v>2342</v>
      </c>
      <c r="B4" s="602" t="s">
        <v>803</v>
      </c>
      <c r="C4" s="2424"/>
      <c r="D4" s="1275" t="s">
        <v>2397</v>
      </c>
      <c r="E4" s="2425"/>
      <c r="F4" s="1275" t="s">
        <v>2398</v>
      </c>
      <c r="G4" s="2425"/>
      <c r="H4" s="1275" t="s">
        <v>2399</v>
      </c>
      <c r="I4" s="2425"/>
    </row>
    <row r="5" spans="1:9" ht="12.75" customHeight="1" x14ac:dyDescent="0.25">
      <c r="A5" s="620"/>
      <c r="B5" s="2426" t="s">
        <v>2321</v>
      </c>
      <c r="C5" s="2427" t="s">
        <v>2323</v>
      </c>
      <c r="D5" s="2426" t="s">
        <v>2321</v>
      </c>
      <c r="E5" s="2427" t="s">
        <v>2323</v>
      </c>
      <c r="F5" s="2426" t="s">
        <v>2321</v>
      </c>
      <c r="G5" s="2427" t="s">
        <v>2323</v>
      </c>
      <c r="H5" s="2426" t="s">
        <v>2321</v>
      </c>
      <c r="I5" s="2427" t="s">
        <v>2323</v>
      </c>
    </row>
    <row r="6" spans="1:9" ht="11.1" customHeight="1" x14ac:dyDescent="0.25">
      <c r="A6" s="370" t="s">
        <v>1</v>
      </c>
      <c r="B6" s="2428">
        <v>158</v>
      </c>
      <c r="C6" s="2428">
        <v>1678646556</v>
      </c>
      <c r="D6" s="2428">
        <v>59</v>
      </c>
      <c r="E6" s="2428">
        <v>1228646556</v>
      </c>
      <c r="F6" s="2428">
        <v>90</v>
      </c>
      <c r="G6" s="2428">
        <v>270000000</v>
      </c>
      <c r="H6" s="2428">
        <v>9</v>
      </c>
      <c r="I6" s="2428">
        <v>180000000</v>
      </c>
    </row>
    <row r="7" spans="1:9" ht="11.1" customHeight="1" x14ac:dyDescent="0.25">
      <c r="A7" s="415" t="s">
        <v>2</v>
      </c>
      <c r="B7" s="2428">
        <v>10</v>
      </c>
      <c r="C7" s="2428">
        <v>92803244</v>
      </c>
      <c r="D7" s="2430">
        <v>4</v>
      </c>
      <c r="E7" s="2430">
        <v>74803244</v>
      </c>
      <c r="F7" s="2430">
        <v>6</v>
      </c>
      <c r="G7" s="2430">
        <v>18000000</v>
      </c>
      <c r="H7" s="2430">
        <v>0</v>
      </c>
      <c r="I7" s="2430">
        <v>0</v>
      </c>
    </row>
    <row r="8" spans="1:9" ht="11.1" customHeight="1" x14ac:dyDescent="0.25">
      <c r="A8" s="415" t="s">
        <v>3</v>
      </c>
      <c r="B8" s="2428">
        <v>3</v>
      </c>
      <c r="C8" s="2428">
        <v>28976976</v>
      </c>
      <c r="D8" s="2430">
        <v>1</v>
      </c>
      <c r="E8" s="2430">
        <v>22976976</v>
      </c>
      <c r="F8" s="2430">
        <v>2</v>
      </c>
      <c r="G8" s="2430">
        <v>6000000</v>
      </c>
      <c r="H8" s="2430">
        <v>0</v>
      </c>
      <c r="I8" s="2430">
        <v>0</v>
      </c>
    </row>
    <row r="9" spans="1:9" ht="11.1" customHeight="1" x14ac:dyDescent="0.25">
      <c r="A9" s="415" t="s">
        <v>145</v>
      </c>
      <c r="B9" s="2428">
        <v>4</v>
      </c>
      <c r="C9" s="2428">
        <v>12074540</v>
      </c>
      <c r="D9" s="2430">
        <v>1</v>
      </c>
      <c r="E9" s="2430">
        <v>3074540</v>
      </c>
      <c r="F9" s="2430">
        <v>3</v>
      </c>
      <c r="G9" s="2430">
        <v>9000000</v>
      </c>
      <c r="H9" s="2430">
        <v>0</v>
      </c>
      <c r="I9" s="2430">
        <v>0</v>
      </c>
    </row>
    <row r="10" spans="1:9" ht="11.1" customHeight="1" x14ac:dyDescent="0.25">
      <c r="A10" s="415" t="s">
        <v>146</v>
      </c>
      <c r="B10" s="2428">
        <v>4</v>
      </c>
      <c r="C10" s="2428">
        <v>42946879</v>
      </c>
      <c r="D10" s="2430">
        <v>2</v>
      </c>
      <c r="E10" s="2430">
        <v>36946879</v>
      </c>
      <c r="F10" s="2430">
        <v>2</v>
      </c>
      <c r="G10" s="2430">
        <v>6000000</v>
      </c>
      <c r="H10" s="2430">
        <v>0</v>
      </c>
      <c r="I10" s="2430">
        <v>0</v>
      </c>
    </row>
    <row r="11" spans="1:9" ht="11.1" customHeight="1" x14ac:dyDescent="0.25">
      <c r="A11" s="415" t="s">
        <v>147</v>
      </c>
      <c r="B11" s="2428">
        <v>6</v>
      </c>
      <c r="C11" s="2428">
        <v>37996250</v>
      </c>
      <c r="D11" s="2430">
        <v>1</v>
      </c>
      <c r="E11" s="2430">
        <v>22996250</v>
      </c>
      <c r="F11" s="2430">
        <v>5</v>
      </c>
      <c r="G11" s="2430">
        <v>15000000</v>
      </c>
      <c r="H11" s="2430">
        <v>0</v>
      </c>
      <c r="I11" s="2430">
        <v>0</v>
      </c>
    </row>
    <row r="12" spans="1:9" ht="11.1" customHeight="1" x14ac:dyDescent="0.25">
      <c r="A12" s="415" t="s">
        <v>148</v>
      </c>
      <c r="B12" s="2428">
        <v>14</v>
      </c>
      <c r="C12" s="2428">
        <v>166928924</v>
      </c>
      <c r="D12" s="2430">
        <v>6</v>
      </c>
      <c r="E12" s="2430">
        <v>125928924</v>
      </c>
      <c r="F12" s="2430">
        <v>7</v>
      </c>
      <c r="G12" s="2430">
        <v>21000000</v>
      </c>
      <c r="H12" s="2430">
        <v>1</v>
      </c>
      <c r="I12" s="2430">
        <v>20000000</v>
      </c>
    </row>
    <row r="13" spans="1:9" ht="11.1" customHeight="1" x14ac:dyDescent="0.25">
      <c r="A13" s="415" t="s">
        <v>149</v>
      </c>
      <c r="B13" s="2428">
        <v>56</v>
      </c>
      <c r="C13" s="2428">
        <v>653977998</v>
      </c>
      <c r="D13" s="2430">
        <v>22</v>
      </c>
      <c r="E13" s="2430">
        <v>483977998</v>
      </c>
      <c r="F13" s="2430">
        <v>30</v>
      </c>
      <c r="G13" s="2430">
        <v>90000000</v>
      </c>
      <c r="H13" s="2430">
        <v>4</v>
      </c>
      <c r="I13" s="2430">
        <v>80000000</v>
      </c>
    </row>
    <row r="14" spans="1:9" ht="11.1" customHeight="1" x14ac:dyDescent="0.25">
      <c r="A14" s="415" t="s">
        <v>5</v>
      </c>
      <c r="B14" s="2428">
        <v>5</v>
      </c>
      <c r="C14" s="2428">
        <v>88779216</v>
      </c>
      <c r="D14" s="2430">
        <v>2</v>
      </c>
      <c r="E14" s="2430">
        <v>45779216</v>
      </c>
      <c r="F14" s="2430">
        <v>1</v>
      </c>
      <c r="G14" s="2430">
        <v>3000000</v>
      </c>
      <c r="H14" s="2430">
        <v>2</v>
      </c>
      <c r="I14" s="2430">
        <v>40000000</v>
      </c>
    </row>
    <row r="15" spans="1:9" ht="11.1" customHeight="1" x14ac:dyDescent="0.25">
      <c r="A15" s="415" t="s">
        <v>150</v>
      </c>
      <c r="B15" s="2428">
        <v>9</v>
      </c>
      <c r="C15" s="2428">
        <v>57775361</v>
      </c>
      <c r="D15" s="2430">
        <v>2</v>
      </c>
      <c r="E15" s="2430">
        <v>36775361</v>
      </c>
      <c r="F15" s="2430">
        <v>7</v>
      </c>
      <c r="G15" s="2430">
        <v>21000000</v>
      </c>
      <c r="H15" s="2430">
        <v>0</v>
      </c>
      <c r="I15" s="2430">
        <v>0</v>
      </c>
    </row>
    <row r="16" spans="1:9" ht="11.1" customHeight="1" x14ac:dyDescent="0.25">
      <c r="A16" s="415" t="s">
        <v>6</v>
      </c>
      <c r="B16" s="2428">
        <v>5</v>
      </c>
      <c r="C16" s="2428">
        <v>69475989</v>
      </c>
      <c r="D16" s="2430">
        <v>3</v>
      </c>
      <c r="E16" s="2430">
        <v>63475989</v>
      </c>
      <c r="F16" s="2430">
        <v>2</v>
      </c>
      <c r="G16" s="2430">
        <v>6000000</v>
      </c>
      <c r="H16" s="2430">
        <v>0</v>
      </c>
      <c r="I16" s="2430">
        <v>0</v>
      </c>
    </row>
    <row r="17" spans="1:9" ht="11.1" customHeight="1" x14ac:dyDescent="0.25">
      <c r="A17" s="415" t="s">
        <v>7</v>
      </c>
      <c r="B17" s="2428">
        <v>7</v>
      </c>
      <c r="C17" s="2428">
        <v>82271177</v>
      </c>
      <c r="D17" s="2430">
        <v>4</v>
      </c>
      <c r="E17" s="2430">
        <v>73271177</v>
      </c>
      <c r="F17" s="2430">
        <v>3</v>
      </c>
      <c r="G17" s="2430">
        <v>9000000</v>
      </c>
      <c r="H17" s="2430">
        <v>0</v>
      </c>
      <c r="I17" s="2430">
        <v>0</v>
      </c>
    </row>
    <row r="18" spans="1:9" ht="11.1" customHeight="1" x14ac:dyDescent="0.25">
      <c r="A18" s="415" t="s">
        <v>8</v>
      </c>
      <c r="B18" s="2428">
        <v>11</v>
      </c>
      <c r="C18" s="2428">
        <v>120542915</v>
      </c>
      <c r="D18" s="2430">
        <v>4</v>
      </c>
      <c r="E18" s="2430">
        <v>82542915</v>
      </c>
      <c r="F18" s="2430">
        <v>6</v>
      </c>
      <c r="G18" s="2430">
        <v>18000000</v>
      </c>
      <c r="H18" s="2430">
        <v>1</v>
      </c>
      <c r="I18" s="2430">
        <v>20000000</v>
      </c>
    </row>
    <row r="19" spans="1:9" ht="11.1" customHeight="1" x14ac:dyDescent="0.25">
      <c r="A19" s="415" t="s">
        <v>9</v>
      </c>
      <c r="B19" s="2428">
        <v>9</v>
      </c>
      <c r="C19" s="2428">
        <v>83231458</v>
      </c>
      <c r="D19" s="2430">
        <v>3</v>
      </c>
      <c r="E19" s="2430">
        <v>65231458</v>
      </c>
      <c r="F19" s="2430">
        <v>6</v>
      </c>
      <c r="G19" s="2430">
        <v>18000000</v>
      </c>
      <c r="H19" s="2430">
        <v>0</v>
      </c>
      <c r="I19" s="2430">
        <v>0</v>
      </c>
    </row>
    <row r="20" spans="1:9" ht="11.1" customHeight="1" x14ac:dyDescent="0.25">
      <c r="A20" s="415" t="s">
        <v>10</v>
      </c>
      <c r="B20" s="2428">
        <v>9</v>
      </c>
      <c r="C20" s="2428">
        <v>66520362</v>
      </c>
      <c r="D20" s="2430">
        <v>2</v>
      </c>
      <c r="E20" s="2430">
        <v>45520362</v>
      </c>
      <c r="F20" s="2430">
        <v>7</v>
      </c>
      <c r="G20" s="2430">
        <v>21000000</v>
      </c>
      <c r="H20" s="2430">
        <v>0</v>
      </c>
      <c r="I20" s="2430">
        <v>0</v>
      </c>
    </row>
    <row r="21" spans="1:9" ht="11.1" customHeight="1" x14ac:dyDescent="0.25">
      <c r="A21" s="415" t="s">
        <v>11</v>
      </c>
      <c r="B21" s="2428">
        <v>4</v>
      </c>
      <c r="C21" s="2428">
        <v>31400000</v>
      </c>
      <c r="D21" s="2430">
        <v>1</v>
      </c>
      <c r="E21" s="2430">
        <v>22400000</v>
      </c>
      <c r="F21" s="2430">
        <v>3</v>
      </c>
      <c r="G21" s="2430">
        <v>9000000</v>
      </c>
      <c r="H21" s="2430">
        <v>0</v>
      </c>
      <c r="I21" s="2430">
        <v>0</v>
      </c>
    </row>
    <row r="22" spans="1:9" ht="11.1" customHeight="1" x14ac:dyDescent="0.25">
      <c r="A22" s="415" t="s">
        <v>12</v>
      </c>
      <c r="B22" s="2428">
        <v>2</v>
      </c>
      <c r="C22" s="2428">
        <v>42945267</v>
      </c>
      <c r="D22" s="2430">
        <v>1</v>
      </c>
      <c r="E22" s="2430">
        <v>22945267</v>
      </c>
      <c r="F22" s="2430">
        <v>0</v>
      </c>
      <c r="G22" s="2430">
        <v>0</v>
      </c>
      <c r="H22" s="2430">
        <v>1</v>
      </c>
      <c r="I22" s="2430">
        <v>20000000</v>
      </c>
    </row>
    <row r="23" spans="1:9" ht="11.25" customHeight="1" x14ac:dyDescent="0.25"/>
    <row r="24" spans="1:9" ht="11.25" customHeight="1" x14ac:dyDescent="0.25">
      <c r="A24" s="415" t="s">
        <v>1776</v>
      </c>
    </row>
    <row r="25" spans="1:9" ht="11.25" customHeight="1" x14ac:dyDescent="0.25">
      <c r="A25" s="415" t="s">
        <v>2396</v>
      </c>
    </row>
    <row r="26" spans="1:9" ht="11.25" customHeight="1" x14ac:dyDescent="0.25">
      <c r="A26" s="513" t="s">
        <v>2381</v>
      </c>
    </row>
    <row r="27" spans="1:9" ht="11.25" customHeight="1" x14ac:dyDescent="0.25">
      <c r="A27" s="2349" t="s">
        <v>2318</v>
      </c>
    </row>
    <row r="28" spans="1:9" ht="12" customHeight="1" x14ac:dyDescent="0.25"/>
    <row r="29" spans="1:9" ht="12" customHeight="1" x14ac:dyDescent="0.25"/>
    <row r="30" spans="1:9" ht="12" customHeight="1" x14ac:dyDescent="0.25"/>
    <row r="31" spans="1:9" ht="12" customHeight="1" x14ac:dyDescent="0.25"/>
    <row r="32" spans="1:9" ht="12" customHeight="1" x14ac:dyDescent="0.25"/>
    <row r="33" ht="12" customHeight="1" x14ac:dyDescent="0.25"/>
    <row r="34" ht="12" customHeight="1" x14ac:dyDescent="0.25"/>
    <row r="35" ht="12" customHeight="1" x14ac:dyDescent="0.25"/>
    <row r="36" ht="12" customHeight="1" x14ac:dyDescent="0.25"/>
    <row r="37" ht="12" customHeight="1" x14ac:dyDescent="0.25"/>
    <row r="38" ht="12" customHeight="1" x14ac:dyDescent="0.25"/>
    <row r="39" ht="12" customHeight="1" x14ac:dyDescent="0.25"/>
    <row r="40" ht="12"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sheetData>
  <pageMargins left="0.7" right="0.7" top="0.75" bottom="0.75" header="0.3" footer="0.3"/>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4"/>
  <dimension ref="A1:M35"/>
  <sheetViews>
    <sheetView workbookViewId="0"/>
  </sheetViews>
  <sheetFormatPr baseColWidth="10" defaultColWidth="11.42578125" defaultRowHeight="15" x14ac:dyDescent="0.25"/>
  <cols>
    <col min="1" max="1" width="9.140625" style="1518" customWidth="1"/>
    <col min="2" max="2" width="11.42578125" style="1518"/>
    <col min="3" max="3" width="15.28515625" style="1518" bestFit="1" customWidth="1"/>
    <col min="4" max="4" width="11.42578125" style="1518"/>
    <col min="5" max="5" width="15.28515625" style="1518" bestFit="1" customWidth="1"/>
    <col min="6" max="6" width="11.5703125" style="1518" bestFit="1" customWidth="1"/>
    <col min="7" max="7" width="14.85546875" style="1518" bestFit="1" customWidth="1"/>
    <col min="8" max="8" width="12" style="1518" bestFit="1" customWidth="1"/>
    <col min="9" max="9" width="14" style="1518" bestFit="1" customWidth="1"/>
    <col min="10" max="10" width="11.5703125" style="1518" bestFit="1" customWidth="1"/>
    <col min="11" max="11" width="14.85546875" style="1518" bestFit="1" customWidth="1"/>
    <col min="12" max="12" width="11.5703125" style="1518" bestFit="1" customWidth="1"/>
    <col min="13" max="13" width="14.85546875" style="1518" bestFit="1" customWidth="1"/>
    <col min="14" max="16384" width="11.42578125" style="1518"/>
  </cols>
  <sheetData>
    <row r="1" spans="1:13" ht="11.25" customHeight="1" x14ac:dyDescent="0.25"/>
    <row r="2" spans="1:13" ht="15" customHeight="1" x14ac:dyDescent="0.25">
      <c r="A2" s="2464" t="s">
        <v>2400</v>
      </c>
    </row>
    <row r="3" spans="1:13" ht="11.25" customHeight="1" x14ac:dyDescent="0.25"/>
    <row r="4" spans="1:13" ht="11.25" customHeight="1" x14ac:dyDescent="0.25">
      <c r="A4" s="2465" t="s">
        <v>89</v>
      </c>
      <c r="B4" s="1258" t="s">
        <v>1</v>
      </c>
      <c r="C4" s="2466"/>
      <c r="D4" s="2466"/>
      <c r="E4" s="2467"/>
      <c r="F4" s="2468" t="s">
        <v>2401</v>
      </c>
      <c r="G4" s="1258"/>
      <c r="H4" s="1258"/>
      <c r="I4" s="2356"/>
      <c r="J4" s="1258" t="s">
        <v>2402</v>
      </c>
      <c r="K4" s="1258"/>
      <c r="L4" s="1258"/>
      <c r="M4" s="1258"/>
    </row>
    <row r="5" spans="1:13" ht="11.25" customHeight="1" x14ac:dyDescent="0.25">
      <c r="A5" s="2469"/>
      <c r="B5" s="1258" t="s">
        <v>2301</v>
      </c>
      <c r="C5" s="1258"/>
      <c r="D5" s="1258" t="s">
        <v>2403</v>
      </c>
      <c r="E5" s="1258"/>
      <c r="F5" s="2468" t="s">
        <v>2301</v>
      </c>
      <c r="G5" s="1258"/>
      <c r="H5" s="1258" t="s">
        <v>2303</v>
      </c>
      <c r="I5" s="2356"/>
      <c r="J5" s="1258" t="s">
        <v>2301</v>
      </c>
      <c r="K5" s="1258"/>
      <c r="L5" s="1258" t="s">
        <v>2403</v>
      </c>
      <c r="M5" s="1258"/>
    </row>
    <row r="6" spans="1:13" ht="11.25" customHeight="1" x14ac:dyDescent="0.25">
      <c r="A6" s="2470"/>
      <c r="B6" s="2471" t="s">
        <v>2321</v>
      </c>
      <c r="C6" s="2471" t="s">
        <v>2494</v>
      </c>
      <c r="D6" s="2472" t="s">
        <v>2321</v>
      </c>
      <c r="E6" s="2471" t="s">
        <v>2494</v>
      </c>
      <c r="F6" s="2472" t="s">
        <v>2321</v>
      </c>
      <c r="G6" s="2471" t="s">
        <v>2494</v>
      </c>
      <c r="H6" s="2471" t="s">
        <v>2321</v>
      </c>
      <c r="I6" s="2473" t="s">
        <v>2494</v>
      </c>
      <c r="J6" s="2471" t="s">
        <v>2321</v>
      </c>
      <c r="K6" s="2471" t="s">
        <v>2494</v>
      </c>
      <c r="L6" s="2471" t="s">
        <v>2321</v>
      </c>
      <c r="M6" s="2471" t="s">
        <v>2494</v>
      </c>
    </row>
    <row r="7" spans="1:13" ht="12" customHeight="1" x14ac:dyDescent="0.25">
      <c r="A7" s="2474">
        <v>2019</v>
      </c>
      <c r="B7" s="719">
        <v>116</v>
      </c>
      <c r="C7" s="719">
        <v>5381559570</v>
      </c>
      <c r="D7" s="719">
        <v>41</v>
      </c>
      <c r="E7" s="2475">
        <v>2073127567</v>
      </c>
      <c r="F7" s="207">
        <v>26</v>
      </c>
      <c r="G7" s="207">
        <v>1500597481</v>
      </c>
      <c r="H7" s="207">
        <v>11</v>
      </c>
      <c r="I7" s="2476">
        <v>822006852</v>
      </c>
      <c r="J7" s="207">
        <v>90</v>
      </c>
      <c r="K7" s="207">
        <v>3880962089</v>
      </c>
      <c r="L7" s="207">
        <v>30</v>
      </c>
      <c r="M7" s="207">
        <v>1251120715</v>
      </c>
    </row>
    <row r="8" spans="1:13" ht="12" customHeight="1" x14ac:dyDescent="0.25">
      <c r="A8" s="2477">
        <v>2020</v>
      </c>
      <c r="B8" s="719">
        <v>509</v>
      </c>
      <c r="C8" s="719">
        <v>9548100338</v>
      </c>
      <c r="D8" s="719">
        <v>218</v>
      </c>
      <c r="E8" s="719">
        <v>3956692360</v>
      </c>
      <c r="F8" s="207">
        <v>0</v>
      </c>
      <c r="G8" s="207">
        <v>0</v>
      </c>
      <c r="H8" s="207">
        <v>0</v>
      </c>
      <c r="I8" s="207">
        <v>0</v>
      </c>
      <c r="J8" s="207">
        <v>509</v>
      </c>
      <c r="K8" s="207">
        <v>9548100338</v>
      </c>
      <c r="L8" s="207">
        <v>218</v>
      </c>
      <c r="M8" s="207">
        <v>3956692360</v>
      </c>
    </row>
    <row r="9" spans="1:13" ht="12" customHeight="1" x14ac:dyDescent="0.25">
      <c r="A9" s="2477">
        <v>2021</v>
      </c>
      <c r="B9" s="719">
        <v>374</v>
      </c>
      <c r="C9" s="719">
        <v>7061434422</v>
      </c>
      <c r="D9" s="719">
        <v>87</v>
      </c>
      <c r="E9" s="719">
        <v>1732723902</v>
      </c>
      <c r="F9" s="207">
        <v>31</v>
      </c>
      <c r="G9" s="207">
        <v>2406527579</v>
      </c>
      <c r="H9" s="207">
        <v>8</v>
      </c>
      <c r="I9" s="207">
        <v>645636578</v>
      </c>
      <c r="J9" s="207">
        <v>343</v>
      </c>
      <c r="K9" s="207">
        <v>4654906843</v>
      </c>
      <c r="L9" s="207">
        <v>79</v>
      </c>
      <c r="M9" s="207">
        <v>1087087324</v>
      </c>
    </row>
    <row r="10" spans="1:13" ht="12" customHeight="1" x14ac:dyDescent="0.25">
      <c r="A10" s="2477">
        <v>2022</v>
      </c>
      <c r="B10" s="719">
        <v>437</v>
      </c>
      <c r="C10" s="719">
        <v>8726192301</v>
      </c>
      <c r="D10" s="719">
        <v>71</v>
      </c>
      <c r="E10" s="719">
        <v>1927799560</v>
      </c>
      <c r="F10" s="207">
        <v>22</v>
      </c>
      <c r="G10" s="207">
        <v>1148670087</v>
      </c>
      <c r="H10" s="207">
        <v>11</v>
      </c>
      <c r="I10" s="207">
        <v>581170456</v>
      </c>
      <c r="J10" s="207">
        <v>415</v>
      </c>
      <c r="K10" s="207">
        <v>7577522214</v>
      </c>
      <c r="L10" s="207">
        <v>60</v>
      </c>
      <c r="M10" s="207">
        <v>1346629104</v>
      </c>
    </row>
    <row r="11" spans="1:13" ht="12" customHeight="1" x14ac:dyDescent="0.25">
      <c r="A11" s="2477">
        <v>2023</v>
      </c>
      <c r="B11" s="719">
        <v>657</v>
      </c>
      <c r="C11" s="719">
        <v>10286697909</v>
      </c>
      <c r="D11" s="719">
        <v>101</v>
      </c>
      <c r="E11" s="719">
        <v>2006489039</v>
      </c>
      <c r="F11" s="207">
        <v>49</v>
      </c>
      <c r="G11" s="207">
        <v>2643500336</v>
      </c>
      <c r="H11" s="207">
        <v>17</v>
      </c>
      <c r="I11" s="207">
        <v>981632571</v>
      </c>
      <c r="J11" s="207">
        <v>608</v>
      </c>
      <c r="K11" s="207">
        <v>7643197573</v>
      </c>
      <c r="L11" s="207">
        <v>84</v>
      </c>
      <c r="M11" s="207">
        <v>1024856468</v>
      </c>
    </row>
    <row r="12" spans="1:13" ht="12" customHeight="1" x14ac:dyDescent="0.25"/>
    <row r="13" spans="1:13" ht="12" customHeight="1" x14ac:dyDescent="0.25">
      <c r="A13" s="2478" t="s">
        <v>2404</v>
      </c>
    </row>
    <row r="14" spans="1:13" ht="10.5" customHeight="1" x14ac:dyDescent="0.25">
      <c r="A14" s="2478" t="s">
        <v>2405</v>
      </c>
    </row>
    <row r="15" spans="1:13" ht="10.5" customHeight="1" x14ac:dyDescent="0.25">
      <c r="A15" s="2479" t="s">
        <v>2406</v>
      </c>
      <c r="B15" s="2480"/>
      <c r="C15" s="2480"/>
    </row>
    <row r="16" spans="1:13" ht="10.5" customHeight="1" x14ac:dyDescent="0.25">
      <c r="A16" s="95" t="s">
        <v>18</v>
      </c>
    </row>
    <row r="17" spans="3:3" ht="11.25" customHeight="1" x14ac:dyDescent="0.25"/>
    <row r="18" spans="3:3" ht="11.25" customHeight="1" x14ac:dyDescent="0.25"/>
    <row r="19" spans="3:3" ht="11.25" customHeight="1" x14ac:dyDescent="0.25"/>
    <row r="20" spans="3:3" ht="11.25" customHeight="1" x14ac:dyDescent="0.25"/>
    <row r="21" spans="3:3" ht="12" customHeight="1" x14ac:dyDescent="0.25"/>
    <row r="22" spans="3:3" ht="12" customHeight="1" x14ac:dyDescent="0.25"/>
    <row r="23" spans="3:3" ht="12" customHeight="1" x14ac:dyDescent="0.25"/>
    <row r="24" spans="3:3" ht="12" customHeight="1" x14ac:dyDescent="0.25"/>
    <row r="25" spans="3:3" ht="12" customHeight="1" x14ac:dyDescent="0.25"/>
    <row r="26" spans="3:3" ht="12" customHeight="1" x14ac:dyDescent="0.25"/>
    <row r="27" spans="3:3" ht="12" customHeight="1" x14ac:dyDescent="0.25">
      <c r="C27" s="2481"/>
    </row>
    <row r="28" spans="3:3" ht="12" customHeight="1" x14ac:dyDescent="0.25"/>
    <row r="29" spans="3:3" ht="12" customHeight="1" x14ac:dyDescent="0.25"/>
    <row r="30" spans="3:3" ht="12" customHeight="1" x14ac:dyDescent="0.25"/>
    <row r="31" spans="3:3" ht="12" customHeight="1" x14ac:dyDescent="0.25"/>
    <row r="32" spans="3:3" ht="12" customHeight="1" x14ac:dyDescent="0.25"/>
    <row r="33" ht="12" customHeight="1" x14ac:dyDescent="0.25"/>
    <row r="34" ht="12" customHeight="1" x14ac:dyDescent="0.25"/>
    <row r="35" ht="12" customHeight="1" x14ac:dyDescent="0.25"/>
  </sheetData>
  <pageMargins left="0.7" right="0.7" top="0.75" bottom="0.75" header="0.3" footer="0.3"/>
  <pageSetup paperSize="9" orientation="portrait" r:id="rId1"/>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5"/>
  <dimension ref="A1:K37"/>
  <sheetViews>
    <sheetView workbookViewId="0"/>
  </sheetViews>
  <sheetFormatPr baseColWidth="10" defaultColWidth="11.42578125" defaultRowHeight="15" x14ac:dyDescent="0.25"/>
  <cols>
    <col min="1" max="1" width="24" customWidth="1"/>
    <col min="2" max="2" width="11.42578125" customWidth="1"/>
    <col min="3" max="3" width="15.7109375" customWidth="1"/>
    <col min="5" max="5" width="15.7109375" customWidth="1"/>
    <col min="6" max="6" width="11.42578125" customWidth="1"/>
    <col min="7" max="7" width="15.7109375" customWidth="1"/>
    <col min="9" max="9" width="15.7109375" customWidth="1"/>
    <col min="11" max="11" width="15.7109375" customWidth="1"/>
  </cols>
  <sheetData>
    <row r="1" spans="1:11" ht="10.5" customHeight="1" x14ac:dyDescent="0.25"/>
    <row r="2" spans="1:11" ht="12" customHeight="1" x14ac:dyDescent="0.25">
      <c r="A2" s="2482" t="s">
        <v>2407</v>
      </c>
    </row>
    <row r="3" spans="1:11" ht="9.75" customHeight="1" x14ac:dyDescent="0.25"/>
    <row r="4" spans="1:11" ht="21" x14ac:dyDescent="0.25">
      <c r="A4" s="2483" t="s">
        <v>2408</v>
      </c>
      <c r="B4" s="2484">
        <v>2019</v>
      </c>
      <c r="C4" s="2485"/>
      <c r="D4" s="2484" t="s">
        <v>2409</v>
      </c>
      <c r="E4" s="2485"/>
      <c r="F4" s="2484" t="s">
        <v>2410</v>
      </c>
      <c r="G4" s="2485"/>
      <c r="H4" s="2484" t="s">
        <v>2411</v>
      </c>
      <c r="I4" s="2486"/>
      <c r="J4" s="2484">
        <v>2023</v>
      </c>
      <c r="K4" s="2486"/>
    </row>
    <row r="5" spans="1:11" ht="12.75" customHeight="1" x14ac:dyDescent="0.25">
      <c r="A5" s="2487"/>
      <c r="B5" s="2488" t="s">
        <v>2321</v>
      </c>
      <c r="C5" s="2489" t="s">
        <v>2494</v>
      </c>
      <c r="D5" s="2488" t="s">
        <v>2321</v>
      </c>
      <c r="E5" s="2490" t="s">
        <v>2494</v>
      </c>
      <c r="F5" s="2491" t="s">
        <v>2321</v>
      </c>
      <c r="G5" s="2490" t="s">
        <v>2494</v>
      </c>
      <c r="H5" s="2492" t="s">
        <v>2321</v>
      </c>
      <c r="I5" s="2493" t="s">
        <v>2494</v>
      </c>
      <c r="J5" s="2492" t="s">
        <v>2321</v>
      </c>
      <c r="K5" s="2493" t="s">
        <v>2494</v>
      </c>
    </row>
    <row r="6" spans="1:11" ht="10.9" customHeight="1" x14ac:dyDescent="0.25">
      <c r="A6" s="2494" t="s">
        <v>1</v>
      </c>
      <c r="B6" s="2495">
        <v>41</v>
      </c>
      <c r="C6" s="2495">
        <v>2073127567</v>
      </c>
      <c r="D6" s="2495">
        <v>218</v>
      </c>
      <c r="E6" s="2495">
        <v>3956692360</v>
      </c>
      <c r="F6" s="2496">
        <v>87</v>
      </c>
      <c r="G6" s="2496">
        <v>1732723902</v>
      </c>
      <c r="H6" s="2475">
        <v>71</v>
      </c>
      <c r="I6" s="2475">
        <v>1927799560</v>
      </c>
      <c r="J6" s="2475">
        <v>101</v>
      </c>
      <c r="K6" s="2497">
        <v>2006489039</v>
      </c>
    </row>
    <row r="7" spans="1:11" ht="10.9" customHeight="1" x14ac:dyDescent="0.25">
      <c r="A7" s="2498" t="s">
        <v>2</v>
      </c>
      <c r="B7" s="2499">
        <v>1</v>
      </c>
      <c r="C7" s="2499">
        <v>23810000</v>
      </c>
      <c r="D7" s="2500">
        <v>5</v>
      </c>
      <c r="E7" s="2501">
        <v>50302456</v>
      </c>
      <c r="F7" s="206">
        <v>4</v>
      </c>
      <c r="G7" s="206">
        <v>59419525</v>
      </c>
      <c r="H7" s="206">
        <v>1</v>
      </c>
      <c r="I7" s="206">
        <v>15000000</v>
      </c>
      <c r="J7" s="206">
        <v>3</v>
      </c>
      <c r="K7" s="206">
        <v>39996441</v>
      </c>
    </row>
    <row r="8" spans="1:11" ht="10.9" customHeight="1" x14ac:dyDescent="0.25">
      <c r="A8" s="2498" t="s">
        <v>3</v>
      </c>
      <c r="B8" s="2499">
        <v>2</v>
      </c>
      <c r="C8" s="2499">
        <v>49099100</v>
      </c>
      <c r="D8" s="2500">
        <v>10</v>
      </c>
      <c r="E8" s="2501">
        <v>141861476</v>
      </c>
      <c r="F8" s="206">
        <v>5</v>
      </c>
      <c r="G8" s="206">
        <v>92648942</v>
      </c>
      <c r="H8" s="206">
        <v>4</v>
      </c>
      <c r="I8" s="206">
        <v>101443420</v>
      </c>
      <c r="J8" s="206">
        <v>5</v>
      </c>
      <c r="K8" s="206">
        <v>79706471</v>
      </c>
    </row>
    <row r="9" spans="1:11" ht="10.9" customHeight="1" x14ac:dyDescent="0.25">
      <c r="A9" s="2498" t="s">
        <v>145</v>
      </c>
      <c r="B9" s="2499">
        <v>1</v>
      </c>
      <c r="C9" s="2499">
        <v>24911628</v>
      </c>
      <c r="D9" s="2500">
        <v>3</v>
      </c>
      <c r="E9" s="2501">
        <v>36073767</v>
      </c>
      <c r="F9" s="206">
        <v>2</v>
      </c>
      <c r="G9" s="206">
        <v>27102206</v>
      </c>
      <c r="H9" s="206">
        <v>2</v>
      </c>
      <c r="I9" s="206">
        <v>24945676</v>
      </c>
      <c r="J9" s="206">
        <v>4</v>
      </c>
      <c r="K9" s="206">
        <v>54843000</v>
      </c>
    </row>
    <row r="10" spans="1:11" ht="10.9" customHeight="1" x14ac:dyDescent="0.25">
      <c r="A10" s="2498" t="s">
        <v>146</v>
      </c>
      <c r="B10" s="2499">
        <v>1</v>
      </c>
      <c r="C10" s="2499">
        <v>24250000</v>
      </c>
      <c r="D10" s="2500">
        <v>3</v>
      </c>
      <c r="E10" s="2501">
        <v>33317200</v>
      </c>
      <c r="F10" s="206">
        <v>3</v>
      </c>
      <c r="G10" s="206">
        <v>48197402</v>
      </c>
      <c r="H10" s="206">
        <v>3</v>
      </c>
      <c r="I10" s="206">
        <v>32265315</v>
      </c>
      <c r="J10" s="206">
        <v>3</v>
      </c>
      <c r="K10" s="206">
        <v>38620000</v>
      </c>
    </row>
    <row r="11" spans="1:11" ht="10.9" customHeight="1" x14ac:dyDescent="0.25">
      <c r="A11" s="2498" t="s">
        <v>147</v>
      </c>
      <c r="B11" s="2499">
        <v>3</v>
      </c>
      <c r="C11" s="2499">
        <v>170530976</v>
      </c>
      <c r="D11" s="2500">
        <v>12</v>
      </c>
      <c r="E11" s="2501">
        <v>214206368</v>
      </c>
      <c r="F11" s="206">
        <v>7</v>
      </c>
      <c r="G11" s="206">
        <v>96950259</v>
      </c>
      <c r="H11" s="206">
        <v>6</v>
      </c>
      <c r="I11" s="206">
        <v>219684852</v>
      </c>
      <c r="J11" s="206">
        <v>6</v>
      </c>
      <c r="K11" s="206">
        <v>72855051</v>
      </c>
    </row>
    <row r="12" spans="1:11" ht="10.9" customHeight="1" x14ac:dyDescent="0.25">
      <c r="A12" s="2498" t="s">
        <v>148</v>
      </c>
      <c r="B12" s="2499">
        <v>8</v>
      </c>
      <c r="C12" s="2499">
        <v>363625591</v>
      </c>
      <c r="D12" s="2500">
        <v>32</v>
      </c>
      <c r="E12" s="2501">
        <v>630600591</v>
      </c>
      <c r="F12" s="206">
        <v>18</v>
      </c>
      <c r="G12" s="206">
        <v>439268359</v>
      </c>
      <c r="H12" s="206">
        <v>9</v>
      </c>
      <c r="I12" s="206">
        <v>423003785</v>
      </c>
      <c r="J12" s="206">
        <v>12</v>
      </c>
      <c r="K12" s="206">
        <v>355697544</v>
      </c>
    </row>
    <row r="13" spans="1:11" ht="10.9" customHeight="1" x14ac:dyDescent="0.25">
      <c r="A13" s="2498" t="s">
        <v>149</v>
      </c>
      <c r="B13" s="2499">
        <v>6</v>
      </c>
      <c r="C13" s="2499">
        <v>283270419</v>
      </c>
      <c r="D13" s="2500">
        <v>65</v>
      </c>
      <c r="E13" s="2501">
        <v>1198885325</v>
      </c>
      <c r="F13" s="206">
        <v>12</v>
      </c>
      <c r="G13" s="206">
        <v>238768006</v>
      </c>
      <c r="H13" s="206">
        <v>6</v>
      </c>
      <c r="I13" s="206">
        <v>204468356</v>
      </c>
      <c r="J13" s="206">
        <v>13</v>
      </c>
      <c r="K13" s="206">
        <v>404203167</v>
      </c>
    </row>
    <row r="14" spans="1:11" ht="10.9" customHeight="1" x14ac:dyDescent="0.25">
      <c r="A14" s="2498" t="s">
        <v>5</v>
      </c>
      <c r="B14" s="2499">
        <v>2</v>
      </c>
      <c r="C14" s="2499">
        <v>233133348</v>
      </c>
      <c r="D14" s="2500">
        <v>7</v>
      </c>
      <c r="E14" s="2501">
        <v>148442869</v>
      </c>
      <c r="F14" s="206">
        <v>4</v>
      </c>
      <c r="G14" s="206">
        <v>47718000</v>
      </c>
      <c r="H14" s="206">
        <v>5</v>
      </c>
      <c r="I14" s="206">
        <v>169240701</v>
      </c>
      <c r="J14" s="206">
        <v>10</v>
      </c>
      <c r="K14" s="206">
        <v>264785795</v>
      </c>
    </row>
    <row r="15" spans="1:11" ht="10.9" customHeight="1" x14ac:dyDescent="0.25">
      <c r="A15" s="2498" t="s">
        <v>150</v>
      </c>
      <c r="B15" s="2499">
        <v>2</v>
      </c>
      <c r="C15" s="2499">
        <v>42393970</v>
      </c>
      <c r="D15" s="2500">
        <v>7</v>
      </c>
      <c r="E15" s="2501">
        <v>150128288</v>
      </c>
      <c r="F15" s="206">
        <v>3</v>
      </c>
      <c r="G15" s="206">
        <v>42789780</v>
      </c>
      <c r="H15" s="206">
        <v>4</v>
      </c>
      <c r="I15" s="206">
        <v>53630448</v>
      </c>
      <c r="J15" s="206">
        <v>3</v>
      </c>
      <c r="K15" s="206">
        <v>34996664</v>
      </c>
    </row>
    <row r="16" spans="1:11" ht="10.9" customHeight="1" x14ac:dyDescent="0.25">
      <c r="A16" s="2498" t="s">
        <v>6</v>
      </c>
      <c r="B16" s="2499">
        <v>0</v>
      </c>
      <c r="C16" s="2499">
        <v>0</v>
      </c>
      <c r="D16" s="2500">
        <v>4</v>
      </c>
      <c r="E16" s="2501">
        <v>52809715</v>
      </c>
      <c r="F16" s="206">
        <v>2</v>
      </c>
      <c r="G16" s="206">
        <v>29817990</v>
      </c>
      <c r="H16" s="206">
        <v>4</v>
      </c>
      <c r="I16" s="206">
        <v>69073900</v>
      </c>
      <c r="J16" s="206">
        <v>4</v>
      </c>
      <c r="K16" s="206">
        <v>40422770</v>
      </c>
    </row>
    <row r="17" spans="1:11" ht="10.9" customHeight="1" x14ac:dyDescent="0.25">
      <c r="A17" s="2498" t="s">
        <v>7</v>
      </c>
      <c r="B17" s="2499">
        <v>1</v>
      </c>
      <c r="C17" s="2499">
        <v>69858103</v>
      </c>
      <c r="D17" s="2500">
        <v>13</v>
      </c>
      <c r="E17" s="2501">
        <v>183805577</v>
      </c>
      <c r="F17" s="206">
        <v>5</v>
      </c>
      <c r="G17" s="206">
        <v>129427727</v>
      </c>
      <c r="H17" s="206">
        <v>3</v>
      </c>
      <c r="I17" s="206">
        <v>43954000</v>
      </c>
      <c r="J17" s="206">
        <v>5</v>
      </c>
      <c r="K17" s="206">
        <v>61153011</v>
      </c>
    </row>
    <row r="18" spans="1:11" ht="10.9" customHeight="1" x14ac:dyDescent="0.25">
      <c r="A18" s="2498" t="s">
        <v>8</v>
      </c>
      <c r="B18" s="2499">
        <v>1</v>
      </c>
      <c r="C18" s="2499">
        <v>70000000</v>
      </c>
      <c r="D18" s="2500">
        <v>8</v>
      </c>
      <c r="E18" s="2501">
        <v>162423246</v>
      </c>
      <c r="F18" s="206">
        <v>3</v>
      </c>
      <c r="G18" s="206">
        <v>39440232</v>
      </c>
      <c r="H18" s="206">
        <v>5</v>
      </c>
      <c r="I18" s="206">
        <v>74778214</v>
      </c>
      <c r="J18" s="206">
        <v>6</v>
      </c>
      <c r="K18" s="206">
        <v>71397100</v>
      </c>
    </row>
    <row r="19" spans="1:11" ht="10.9" customHeight="1" x14ac:dyDescent="0.25">
      <c r="A19" s="2498" t="s">
        <v>9</v>
      </c>
      <c r="B19" s="2499">
        <v>4</v>
      </c>
      <c r="C19" s="2499">
        <v>138909757</v>
      </c>
      <c r="D19" s="2500">
        <v>12</v>
      </c>
      <c r="E19" s="2501">
        <v>225984688</v>
      </c>
      <c r="F19" s="206">
        <v>7</v>
      </c>
      <c r="G19" s="206">
        <v>103114430</v>
      </c>
      <c r="H19" s="206">
        <v>4</v>
      </c>
      <c r="I19" s="206">
        <v>120302275</v>
      </c>
      <c r="J19" s="206">
        <v>9</v>
      </c>
      <c r="K19" s="206">
        <v>120497502</v>
      </c>
    </row>
    <row r="20" spans="1:11" ht="10.9" customHeight="1" x14ac:dyDescent="0.25">
      <c r="A20" s="2498" t="s">
        <v>10</v>
      </c>
      <c r="B20" s="2499">
        <v>7</v>
      </c>
      <c r="C20" s="2499">
        <v>484939475</v>
      </c>
      <c r="D20" s="2500">
        <v>19</v>
      </c>
      <c r="E20" s="2501">
        <v>425308347</v>
      </c>
      <c r="F20" s="206">
        <v>5</v>
      </c>
      <c r="G20" s="206">
        <v>244308092</v>
      </c>
      <c r="H20" s="206">
        <v>9</v>
      </c>
      <c r="I20" s="206">
        <v>295947045</v>
      </c>
      <c r="J20" s="206">
        <v>10</v>
      </c>
      <c r="K20" s="206">
        <v>262868631</v>
      </c>
    </row>
    <row r="21" spans="1:11" ht="10.9" customHeight="1" x14ac:dyDescent="0.25">
      <c r="A21" s="2502" t="s">
        <v>11</v>
      </c>
      <c r="B21" s="2499">
        <v>1</v>
      </c>
      <c r="C21" s="2499">
        <v>25000000</v>
      </c>
      <c r="D21" s="2500">
        <v>9</v>
      </c>
      <c r="E21" s="2501">
        <v>125226429</v>
      </c>
      <c r="F21" s="206">
        <v>2</v>
      </c>
      <c r="G21" s="206">
        <v>27769753</v>
      </c>
      <c r="H21" s="206">
        <v>4</v>
      </c>
      <c r="I21" s="206">
        <v>50961573</v>
      </c>
      <c r="J21" s="206">
        <v>6</v>
      </c>
      <c r="K21" s="206">
        <v>74462940</v>
      </c>
    </row>
    <row r="22" spans="1:11" ht="10.9" customHeight="1" x14ac:dyDescent="0.25">
      <c r="A22" s="2503" t="s">
        <v>12</v>
      </c>
      <c r="B22" s="2504">
        <v>1</v>
      </c>
      <c r="C22" s="2504">
        <v>69395200</v>
      </c>
      <c r="D22" s="2505">
        <v>9</v>
      </c>
      <c r="E22" s="2506">
        <v>177316018</v>
      </c>
      <c r="F22" s="206">
        <v>5</v>
      </c>
      <c r="G22" s="206">
        <v>65983199</v>
      </c>
      <c r="H22" s="206">
        <v>2</v>
      </c>
      <c r="I22" s="206">
        <v>29100000</v>
      </c>
      <c r="J22" s="206">
        <v>2</v>
      </c>
      <c r="K22" s="206">
        <v>29982952</v>
      </c>
    </row>
    <row r="23" spans="1:11" ht="10.9" customHeight="1" x14ac:dyDescent="0.25">
      <c r="A23" s="2503"/>
      <c r="B23" s="2507"/>
      <c r="C23" s="2507"/>
      <c r="D23" s="2507"/>
      <c r="E23" s="2507"/>
      <c r="F23" s="206"/>
      <c r="G23" s="206"/>
      <c r="H23" s="206"/>
      <c r="I23" s="206"/>
      <c r="J23" s="206"/>
      <c r="K23" s="206"/>
    </row>
    <row r="24" spans="1:11" ht="11.25" customHeight="1" x14ac:dyDescent="0.25">
      <c r="A24" s="2478" t="s">
        <v>2412</v>
      </c>
      <c r="B24" s="2508"/>
      <c r="C24" s="2508"/>
      <c r="D24" s="2508"/>
      <c r="E24" s="2508"/>
      <c r="F24" s="2508"/>
      <c r="G24" s="2508"/>
      <c r="H24" s="2508"/>
      <c r="I24" s="2508"/>
      <c r="J24" s="2508"/>
      <c r="K24" s="2508"/>
    </row>
    <row r="25" spans="1:11" ht="11.25" customHeight="1" x14ac:dyDescent="0.25">
      <c r="A25" s="2349" t="s">
        <v>2405</v>
      </c>
      <c r="B25" s="2509"/>
      <c r="C25" s="2509"/>
      <c r="D25" s="2510"/>
    </row>
    <row r="26" spans="1:11" ht="11.25" customHeight="1" x14ac:dyDescent="0.25">
      <c r="A26" s="95" t="s">
        <v>18</v>
      </c>
      <c r="B26" s="2509"/>
      <c r="C26" s="2509"/>
      <c r="D26" s="2510"/>
    </row>
    <row r="27" spans="1:11" ht="11.25" customHeight="1" x14ac:dyDescent="0.25">
      <c r="B27" s="2509"/>
      <c r="C27" s="2509"/>
      <c r="D27" s="2510"/>
    </row>
    <row r="28" spans="1:11" ht="11.45" customHeight="1" x14ac:dyDescent="0.25"/>
    <row r="29" spans="1:11" ht="11.45" customHeight="1" x14ac:dyDescent="0.25"/>
    <row r="30" spans="1:11" ht="11.45" customHeight="1" x14ac:dyDescent="0.25"/>
    <row r="31" spans="1:11" ht="11.45" customHeight="1" x14ac:dyDescent="0.25"/>
    <row r="32" spans="1:11" ht="11.45" customHeight="1" x14ac:dyDescent="0.25"/>
    <row r="33" ht="11.45" customHeight="1" x14ac:dyDescent="0.25"/>
    <row r="34" ht="11.45" customHeight="1" x14ac:dyDescent="0.25"/>
    <row r="35" ht="11.45" customHeight="1" x14ac:dyDescent="0.25"/>
    <row r="36" ht="11.45" customHeight="1" x14ac:dyDescent="0.25"/>
    <row r="37" ht="11.45" customHeight="1" x14ac:dyDescent="0.25"/>
  </sheetData>
  <pageMargins left="0.7" right="0.7" top="0.75" bottom="0.75" header="0.3" footer="0.3"/>
  <pageSetup paperSize="9" orientation="portrait" r:id="rId1"/>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6"/>
  <dimension ref="A1:M23"/>
  <sheetViews>
    <sheetView workbookViewId="0"/>
  </sheetViews>
  <sheetFormatPr baseColWidth="10" defaultColWidth="11.42578125" defaultRowHeight="15" x14ac:dyDescent="0.25"/>
  <cols>
    <col min="1" max="1" width="11.42578125" style="1518"/>
    <col min="2" max="2" width="10.28515625" style="1518" customWidth="1"/>
    <col min="3" max="3" width="15.42578125" style="1518" bestFit="1" customWidth="1"/>
    <col min="4" max="4" width="10.28515625" style="1518" customWidth="1"/>
    <col min="5" max="5" width="15.42578125" style="1518" bestFit="1" customWidth="1"/>
    <col min="6" max="6" width="10.28515625" style="1518" customWidth="1"/>
    <col min="7" max="7" width="14" style="1518" bestFit="1" customWidth="1"/>
    <col min="8" max="8" width="10.28515625" style="1518" customWidth="1"/>
    <col min="9" max="9" width="13.28515625" style="1518" bestFit="1" customWidth="1"/>
    <col min="10" max="10" width="10.28515625" style="1518" customWidth="1"/>
    <col min="11" max="11" width="14" style="1518" bestFit="1" customWidth="1"/>
    <col min="12" max="12" width="10.28515625" style="1518" customWidth="1"/>
    <col min="13" max="13" width="14" style="1518" bestFit="1" customWidth="1"/>
    <col min="14" max="16384" width="11.42578125" style="1518"/>
  </cols>
  <sheetData>
    <row r="1" spans="1:13" ht="12" customHeight="1" x14ac:dyDescent="0.25"/>
    <row r="2" spans="1:13" ht="12" customHeight="1" x14ac:dyDescent="0.25">
      <c r="A2" s="2511" t="s">
        <v>2413</v>
      </c>
    </row>
    <row r="3" spans="1:13" ht="12" customHeight="1" x14ac:dyDescent="0.25"/>
    <row r="4" spans="1:13" ht="11.25" customHeight="1" x14ac:dyDescent="0.25">
      <c r="A4" s="2465" t="s">
        <v>89</v>
      </c>
      <c r="B4" s="2342" t="s">
        <v>1</v>
      </c>
      <c r="C4" s="2466"/>
      <c r="D4" s="2466"/>
      <c r="E4" s="2467"/>
      <c r="F4" s="2512" t="s">
        <v>2414</v>
      </c>
      <c r="G4" s="2342"/>
      <c r="H4" s="2342"/>
      <c r="I4" s="2339"/>
      <c r="J4" s="2513" t="s">
        <v>3531</v>
      </c>
      <c r="K4" s="2342"/>
      <c r="L4" s="2342"/>
      <c r="M4" s="2342"/>
    </row>
    <row r="5" spans="1:13" ht="10.5" customHeight="1" x14ac:dyDescent="0.25">
      <c r="A5" s="2514"/>
      <c r="B5" s="2342" t="s">
        <v>2301</v>
      </c>
      <c r="C5" s="2342"/>
      <c r="D5" s="2342" t="s">
        <v>2303</v>
      </c>
      <c r="E5" s="2342"/>
      <c r="F5" s="2515" t="s">
        <v>2301</v>
      </c>
      <c r="G5" s="2342"/>
      <c r="H5" s="2342" t="s">
        <v>2303</v>
      </c>
      <c r="I5" s="2339"/>
      <c r="J5" s="2342" t="s">
        <v>2301</v>
      </c>
      <c r="K5" s="2342"/>
      <c r="L5" s="2342" t="s">
        <v>2303</v>
      </c>
      <c r="M5" s="2342"/>
    </row>
    <row r="6" spans="1:13" ht="10.5" customHeight="1" x14ac:dyDescent="0.25">
      <c r="A6" s="2470"/>
      <c r="B6" s="2360" t="s">
        <v>2321</v>
      </c>
      <c r="C6" s="2360" t="s">
        <v>2494</v>
      </c>
      <c r="D6" s="2516" t="s">
        <v>2321</v>
      </c>
      <c r="E6" s="2360" t="s">
        <v>2494</v>
      </c>
      <c r="F6" s="2516" t="s">
        <v>2321</v>
      </c>
      <c r="G6" s="2360" t="s">
        <v>2494</v>
      </c>
      <c r="H6" s="2360" t="s">
        <v>2321</v>
      </c>
      <c r="I6" s="2517" t="s">
        <v>2494</v>
      </c>
      <c r="J6" s="2360" t="s">
        <v>2321</v>
      </c>
      <c r="K6" s="2360" t="s">
        <v>2494</v>
      </c>
      <c r="L6" s="2360" t="s">
        <v>2321</v>
      </c>
      <c r="M6" s="2360" t="s">
        <v>2494</v>
      </c>
    </row>
    <row r="7" spans="1:13" ht="12" customHeight="1" x14ac:dyDescent="0.25">
      <c r="A7" s="2518">
        <v>2019</v>
      </c>
      <c r="B7" s="2519">
        <v>10</v>
      </c>
      <c r="C7" s="2519">
        <v>171242222</v>
      </c>
      <c r="D7" s="2519">
        <v>5</v>
      </c>
      <c r="E7" s="2520">
        <v>99560000</v>
      </c>
      <c r="F7" s="206">
        <v>10</v>
      </c>
      <c r="G7" s="2521">
        <v>171242222</v>
      </c>
      <c r="H7" s="206">
        <v>5</v>
      </c>
      <c r="I7" s="2522">
        <v>99560000</v>
      </c>
      <c r="J7" s="2523">
        <v>0</v>
      </c>
      <c r="K7" s="2523">
        <v>0</v>
      </c>
      <c r="L7" s="207">
        <v>0</v>
      </c>
      <c r="M7" s="2524">
        <v>0</v>
      </c>
    </row>
    <row r="8" spans="1:13" ht="12" customHeight="1" x14ac:dyDescent="0.25">
      <c r="A8" s="2525">
        <v>2020</v>
      </c>
      <c r="B8" s="2519">
        <v>10</v>
      </c>
      <c r="C8" s="2519">
        <v>456915083</v>
      </c>
      <c r="D8" s="2519">
        <v>4</v>
      </c>
      <c r="E8" s="2519">
        <v>110583457</v>
      </c>
      <c r="F8" s="206">
        <v>10</v>
      </c>
      <c r="G8" s="2521">
        <v>456915083</v>
      </c>
      <c r="H8" s="206">
        <v>4</v>
      </c>
      <c r="I8" s="2521">
        <v>110583457</v>
      </c>
      <c r="J8" s="2523">
        <v>0</v>
      </c>
      <c r="K8" s="2523">
        <v>0</v>
      </c>
      <c r="L8" s="207">
        <v>0</v>
      </c>
      <c r="M8" s="2523">
        <v>0</v>
      </c>
    </row>
    <row r="9" spans="1:13" ht="12" customHeight="1" x14ac:dyDescent="0.25">
      <c r="A9" s="2525">
        <v>2021</v>
      </c>
      <c r="B9" s="2519">
        <v>19</v>
      </c>
      <c r="C9" s="2519">
        <v>784004367</v>
      </c>
      <c r="D9" s="2519">
        <v>12</v>
      </c>
      <c r="E9" s="2519">
        <v>475394200</v>
      </c>
      <c r="F9" s="206">
        <v>8</v>
      </c>
      <c r="G9" s="2521">
        <v>282218632</v>
      </c>
      <c r="H9" s="206">
        <v>6</v>
      </c>
      <c r="I9" s="2521">
        <v>189235200</v>
      </c>
      <c r="J9" s="2523">
        <v>11</v>
      </c>
      <c r="K9" s="2523">
        <v>501785735</v>
      </c>
      <c r="L9" s="207">
        <v>6</v>
      </c>
      <c r="M9" s="2523">
        <v>286159000</v>
      </c>
    </row>
    <row r="10" spans="1:13" ht="12" customHeight="1" x14ac:dyDescent="0.25">
      <c r="A10" s="2525">
        <v>2022</v>
      </c>
      <c r="B10" s="2519">
        <v>6</v>
      </c>
      <c r="C10" s="2519">
        <v>145806922</v>
      </c>
      <c r="D10" s="2519">
        <v>6</v>
      </c>
      <c r="E10" s="2519">
        <v>145806922</v>
      </c>
      <c r="F10" s="206">
        <v>6</v>
      </c>
      <c r="G10" s="2521">
        <v>145806922</v>
      </c>
      <c r="H10" s="206">
        <v>6</v>
      </c>
      <c r="I10" s="2521">
        <v>145806922</v>
      </c>
      <c r="J10" s="2523">
        <v>0</v>
      </c>
      <c r="K10" s="2523">
        <v>0</v>
      </c>
      <c r="L10" s="207">
        <v>0</v>
      </c>
      <c r="M10" s="207">
        <v>0</v>
      </c>
    </row>
    <row r="11" spans="1:13" ht="12" customHeight="1" x14ac:dyDescent="0.25">
      <c r="A11" s="2525">
        <v>2023</v>
      </c>
      <c r="B11" s="2519">
        <v>10</v>
      </c>
      <c r="C11" s="2519">
        <v>271093360</v>
      </c>
      <c r="D11" s="2519">
        <v>9</v>
      </c>
      <c r="E11" s="2519">
        <v>250393400</v>
      </c>
      <c r="F11" s="206">
        <v>10</v>
      </c>
      <c r="G11" s="2521">
        <v>271093360</v>
      </c>
      <c r="H11" s="206">
        <v>9</v>
      </c>
      <c r="I11" s="2521">
        <v>250393400</v>
      </c>
      <c r="J11" s="2523">
        <v>0</v>
      </c>
      <c r="K11" s="2523">
        <v>0</v>
      </c>
      <c r="L11" s="2523">
        <v>0</v>
      </c>
      <c r="M11" s="207">
        <v>0</v>
      </c>
    </row>
    <row r="12" spans="1:13" ht="12.75" customHeight="1" x14ac:dyDescent="0.25"/>
    <row r="13" spans="1:13" ht="11.25" customHeight="1" x14ac:dyDescent="0.25">
      <c r="A13" s="2526" t="s">
        <v>2415</v>
      </c>
    </row>
    <row r="14" spans="1:13" ht="11.25" customHeight="1" x14ac:dyDescent="0.25">
      <c r="A14" s="2349" t="s">
        <v>2416</v>
      </c>
    </row>
    <row r="15" spans="1:13" ht="11.25" customHeight="1" x14ac:dyDescent="0.25">
      <c r="A15" s="2526" t="s">
        <v>2417</v>
      </c>
    </row>
    <row r="16" spans="1:13" ht="11.25" customHeight="1" x14ac:dyDescent="0.25">
      <c r="A16" s="95" t="s">
        <v>18</v>
      </c>
    </row>
    <row r="17" ht="11.25" customHeight="1" x14ac:dyDescent="0.25"/>
    <row r="18" ht="12.75" customHeight="1" x14ac:dyDescent="0.25"/>
    <row r="19" ht="12.75" customHeight="1" x14ac:dyDescent="0.25"/>
    <row r="20" ht="12.75" customHeight="1" x14ac:dyDescent="0.25"/>
    <row r="21" ht="12.75" customHeight="1" x14ac:dyDescent="0.25"/>
    <row r="22" ht="12.75" customHeight="1" x14ac:dyDescent="0.25"/>
    <row r="23" ht="12.75" customHeight="1" x14ac:dyDescent="0.25"/>
  </sheetData>
  <pageMargins left="0.7" right="0.7" top="0.75" bottom="0.75" header="0.3" footer="0.3"/>
  <pageSetup paperSize="9" orientation="portrait" r:id="rId1"/>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7"/>
  <dimension ref="A1:S719"/>
  <sheetViews>
    <sheetView zoomScaleNormal="100" workbookViewId="0"/>
  </sheetViews>
  <sheetFormatPr baseColWidth="10" defaultColWidth="15.5703125" defaultRowHeight="15" customHeight="1" x14ac:dyDescent="0.25"/>
  <cols>
    <col min="1" max="1" width="27.28515625" style="2527" customWidth="1"/>
    <col min="2" max="2" width="10.28515625" style="2527" bestFit="1" customWidth="1"/>
    <col min="3" max="3" width="12.42578125" style="2527" bestFit="1" customWidth="1"/>
    <col min="4" max="4" width="10.28515625" style="2527" bestFit="1" customWidth="1"/>
    <col min="5" max="5" width="13.5703125" style="2527" bestFit="1" customWidth="1"/>
    <col min="6" max="6" width="10.28515625" style="2527" bestFit="1" customWidth="1"/>
    <col min="7" max="7" width="13.5703125" style="2527" bestFit="1" customWidth="1"/>
    <col min="8" max="8" width="10.28515625" style="2527" bestFit="1" customWidth="1"/>
    <col min="9" max="9" width="13.5703125" style="2527" bestFit="1" customWidth="1"/>
    <col min="10" max="10" width="10.28515625" style="2527" bestFit="1" customWidth="1"/>
    <col min="11" max="11" width="13.5703125" style="2527" bestFit="1" customWidth="1"/>
    <col min="12" max="19" width="9.85546875" style="2527" customWidth="1"/>
    <col min="20" max="16384" width="15.5703125" style="2527"/>
  </cols>
  <sheetData>
    <row r="1" spans="1:19" ht="10.5" x14ac:dyDescent="0.25"/>
    <row r="2" spans="1:19" ht="15" customHeight="1" x14ac:dyDescent="0.25">
      <c r="A2" s="2528" t="s">
        <v>2418</v>
      </c>
    </row>
    <row r="3" spans="1:19" ht="10.5" x14ac:dyDescent="0.25">
      <c r="A3" s="2529"/>
    </row>
    <row r="4" spans="1:19" ht="21" x14ac:dyDescent="0.25">
      <c r="A4" s="2530" t="s">
        <v>2408</v>
      </c>
      <c r="B4" s="2484">
        <v>2019</v>
      </c>
      <c r="C4" s="2485"/>
      <c r="D4" s="2484">
        <v>2020</v>
      </c>
      <c r="E4" s="2485"/>
      <c r="F4" s="2484">
        <v>2021</v>
      </c>
      <c r="G4" s="2486"/>
      <c r="H4" s="2484">
        <v>2022</v>
      </c>
      <c r="I4" s="2486"/>
      <c r="J4" s="2484">
        <v>2023</v>
      </c>
      <c r="K4" s="2486"/>
      <c r="L4" s="2531"/>
      <c r="M4" s="2531"/>
      <c r="N4" s="2531"/>
      <c r="O4" s="2531"/>
      <c r="P4" s="2531"/>
      <c r="Q4" s="2531"/>
      <c r="R4" s="2531"/>
      <c r="S4" s="2531"/>
    </row>
    <row r="5" spans="1:19" ht="11.25" x14ac:dyDescent="0.25">
      <c r="A5" s="2532"/>
      <c r="B5" s="2488" t="s">
        <v>2321</v>
      </c>
      <c r="C5" s="2490" t="s">
        <v>2494</v>
      </c>
      <c r="D5" s="2491" t="s">
        <v>2321</v>
      </c>
      <c r="E5" s="2490" t="s">
        <v>2494</v>
      </c>
      <c r="F5" s="2492" t="s">
        <v>2321</v>
      </c>
      <c r="G5" s="2493" t="s">
        <v>2494</v>
      </c>
      <c r="H5" s="2492" t="s">
        <v>2321</v>
      </c>
      <c r="I5" s="2493" t="s">
        <v>2494</v>
      </c>
      <c r="J5" s="2492" t="s">
        <v>2321</v>
      </c>
      <c r="K5" s="2493" t="s">
        <v>2494</v>
      </c>
    </row>
    <row r="6" spans="1:19" ht="11.25" customHeight="1" x14ac:dyDescent="0.25">
      <c r="A6" s="2533" t="s">
        <v>1</v>
      </c>
      <c r="B6" s="2534">
        <v>5</v>
      </c>
      <c r="C6" s="2534">
        <v>99560000</v>
      </c>
      <c r="D6" s="2534">
        <v>4</v>
      </c>
      <c r="E6" s="2534">
        <v>110583457</v>
      </c>
      <c r="F6" s="2535">
        <v>12</v>
      </c>
      <c r="G6" s="2535">
        <v>475394200</v>
      </c>
      <c r="H6" s="2535">
        <v>6</v>
      </c>
      <c r="I6" s="2535">
        <v>145806922</v>
      </c>
      <c r="J6" s="2535">
        <v>9</v>
      </c>
      <c r="K6" s="2536">
        <v>250393400</v>
      </c>
    </row>
    <row r="7" spans="1:19" ht="11.25" customHeight="1" x14ac:dyDescent="0.25">
      <c r="A7" s="2537" t="s">
        <v>2</v>
      </c>
      <c r="B7" s="2538">
        <v>0</v>
      </c>
      <c r="C7" s="2539">
        <v>0</v>
      </c>
      <c r="D7" s="2538">
        <v>1</v>
      </c>
      <c r="E7" s="2539">
        <v>12960000</v>
      </c>
      <c r="F7" s="2538">
        <v>1</v>
      </c>
      <c r="G7" s="2539">
        <v>9389832</v>
      </c>
      <c r="H7" s="2538">
        <v>1</v>
      </c>
      <c r="I7" s="2539">
        <v>20152000</v>
      </c>
      <c r="J7" s="2538">
        <v>1</v>
      </c>
      <c r="K7" s="2539">
        <v>30000000</v>
      </c>
    </row>
    <row r="8" spans="1:19" ht="11.25" customHeight="1" x14ac:dyDescent="0.25">
      <c r="A8" s="2537" t="s">
        <v>3</v>
      </c>
      <c r="B8" s="2538">
        <v>2</v>
      </c>
      <c r="C8" s="2539">
        <v>31000000</v>
      </c>
      <c r="D8" s="2538">
        <v>1</v>
      </c>
      <c r="E8" s="2539">
        <v>35903068</v>
      </c>
      <c r="F8" s="2538">
        <v>2</v>
      </c>
      <c r="G8" s="2539">
        <v>131144041</v>
      </c>
      <c r="H8" s="2538">
        <v>1</v>
      </c>
      <c r="I8" s="2539">
        <v>30000000</v>
      </c>
      <c r="J8" s="2538">
        <v>2</v>
      </c>
      <c r="K8" s="2539">
        <v>50000000</v>
      </c>
    </row>
    <row r="9" spans="1:19" ht="11.25" customHeight="1" x14ac:dyDescent="0.25">
      <c r="A9" s="2537" t="s">
        <v>145</v>
      </c>
      <c r="B9" s="2538">
        <v>0</v>
      </c>
      <c r="C9" s="2539">
        <v>0</v>
      </c>
      <c r="D9" s="2538">
        <v>0</v>
      </c>
      <c r="E9" s="2539">
        <v>0</v>
      </c>
      <c r="F9" s="2538">
        <v>1</v>
      </c>
      <c r="G9" s="2539">
        <v>44360000</v>
      </c>
      <c r="H9" s="2538">
        <v>0</v>
      </c>
      <c r="I9" s="2539">
        <v>0</v>
      </c>
      <c r="J9" s="2538">
        <v>2</v>
      </c>
      <c r="K9" s="2539">
        <v>23500000</v>
      </c>
    </row>
    <row r="10" spans="1:19" ht="11.25" customHeight="1" x14ac:dyDescent="0.25">
      <c r="A10" s="2537" t="s">
        <v>146</v>
      </c>
      <c r="B10" s="2538">
        <v>0</v>
      </c>
      <c r="C10" s="2539">
        <v>0</v>
      </c>
      <c r="D10" s="2538">
        <v>0</v>
      </c>
      <c r="E10" s="2539">
        <v>0</v>
      </c>
      <c r="F10" s="2538">
        <v>0</v>
      </c>
      <c r="G10" s="2539">
        <v>0</v>
      </c>
      <c r="H10" s="2538">
        <v>0</v>
      </c>
      <c r="I10" s="2539">
        <v>0</v>
      </c>
      <c r="J10" s="2538">
        <v>0</v>
      </c>
      <c r="K10" s="2539">
        <v>0</v>
      </c>
    </row>
    <row r="11" spans="1:19" ht="11.25" customHeight="1" x14ac:dyDescent="0.25">
      <c r="A11" s="2537" t="s">
        <v>147</v>
      </c>
      <c r="B11" s="2538">
        <v>0</v>
      </c>
      <c r="C11" s="2539">
        <v>0</v>
      </c>
      <c r="D11" s="2538">
        <v>0</v>
      </c>
      <c r="E11" s="2539">
        <v>0</v>
      </c>
      <c r="F11" s="2538">
        <v>0</v>
      </c>
      <c r="G11" s="2539">
        <v>0</v>
      </c>
      <c r="H11" s="2538">
        <v>0</v>
      </c>
      <c r="I11" s="2539">
        <v>0</v>
      </c>
      <c r="J11" s="2538">
        <v>0</v>
      </c>
      <c r="K11" s="2539">
        <v>0</v>
      </c>
    </row>
    <row r="12" spans="1:19" ht="11.25" customHeight="1" x14ac:dyDescent="0.25">
      <c r="A12" s="2537" t="s">
        <v>148</v>
      </c>
      <c r="B12" s="2538">
        <v>1</v>
      </c>
      <c r="C12" s="2539">
        <v>10000000</v>
      </c>
      <c r="D12" s="2538">
        <v>0</v>
      </c>
      <c r="E12" s="2539">
        <v>0</v>
      </c>
      <c r="F12" s="2538">
        <v>4</v>
      </c>
      <c r="G12" s="2539">
        <v>145393068</v>
      </c>
      <c r="H12" s="2538">
        <v>2</v>
      </c>
      <c r="I12" s="2539">
        <v>36033000</v>
      </c>
      <c r="J12" s="2538">
        <v>2</v>
      </c>
      <c r="K12" s="2539">
        <v>90976000</v>
      </c>
    </row>
    <row r="13" spans="1:19" ht="11.25" customHeight="1" x14ac:dyDescent="0.25">
      <c r="A13" s="2537" t="s">
        <v>149</v>
      </c>
      <c r="B13" s="2538">
        <v>0</v>
      </c>
      <c r="C13" s="2539">
        <v>0</v>
      </c>
      <c r="D13" s="2538">
        <v>0</v>
      </c>
      <c r="E13" s="2539">
        <v>0</v>
      </c>
      <c r="F13" s="2538">
        <v>0</v>
      </c>
      <c r="G13" s="2539">
        <v>0</v>
      </c>
      <c r="H13" s="2538">
        <v>0</v>
      </c>
      <c r="I13" s="2539">
        <v>0</v>
      </c>
      <c r="J13" s="2538">
        <v>0</v>
      </c>
      <c r="K13" s="2539">
        <v>0</v>
      </c>
    </row>
    <row r="14" spans="1:19" ht="11.25" customHeight="1" x14ac:dyDescent="0.25">
      <c r="A14" s="2537" t="s">
        <v>5</v>
      </c>
      <c r="B14" s="2538">
        <v>1</v>
      </c>
      <c r="C14" s="2539">
        <v>28560000</v>
      </c>
      <c r="D14" s="2538">
        <v>1</v>
      </c>
      <c r="E14" s="2539">
        <v>30160600</v>
      </c>
      <c r="F14" s="2538">
        <v>2</v>
      </c>
      <c r="G14" s="2539">
        <v>79727259</v>
      </c>
      <c r="H14" s="2538">
        <v>1</v>
      </c>
      <c r="I14" s="2539">
        <v>25921922</v>
      </c>
      <c r="J14" s="2538">
        <v>1</v>
      </c>
      <c r="K14" s="2539">
        <v>25917400</v>
      </c>
    </row>
    <row r="15" spans="1:19" ht="11.25" customHeight="1" x14ac:dyDescent="0.25">
      <c r="A15" s="2537" t="s">
        <v>150</v>
      </c>
      <c r="B15" s="2538">
        <v>0</v>
      </c>
      <c r="C15" s="2539">
        <v>0</v>
      </c>
      <c r="D15" s="2538">
        <v>0</v>
      </c>
      <c r="E15" s="2539">
        <v>0</v>
      </c>
      <c r="F15" s="2538">
        <v>0</v>
      </c>
      <c r="G15" s="2539">
        <v>0</v>
      </c>
      <c r="H15" s="2538">
        <v>0</v>
      </c>
      <c r="I15" s="2539">
        <v>0</v>
      </c>
      <c r="J15" s="2538">
        <v>0</v>
      </c>
      <c r="K15" s="2539">
        <v>0</v>
      </c>
    </row>
    <row r="16" spans="1:19" ht="11.25" customHeight="1" x14ac:dyDescent="0.25">
      <c r="A16" s="2537" t="s">
        <v>6</v>
      </c>
      <c r="B16" s="2538">
        <v>0</v>
      </c>
      <c r="C16" s="2539">
        <v>0</v>
      </c>
      <c r="D16" s="2538">
        <v>0</v>
      </c>
      <c r="E16" s="2539">
        <v>0</v>
      </c>
      <c r="F16" s="2538">
        <v>0</v>
      </c>
      <c r="G16" s="2539">
        <v>0</v>
      </c>
      <c r="H16" s="2538">
        <v>0</v>
      </c>
      <c r="I16" s="2539">
        <v>0</v>
      </c>
      <c r="J16" s="2538">
        <v>0</v>
      </c>
      <c r="K16" s="2539">
        <v>0</v>
      </c>
    </row>
    <row r="17" spans="1:11" ht="11.25" customHeight="1" x14ac:dyDescent="0.25">
      <c r="A17" s="2537" t="s">
        <v>7</v>
      </c>
      <c r="B17" s="2538">
        <v>0</v>
      </c>
      <c r="C17" s="2539">
        <v>0</v>
      </c>
      <c r="D17" s="2538">
        <v>0</v>
      </c>
      <c r="E17" s="2539">
        <v>0</v>
      </c>
      <c r="F17" s="2538">
        <v>0</v>
      </c>
      <c r="G17" s="2539">
        <v>0</v>
      </c>
      <c r="H17" s="2538">
        <v>0</v>
      </c>
      <c r="I17" s="2539">
        <v>0</v>
      </c>
      <c r="J17" s="2538">
        <v>0</v>
      </c>
      <c r="K17" s="2539">
        <v>0</v>
      </c>
    </row>
    <row r="18" spans="1:11" ht="11.25" customHeight="1" x14ac:dyDescent="0.25">
      <c r="A18" s="2537" t="s">
        <v>8</v>
      </c>
      <c r="B18" s="2538">
        <v>0</v>
      </c>
      <c r="C18" s="2539">
        <v>0</v>
      </c>
      <c r="D18" s="2538">
        <v>0</v>
      </c>
      <c r="E18" s="2539">
        <v>0</v>
      </c>
      <c r="F18" s="2538">
        <v>0</v>
      </c>
      <c r="G18" s="2539">
        <v>0</v>
      </c>
      <c r="H18" s="2538">
        <v>0</v>
      </c>
      <c r="I18" s="2539">
        <v>0</v>
      </c>
      <c r="J18" s="2538">
        <v>0</v>
      </c>
      <c r="K18" s="2539">
        <v>0</v>
      </c>
    </row>
    <row r="19" spans="1:11" ht="11.25" customHeight="1" x14ac:dyDescent="0.25">
      <c r="A19" s="2537" t="s">
        <v>9</v>
      </c>
      <c r="B19" s="2538">
        <v>0</v>
      </c>
      <c r="C19" s="2539">
        <v>0</v>
      </c>
      <c r="D19" s="2538">
        <v>0</v>
      </c>
      <c r="E19" s="2539">
        <v>0</v>
      </c>
      <c r="F19" s="2538">
        <v>0</v>
      </c>
      <c r="G19" s="2539">
        <v>0</v>
      </c>
      <c r="H19" s="2538">
        <v>0</v>
      </c>
      <c r="I19" s="2539">
        <v>0</v>
      </c>
      <c r="J19" s="2538">
        <v>0</v>
      </c>
      <c r="K19" s="2539">
        <v>0</v>
      </c>
    </row>
    <row r="20" spans="1:11" ht="11.25" customHeight="1" x14ac:dyDescent="0.25">
      <c r="A20" s="2537" t="s">
        <v>10</v>
      </c>
      <c r="B20" s="2538">
        <v>1</v>
      </c>
      <c r="C20" s="2539">
        <v>30000000</v>
      </c>
      <c r="D20" s="2538">
        <v>1</v>
      </c>
      <c r="E20" s="2539">
        <v>31559789</v>
      </c>
      <c r="F20" s="2538">
        <v>2</v>
      </c>
      <c r="G20" s="2539">
        <v>65380000</v>
      </c>
      <c r="H20" s="2538">
        <v>1</v>
      </c>
      <c r="I20" s="2539">
        <v>33700000</v>
      </c>
      <c r="J20" s="2538">
        <v>1</v>
      </c>
      <c r="K20" s="2539">
        <v>30000000</v>
      </c>
    </row>
    <row r="21" spans="1:11" ht="11.25" customHeight="1" x14ac:dyDescent="0.25">
      <c r="A21" s="2537" t="s">
        <v>11</v>
      </c>
      <c r="B21" s="2540">
        <v>0</v>
      </c>
      <c r="C21" s="2541">
        <v>0</v>
      </c>
      <c r="D21" s="2540">
        <v>0</v>
      </c>
      <c r="E21" s="2541">
        <v>0</v>
      </c>
      <c r="F21" s="2540">
        <v>0</v>
      </c>
      <c r="G21" s="2541">
        <v>0</v>
      </c>
      <c r="H21" s="2540">
        <v>0</v>
      </c>
      <c r="I21" s="2541">
        <v>0</v>
      </c>
      <c r="J21" s="2540">
        <v>0</v>
      </c>
      <c r="K21" s="2541">
        <v>0</v>
      </c>
    </row>
    <row r="22" spans="1:11" ht="11.25" customHeight="1" x14ac:dyDescent="0.25">
      <c r="A22" s="2542" t="s">
        <v>12</v>
      </c>
      <c r="B22" s="2523">
        <v>0</v>
      </c>
      <c r="C22" s="2523">
        <v>0</v>
      </c>
      <c r="D22" s="2523">
        <v>0</v>
      </c>
      <c r="E22" s="2523">
        <v>0</v>
      </c>
      <c r="F22" s="2523">
        <v>0</v>
      </c>
      <c r="G22" s="2523">
        <v>0</v>
      </c>
      <c r="H22" s="2523">
        <v>0</v>
      </c>
      <c r="I22" s="2523">
        <v>0</v>
      </c>
      <c r="J22" s="2523">
        <v>0</v>
      </c>
      <c r="K22" s="2523">
        <v>0</v>
      </c>
    </row>
    <row r="23" spans="1:11" ht="12" customHeight="1" x14ac:dyDescent="0.25">
      <c r="A23" s="2529"/>
      <c r="B23" s="2543"/>
      <c r="C23" s="2543"/>
      <c r="D23" s="2543"/>
      <c r="E23" s="2543"/>
      <c r="F23" s="2543"/>
      <c r="G23" s="2543"/>
      <c r="H23" s="2543"/>
      <c r="I23" s="2543"/>
      <c r="J23" s="2543"/>
      <c r="K23" s="2543"/>
    </row>
    <row r="24" spans="1:11" ht="10.5" customHeight="1" x14ac:dyDescent="0.25">
      <c r="A24" s="2349" t="s">
        <v>2405</v>
      </c>
    </row>
    <row r="25" spans="1:11" ht="10.5" customHeight="1" x14ac:dyDescent="0.25">
      <c r="A25" s="95" t="s">
        <v>18</v>
      </c>
    </row>
    <row r="26" spans="1:11" ht="12" customHeight="1" x14ac:dyDescent="0.25"/>
    <row r="27" spans="1:11" ht="12" customHeight="1" x14ac:dyDescent="0.25"/>
    <row r="28" spans="1:11" ht="12" customHeight="1" x14ac:dyDescent="0.25"/>
    <row r="29" spans="1:11" ht="12" customHeight="1" x14ac:dyDescent="0.25"/>
    <row r="30" spans="1:11" ht="12" customHeight="1" x14ac:dyDescent="0.25"/>
    <row r="31" spans="1:11" ht="12" customHeight="1" x14ac:dyDescent="0.25"/>
    <row r="32" spans="1:11" ht="12" customHeight="1" x14ac:dyDescent="0.25"/>
    <row r="33" ht="12" customHeight="1" x14ac:dyDescent="0.25"/>
    <row r="34" ht="12" customHeight="1" x14ac:dyDescent="0.25"/>
    <row r="35" ht="12" customHeight="1" x14ac:dyDescent="0.25"/>
    <row r="36" ht="12" customHeight="1" x14ac:dyDescent="0.25"/>
    <row r="37" ht="12" customHeight="1" x14ac:dyDescent="0.25"/>
    <row r="38" ht="12" customHeight="1" x14ac:dyDescent="0.25"/>
    <row r="39" ht="12" customHeight="1" x14ac:dyDescent="0.25"/>
    <row r="40" ht="12" customHeight="1" x14ac:dyDescent="0.25"/>
    <row r="41" ht="12" customHeight="1" x14ac:dyDescent="0.25"/>
    <row r="42" ht="12" customHeight="1" x14ac:dyDescent="0.25"/>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row r="125" ht="12" customHeight="1" x14ac:dyDescent="0.25"/>
    <row r="126" ht="12" customHeight="1" x14ac:dyDescent="0.25"/>
    <row r="127" ht="12" customHeight="1" x14ac:dyDescent="0.25"/>
    <row r="128" ht="12" customHeight="1" x14ac:dyDescent="0.25"/>
    <row r="129" ht="12" customHeight="1" x14ac:dyDescent="0.25"/>
    <row r="130" ht="12" customHeight="1" x14ac:dyDescent="0.25"/>
    <row r="131" ht="12" customHeight="1" x14ac:dyDescent="0.25"/>
    <row r="132" ht="12" customHeight="1" x14ac:dyDescent="0.25"/>
    <row r="133" ht="12" customHeight="1" x14ac:dyDescent="0.25"/>
    <row r="134" ht="12" customHeight="1" x14ac:dyDescent="0.25"/>
    <row r="135" ht="12" customHeight="1" x14ac:dyDescent="0.25"/>
    <row r="136" ht="12" customHeight="1" x14ac:dyDescent="0.25"/>
    <row r="137" ht="12" customHeight="1" x14ac:dyDescent="0.25"/>
    <row r="138" ht="12" customHeight="1" x14ac:dyDescent="0.25"/>
    <row r="139" ht="12" customHeight="1" x14ac:dyDescent="0.25"/>
    <row r="140" ht="12" customHeight="1" x14ac:dyDescent="0.25"/>
    <row r="141" ht="12" customHeight="1" x14ac:dyDescent="0.25"/>
    <row r="142" ht="12" customHeight="1" x14ac:dyDescent="0.25"/>
    <row r="143" ht="12" customHeight="1" x14ac:dyDescent="0.25"/>
    <row r="144" ht="12" customHeight="1" x14ac:dyDescent="0.25"/>
    <row r="145" ht="12" customHeight="1" x14ac:dyDescent="0.25"/>
    <row r="146" ht="12" customHeight="1" x14ac:dyDescent="0.25"/>
    <row r="147" ht="12" customHeight="1" x14ac:dyDescent="0.25"/>
    <row r="148" ht="12" customHeight="1" x14ac:dyDescent="0.25"/>
    <row r="149" ht="12" customHeight="1" x14ac:dyDescent="0.25"/>
    <row r="150" ht="12" customHeight="1" x14ac:dyDescent="0.25"/>
    <row r="151" ht="12" customHeight="1" x14ac:dyDescent="0.25"/>
    <row r="152" ht="12" customHeight="1" x14ac:dyDescent="0.25"/>
    <row r="153" ht="12" customHeight="1" x14ac:dyDescent="0.25"/>
    <row r="154" ht="12" customHeight="1" x14ac:dyDescent="0.25"/>
    <row r="155" ht="12" customHeight="1" x14ac:dyDescent="0.25"/>
    <row r="156" ht="12" customHeight="1" x14ac:dyDescent="0.25"/>
    <row r="157" ht="12" customHeight="1" x14ac:dyDescent="0.25"/>
    <row r="158" ht="12" customHeight="1" x14ac:dyDescent="0.25"/>
    <row r="159" ht="12" customHeight="1" x14ac:dyDescent="0.25"/>
    <row r="160" ht="12" customHeight="1" x14ac:dyDescent="0.25"/>
    <row r="161" ht="12" customHeight="1" x14ac:dyDescent="0.25"/>
    <row r="162" ht="12" customHeight="1" x14ac:dyDescent="0.25"/>
    <row r="163" ht="12" customHeight="1" x14ac:dyDescent="0.25"/>
    <row r="164" ht="12" customHeight="1" x14ac:dyDescent="0.25"/>
    <row r="165" ht="12" customHeight="1" x14ac:dyDescent="0.25"/>
    <row r="166" ht="12" customHeight="1" x14ac:dyDescent="0.25"/>
    <row r="167" ht="12" customHeight="1" x14ac:dyDescent="0.25"/>
    <row r="168" ht="12" customHeight="1" x14ac:dyDescent="0.25"/>
    <row r="169" ht="12" customHeight="1" x14ac:dyDescent="0.25"/>
    <row r="170" ht="12" customHeight="1" x14ac:dyDescent="0.25"/>
    <row r="171" ht="12" customHeight="1" x14ac:dyDescent="0.25"/>
    <row r="172" ht="12" customHeight="1" x14ac:dyDescent="0.25"/>
    <row r="173" ht="12" customHeight="1" x14ac:dyDescent="0.25"/>
    <row r="174" ht="12" customHeight="1" x14ac:dyDescent="0.25"/>
    <row r="175" ht="12" customHeight="1" x14ac:dyDescent="0.25"/>
    <row r="176" ht="12" customHeight="1" x14ac:dyDescent="0.25"/>
    <row r="177" ht="12" customHeight="1" x14ac:dyDescent="0.25"/>
    <row r="178" ht="12" customHeight="1" x14ac:dyDescent="0.25"/>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sheetData>
  <pageMargins left="0.78740157480314965" right="0.78740157480314965" top="0.78740157480314965" bottom="0.78740157480314965" header="0" footer="0"/>
  <pageSetup paperSize="9" orientation="portrait"/>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8"/>
  <dimension ref="A1:M41"/>
  <sheetViews>
    <sheetView workbookViewId="0"/>
  </sheetViews>
  <sheetFormatPr baseColWidth="10" defaultColWidth="11.42578125" defaultRowHeight="15" x14ac:dyDescent="0.25"/>
  <cols>
    <col min="1" max="1" width="11.42578125" style="1518"/>
    <col min="2" max="2" width="10.28515625" style="1518" customWidth="1"/>
    <col min="3" max="3" width="16.5703125" style="1518" bestFit="1" customWidth="1"/>
    <col min="4" max="4" width="10.28515625" style="1518" customWidth="1"/>
    <col min="5" max="5" width="16.5703125" style="1518" bestFit="1" customWidth="1"/>
    <col min="6" max="6" width="10.28515625" style="1518" customWidth="1"/>
    <col min="7" max="7" width="14.85546875" style="1518" bestFit="1" customWidth="1"/>
    <col min="8" max="8" width="10.28515625" style="1518" customWidth="1"/>
    <col min="9" max="9" width="14.85546875" style="1518" bestFit="1" customWidth="1"/>
    <col min="10" max="10" width="10.28515625" style="1518" customWidth="1"/>
    <col min="11" max="11" width="13.28515625" style="1518" bestFit="1" customWidth="1"/>
    <col min="12" max="12" width="10.28515625" style="1518" customWidth="1"/>
    <col min="13" max="13" width="13.28515625" style="1518" bestFit="1" customWidth="1"/>
    <col min="14" max="16384" width="11.42578125" style="1518"/>
  </cols>
  <sheetData>
    <row r="1" spans="1:13" ht="12.75" customHeight="1" x14ac:dyDescent="0.25"/>
    <row r="2" spans="1:13" ht="10.5" customHeight="1" x14ac:dyDescent="0.25">
      <c r="A2" s="2364" t="s">
        <v>2419</v>
      </c>
    </row>
    <row r="3" spans="1:13" ht="12" customHeight="1" x14ac:dyDescent="0.25"/>
    <row r="4" spans="1:13" ht="12" customHeight="1" x14ac:dyDescent="0.25">
      <c r="A4" s="2465" t="s">
        <v>89</v>
      </c>
      <c r="B4" s="2342" t="s">
        <v>1</v>
      </c>
      <c r="C4" s="2466"/>
      <c r="D4" s="2466"/>
      <c r="E4" s="2467"/>
      <c r="F4" s="2342" t="s">
        <v>2420</v>
      </c>
      <c r="G4" s="2342"/>
      <c r="H4" s="2342"/>
      <c r="I4" s="2342"/>
      <c r="J4" s="2515" t="s">
        <v>2421</v>
      </c>
      <c r="K4" s="2342"/>
      <c r="L4" s="2342"/>
      <c r="M4" s="2342"/>
    </row>
    <row r="5" spans="1:13" ht="12" customHeight="1" x14ac:dyDescent="0.25">
      <c r="A5" s="2514"/>
      <c r="B5" s="2342" t="s">
        <v>2301</v>
      </c>
      <c r="C5" s="2342"/>
      <c r="D5" s="2342" t="s">
        <v>2303</v>
      </c>
      <c r="E5" s="2342"/>
      <c r="F5" s="2342" t="s">
        <v>2301</v>
      </c>
      <c r="G5" s="2342"/>
      <c r="H5" s="2342" t="s">
        <v>2303</v>
      </c>
      <c r="I5" s="2342"/>
      <c r="J5" s="2515" t="s">
        <v>2301</v>
      </c>
      <c r="K5" s="2342"/>
      <c r="L5" s="2342" t="s">
        <v>2303</v>
      </c>
      <c r="M5" s="2342"/>
    </row>
    <row r="6" spans="1:13" ht="12" customHeight="1" x14ac:dyDescent="0.25">
      <c r="A6" s="2470"/>
      <c r="B6" s="2360" t="s">
        <v>2321</v>
      </c>
      <c r="C6" s="2360" t="s">
        <v>2494</v>
      </c>
      <c r="D6" s="2516" t="s">
        <v>2321</v>
      </c>
      <c r="E6" s="2360" t="s">
        <v>2494</v>
      </c>
      <c r="F6" s="2360" t="s">
        <v>2321</v>
      </c>
      <c r="G6" s="2360" t="s">
        <v>2494</v>
      </c>
      <c r="H6" s="2360" t="s">
        <v>2321</v>
      </c>
      <c r="I6" s="2360" t="s">
        <v>2494</v>
      </c>
      <c r="J6" s="2516" t="s">
        <v>2321</v>
      </c>
      <c r="K6" s="2360" t="s">
        <v>2494</v>
      </c>
      <c r="L6" s="2360" t="s">
        <v>2321</v>
      </c>
      <c r="M6" s="2360" t="s">
        <v>2494</v>
      </c>
    </row>
    <row r="7" spans="1:13" ht="12" customHeight="1" x14ac:dyDescent="0.25">
      <c r="A7" s="2518">
        <v>2019</v>
      </c>
      <c r="B7" s="2519">
        <v>47</v>
      </c>
      <c r="C7" s="2519">
        <v>1116764212</v>
      </c>
      <c r="D7" s="2519">
        <v>40</v>
      </c>
      <c r="E7" s="2520">
        <v>855387346</v>
      </c>
      <c r="F7" s="2544">
        <v>23</v>
      </c>
      <c r="G7" s="2544">
        <v>560176478</v>
      </c>
      <c r="H7" s="2544">
        <v>16</v>
      </c>
      <c r="I7" s="2545">
        <v>464490355</v>
      </c>
      <c r="J7" s="2544">
        <v>24</v>
      </c>
      <c r="K7" s="2544">
        <v>556587734</v>
      </c>
      <c r="L7" s="2544">
        <v>24</v>
      </c>
      <c r="M7" s="2545">
        <v>390896991</v>
      </c>
    </row>
    <row r="8" spans="1:13" ht="12" customHeight="1" x14ac:dyDescent="0.25">
      <c r="A8" s="2525">
        <v>2020</v>
      </c>
      <c r="B8" s="2519">
        <v>51</v>
      </c>
      <c r="C8" s="2519">
        <v>1282983531</v>
      </c>
      <c r="D8" s="2519">
        <v>34</v>
      </c>
      <c r="E8" s="2519">
        <v>900013668</v>
      </c>
      <c r="F8" s="2544">
        <v>26</v>
      </c>
      <c r="G8" s="2544">
        <v>737005951</v>
      </c>
      <c r="H8" s="2544">
        <v>14</v>
      </c>
      <c r="I8" s="2544">
        <v>523038360</v>
      </c>
      <c r="J8" s="2544">
        <v>25</v>
      </c>
      <c r="K8" s="2544">
        <v>545977580</v>
      </c>
      <c r="L8" s="2544">
        <v>20</v>
      </c>
      <c r="M8" s="2544">
        <v>376975308</v>
      </c>
    </row>
    <row r="9" spans="1:13" ht="12" customHeight="1" x14ac:dyDescent="0.25">
      <c r="A9" s="2525">
        <v>2021</v>
      </c>
      <c r="B9" s="2519">
        <v>86</v>
      </c>
      <c r="C9" s="2519">
        <v>1904718307</v>
      </c>
      <c r="D9" s="2519">
        <v>86</v>
      </c>
      <c r="E9" s="2519">
        <v>1904718307</v>
      </c>
      <c r="F9" s="2544">
        <v>55</v>
      </c>
      <c r="G9" s="2544">
        <v>1371036329</v>
      </c>
      <c r="H9" s="2544">
        <v>55</v>
      </c>
      <c r="I9" s="2544">
        <v>1371036329</v>
      </c>
      <c r="J9" s="2544">
        <v>31</v>
      </c>
      <c r="K9" s="2544">
        <v>533681978</v>
      </c>
      <c r="L9" s="2544">
        <v>31</v>
      </c>
      <c r="M9" s="2544">
        <v>533681978</v>
      </c>
    </row>
    <row r="10" spans="1:13" ht="12" customHeight="1" x14ac:dyDescent="0.25">
      <c r="A10" s="2525">
        <v>2022</v>
      </c>
      <c r="B10" s="2519">
        <v>50</v>
      </c>
      <c r="C10" s="2519">
        <v>1232140043</v>
      </c>
      <c r="D10" s="2519">
        <v>42</v>
      </c>
      <c r="E10" s="2519">
        <v>1102202731</v>
      </c>
      <c r="F10" s="2544">
        <v>31</v>
      </c>
      <c r="G10" s="2544">
        <v>904405809</v>
      </c>
      <c r="H10" s="2544">
        <v>27</v>
      </c>
      <c r="I10" s="2544">
        <v>840738798</v>
      </c>
      <c r="J10" s="2544">
        <v>19</v>
      </c>
      <c r="K10" s="2544">
        <v>327734234</v>
      </c>
      <c r="L10" s="2544">
        <v>15</v>
      </c>
      <c r="M10" s="2544">
        <v>261463933</v>
      </c>
    </row>
    <row r="11" spans="1:13" ht="12" customHeight="1" x14ac:dyDescent="0.25">
      <c r="A11" s="2525">
        <v>2023</v>
      </c>
      <c r="B11" s="2519">
        <v>69</v>
      </c>
      <c r="C11" s="2519">
        <v>1866459943</v>
      </c>
      <c r="D11" s="2519">
        <v>45</v>
      </c>
      <c r="E11" s="2519">
        <v>1121573432</v>
      </c>
      <c r="F11" s="2544">
        <v>46</v>
      </c>
      <c r="G11" s="2544">
        <v>1464410745</v>
      </c>
      <c r="H11" s="2544">
        <v>27</v>
      </c>
      <c r="I11" s="2544">
        <v>811160515</v>
      </c>
      <c r="J11" s="2544">
        <v>23</v>
      </c>
      <c r="K11" s="2544">
        <v>402049198</v>
      </c>
      <c r="L11" s="2544">
        <v>18</v>
      </c>
      <c r="M11" s="2544">
        <v>310412917</v>
      </c>
    </row>
    <row r="12" spans="1:13" ht="12" customHeight="1" x14ac:dyDescent="0.25">
      <c r="B12" s="2546"/>
      <c r="C12" s="2546"/>
      <c r="D12" s="2546"/>
      <c r="E12" s="2546"/>
      <c r="F12" s="2546"/>
      <c r="G12" s="2546"/>
      <c r="H12" s="2546"/>
      <c r="I12" s="2546"/>
      <c r="J12" s="2546"/>
      <c r="K12" s="2546"/>
      <c r="L12" s="2546"/>
      <c r="M12" s="2546"/>
    </row>
    <row r="13" spans="1:13" ht="11.25" customHeight="1" x14ac:dyDescent="0.25">
      <c r="A13" s="2349" t="s">
        <v>2405</v>
      </c>
    </row>
    <row r="14" spans="1:13" ht="11.25" customHeight="1" x14ac:dyDescent="0.25">
      <c r="A14" s="95" t="s">
        <v>18</v>
      </c>
    </row>
    <row r="15" spans="1:13" ht="12" customHeight="1" x14ac:dyDescent="0.25"/>
    <row r="16" spans="1:13" ht="12" customHeight="1" x14ac:dyDescent="0.25"/>
    <row r="17" ht="12" customHeight="1" x14ac:dyDescent="0.25"/>
    <row r="18" ht="12" customHeight="1" x14ac:dyDescent="0.25"/>
    <row r="19" ht="12" customHeight="1" x14ac:dyDescent="0.25"/>
    <row r="20" ht="12" customHeight="1" x14ac:dyDescent="0.25"/>
    <row r="21" ht="12" customHeight="1" x14ac:dyDescent="0.25"/>
    <row r="22" ht="12" customHeight="1" x14ac:dyDescent="0.25"/>
    <row r="26" ht="12" customHeight="1" x14ac:dyDescent="0.25"/>
    <row r="27" ht="12" customHeight="1" x14ac:dyDescent="0.25"/>
    <row r="28" ht="12" customHeight="1" x14ac:dyDescent="0.25"/>
    <row r="29" ht="12" customHeight="1" x14ac:dyDescent="0.25"/>
    <row r="30" ht="12" customHeight="1" x14ac:dyDescent="0.25"/>
    <row r="31" ht="12" customHeight="1" x14ac:dyDescent="0.25"/>
    <row r="32" ht="12" customHeight="1" x14ac:dyDescent="0.25"/>
    <row r="33" ht="12" customHeight="1" x14ac:dyDescent="0.25"/>
    <row r="34" ht="12" customHeight="1" x14ac:dyDescent="0.25"/>
    <row r="35" ht="12" customHeight="1" x14ac:dyDescent="0.25"/>
    <row r="36" ht="12" customHeight="1" x14ac:dyDescent="0.25"/>
    <row r="37" ht="12" customHeight="1" x14ac:dyDescent="0.25"/>
    <row r="38" ht="12" customHeight="1" x14ac:dyDescent="0.25"/>
    <row r="39" ht="12" customHeight="1" x14ac:dyDescent="0.25"/>
    <row r="40" ht="12" customHeight="1" x14ac:dyDescent="0.25"/>
    <row r="41" ht="12" customHeight="1" x14ac:dyDescent="0.25"/>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2:E14"/>
  <sheetViews>
    <sheetView zoomScaleNormal="100" workbookViewId="0"/>
  </sheetViews>
  <sheetFormatPr baseColWidth="10" defaultColWidth="11.42578125" defaultRowHeight="10.5" x14ac:dyDescent="0.25"/>
  <cols>
    <col min="1" max="1" width="25.42578125" style="119" customWidth="1"/>
    <col min="2" max="4" width="11.42578125" style="119"/>
    <col min="5" max="5" width="17.42578125" style="119" bestFit="1" customWidth="1"/>
    <col min="6" max="16384" width="11.42578125" style="119"/>
  </cols>
  <sheetData>
    <row r="2" spans="1:5" ht="11.25" x14ac:dyDescent="0.25">
      <c r="A2" s="126" t="s">
        <v>3371</v>
      </c>
    </row>
    <row r="3" spans="1:5" x14ac:dyDescent="0.25">
      <c r="A3" s="126"/>
    </row>
    <row r="4" spans="1:5" ht="11.25" x14ac:dyDescent="0.25">
      <c r="A4" s="228" t="s">
        <v>3631</v>
      </c>
      <c r="B4" s="229" t="s">
        <v>157</v>
      </c>
      <c r="C4" s="230"/>
      <c r="D4" s="230"/>
      <c r="E4" s="231"/>
    </row>
    <row r="5" spans="1:5" ht="11.25" x14ac:dyDescent="0.25">
      <c r="A5" s="232"/>
      <c r="B5" s="182" t="s">
        <v>1</v>
      </c>
      <c r="C5" s="182" t="s">
        <v>143</v>
      </c>
      <c r="D5" s="182" t="s">
        <v>144</v>
      </c>
      <c r="E5" s="233" t="s">
        <v>1181</v>
      </c>
    </row>
    <row r="6" spans="1:5" x14ac:dyDescent="0.25">
      <c r="A6" s="234" t="s">
        <v>1</v>
      </c>
      <c r="B6" s="185">
        <v>192293</v>
      </c>
      <c r="C6" s="185">
        <v>121120</v>
      </c>
      <c r="D6" s="185">
        <v>65487</v>
      </c>
      <c r="E6" s="185">
        <v>5686</v>
      </c>
    </row>
    <row r="7" spans="1:5" x14ac:dyDescent="0.25">
      <c r="A7" s="119" t="s">
        <v>158</v>
      </c>
      <c r="B7" s="121">
        <v>4394</v>
      </c>
      <c r="C7" s="121">
        <v>3229</v>
      </c>
      <c r="D7" s="121">
        <v>863</v>
      </c>
      <c r="E7" s="121">
        <v>302</v>
      </c>
    </row>
    <row r="8" spans="1:5" x14ac:dyDescent="0.25">
      <c r="A8" s="119" t="s">
        <v>159</v>
      </c>
      <c r="B8" s="121">
        <v>16290</v>
      </c>
      <c r="C8" s="121">
        <v>9877</v>
      </c>
      <c r="D8" s="121">
        <v>5945</v>
      </c>
      <c r="E8" s="121">
        <v>468</v>
      </c>
    </row>
    <row r="9" spans="1:5" x14ac:dyDescent="0.25">
      <c r="A9" s="119" t="s">
        <v>160</v>
      </c>
      <c r="B9" s="121">
        <v>171609</v>
      </c>
      <c r="C9" s="121">
        <v>108014</v>
      </c>
      <c r="D9" s="121">
        <v>58679</v>
      </c>
      <c r="E9" s="121">
        <v>4916</v>
      </c>
    </row>
    <row r="11" spans="1:5" x14ac:dyDescent="0.25">
      <c r="A11" s="119" t="s">
        <v>161</v>
      </c>
    </row>
    <row r="12" spans="1:5" x14ac:dyDescent="0.25">
      <c r="A12" s="187" t="s">
        <v>162</v>
      </c>
    </row>
    <row r="13" spans="1:5" x14ac:dyDescent="0.25">
      <c r="A13" s="27" t="s">
        <v>163</v>
      </c>
    </row>
    <row r="14" spans="1:5" x14ac:dyDescent="0.25">
      <c r="A14" s="122" t="s">
        <v>18</v>
      </c>
    </row>
  </sheetData>
  <pageMargins left="0.7" right="0.7" top="0.75" bottom="0.75" header="0.3" footer="0.3"/>
  <pageSetup paperSize="9" orientation="portrait" r:id="rId1"/>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9"/>
  <dimension ref="A2:K26"/>
  <sheetViews>
    <sheetView zoomScaleNormal="100" workbookViewId="0"/>
  </sheetViews>
  <sheetFormatPr baseColWidth="10" defaultColWidth="10.42578125" defaultRowHeight="10.5" x14ac:dyDescent="0.25"/>
  <cols>
    <col min="1" max="1" width="29.5703125" style="2547" customWidth="1"/>
    <col min="2" max="2" width="10.28515625" style="2547" customWidth="1"/>
    <col min="3" max="3" width="15.85546875" style="2547" customWidth="1"/>
    <col min="4" max="4" width="10.28515625" style="2547" customWidth="1"/>
    <col min="5" max="5" width="16.42578125" style="2547" customWidth="1"/>
    <col min="6" max="6" width="10.28515625" style="2547" customWidth="1"/>
    <col min="7" max="7" width="17.5703125" style="2547" customWidth="1"/>
    <col min="8" max="8" width="10.28515625" style="2547" customWidth="1"/>
    <col min="9" max="9" width="16.5703125" style="2547" bestFit="1" customWidth="1"/>
    <col min="10" max="10" width="10.28515625" style="2547" customWidth="1"/>
    <col min="11" max="11" width="16.5703125" style="2547" bestFit="1" customWidth="1"/>
    <col min="12" max="226" width="10.42578125" style="2547"/>
    <col min="227" max="227" width="44.140625" style="2547" customWidth="1"/>
    <col min="228" max="229" width="17.5703125" style="2547" customWidth="1"/>
    <col min="230" max="230" width="15.42578125" style="2547" customWidth="1"/>
    <col min="231" max="231" width="17.5703125" style="2547" customWidth="1"/>
    <col min="232" max="232" width="15.42578125" style="2547" customWidth="1"/>
    <col min="233" max="233" width="19" style="2547" customWidth="1"/>
    <col min="234" max="234" width="15.42578125" style="2547" customWidth="1"/>
    <col min="235" max="235" width="17.5703125" style="2547" customWidth="1"/>
    <col min="236" max="236" width="15.42578125" style="2547" customWidth="1"/>
    <col min="237" max="237" width="17.5703125" style="2547" customWidth="1"/>
    <col min="238" max="238" width="15.42578125" style="2547" customWidth="1"/>
    <col min="239" max="239" width="17.7109375" style="2547" customWidth="1"/>
    <col min="240" max="240" width="15.42578125" style="2547" customWidth="1"/>
    <col min="241" max="241" width="17.7109375" style="2547" customWidth="1"/>
    <col min="242" max="242" width="15.42578125" style="2547" customWidth="1"/>
    <col min="243" max="243" width="19.28515625" style="2547" customWidth="1"/>
    <col min="244" max="244" width="15.42578125" style="2547" customWidth="1"/>
    <col min="245" max="245" width="17.85546875" style="2547" customWidth="1"/>
    <col min="246" max="246" width="15.42578125" style="2547" customWidth="1"/>
    <col min="247" max="247" width="18.42578125" style="2547" customWidth="1"/>
    <col min="248" max="248" width="15.42578125" style="2547" customWidth="1"/>
    <col min="249" max="249" width="18.7109375" style="2547" customWidth="1"/>
    <col min="250" max="250" width="15.42578125" style="2547" customWidth="1"/>
    <col min="251" max="251" width="17.85546875" style="2547" customWidth="1"/>
    <col min="252" max="252" width="15.42578125" style="2547" customWidth="1"/>
    <col min="253" max="253" width="18.140625" style="2547" customWidth="1"/>
    <col min="254" max="254" width="15.42578125" style="2547" customWidth="1"/>
    <col min="255" max="255" width="27.85546875" style="2547" bestFit="1" customWidth="1"/>
    <col min="256" max="256" width="16.7109375" style="2547" customWidth="1"/>
    <col min="257" max="257" width="13.140625" style="2547" customWidth="1"/>
    <col min="258" max="258" width="17" style="2547" customWidth="1"/>
    <col min="259" max="259" width="13.5703125" style="2547" customWidth="1"/>
    <col min="260" max="260" width="21" style="2547" customWidth="1"/>
    <col min="261" max="261" width="12.7109375" style="2547" customWidth="1"/>
    <col min="262" max="262" width="14.85546875" style="2547" customWidth="1"/>
    <col min="263" max="482" width="10.42578125" style="2547"/>
    <col min="483" max="483" width="44.140625" style="2547" customWidth="1"/>
    <col min="484" max="485" width="17.5703125" style="2547" customWidth="1"/>
    <col min="486" max="486" width="15.42578125" style="2547" customWidth="1"/>
    <col min="487" max="487" width="17.5703125" style="2547" customWidth="1"/>
    <col min="488" max="488" width="15.42578125" style="2547" customWidth="1"/>
    <col min="489" max="489" width="19" style="2547" customWidth="1"/>
    <col min="490" max="490" width="15.42578125" style="2547" customWidth="1"/>
    <col min="491" max="491" width="17.5703125" style="2547" customWidth="1"/>
    <col min="492" max="492" width="15.42578125" style="2547" customWidth="1"/>
    <col min="493" max="493" width="17.5703125" style="2547" customWidth="1"/>
    <col min="494" max="494" width="15.42578125" style="2547" customWidth="1"/>
    <col min="495" max="495" width="17.7109375" style="2547" customWidth="1"/>
    <col min="496" max="496" width="15.42578125" style="2547" customWidth="1"/>
    <col min="497" max="497" width="17.7109375" style="2547" customWidth="1"/>
    <col min="498" max="498" width="15.42578125" style="2547" customWidth="1"/>
    <col min="499" max="499" width="19.28515625" style="2547" customWidth="1"/>
    <col min="500" max="500" width="15.42578125" style="2547" customWidth="1"/>
    <col min="501" max="501" width="17.85546875" style="2547" customWidth="1"/>
    <col min="502" max="502" width="15.42578125" style="2547" customWidth="1"/>
    <col min="503" max="503" width="18.42578125" style="2547" customWidth="1"/>
    <col min="504" max="504" width="15.42578125" style="2547" customWidth="1"/>
    <col min="505" max="505" width="18.7109375" style="2547" customWidth="1"/>
    <col min="506" max="506" width="15.42578125" style="2547" customWidth="1"/>
    <col min="507" max="507" width="17.85546875" style="2547" customWidth="1"/>
    <col min="508" max="508" width="15.42578125" style="2547" customWidth="1"/>
    <col min="509" max="509" width="18.140625" style="2547" customWidth="1"/>
    <col min="510" max="510" width="15.42578125" style="2547" customWidth="1"/>
    <col min="511" max="511" width="27.85546875" style="2547" bestFit="1" customWidth="1"/>
    <col min="512" max="512" width="16.7109375" style="2547" customWidth="1"/>
    <col min="513" max="513" width="13.140625" style="2547" customWidth="1"/>
    <col min="514" max="514" width="17" style="2547" customWidth="1"/>
    <col min="515" max="515" width="13.5703125" style="2547" customWidth="1"/>
    <col min="516" max="516" width="21" style="2547" customWidth="1"/>
    <col min="517" max="517" width="12.7109375" style="2547" customWidth="1"/>
    <col min="518" max="518" width="14.85546875" style="2547" customWidth="1"/>
    <col min="519" max="738" width="10.42578125" style="2547"/>
    <col min="739" max="739" width="44.140625" style="2547" customWidth="1"/>
    <col min="740" max="741" width="17.5703125" style="2547" customWidth="1"/>
    <col min="742" max="742" width="15.42578125" style="2547" customWidth="1"/>
    <col min="743" max="743" width="17.5703125" style="2547" customWidth="1"/>
    <col min="744" max="744" width="15.42578125" style="2547" customWidth="1"/>
    <col min="745" max="745" width="19" style="2547" customWidth="1"/>
    <col min="746" max="746" width="15.42578125" style="2547" customWidth="1"/>
    <col min="747" max="747" width="17.5703125" style="2547" customWidth="1"/>
    <col min="748" max="748" width="15.42578125" style="2547" customWidth="1"/>
    <col min="749" max="749" width="17.5703125" style="2547" customWidth="1"/>
    <col min="750" max="750" width="15.42578125" style="2547" customWidth="1"/>
    <col min="751" max="751" width="17.7109375" style="2547" customWidth="1"/>
    <col min="752" max="752" width="15.42578125" style="2547" customWidth="1"/>
    <col min="753" max="753" width="17.7109375" style="2547" customWidth="1"/>
    <col min="754" max="754" width="15.42578125" style="2547" customWidth="1"/>
    <col min="755" max="755" width="19.28515625" style="2547" customWidth="1"/>
    <col min="756" max="756" width="15.42578125" style="2547" customWidth="1"/>
    <col min="757" max="757" width="17.85546875" style="2547" customWidth="1"/>
    <col min="758" max="758" width="15.42578125" style="2547" customWidth="1"/>
    <col min="759" max="759" width="18.42578125" style="2547" customWidth="1"/>
    <col min="760" max="760" width="15.42578125" style="2547" customWidth="1"/>
    <col min="761" max="761" width="18.7109375" style="2547" customWidth="1"/>
    <col min="762" max="762" width="15.42578125" style="2547" customWidth="1"/>
    <col min="763" max="763" width="17.85546875" style="2547" customWidth="1"/>
    <col min="764" max="764" width="15.42578125" style="2547" customWidth="1"/>
    <col min="765" max="765" width="18.140625" style="2547" customWidth="1"/>
    <col min="766" max="766" width="15.42578125" style="2547" customWidth="1"/>
    <col min="767" max="767" width="27.85546875" style="2547" bestFit="1" customWidth="1"/>
    <col min="768" max="768" width="16.7109375" style="2547" customWidth="1"/>
    <col min="769" max="769" width="13.140625" style="2547" customWidth="1"/>
    <col min="770" max="770" width="17" style="2547" customWidth="1"/>
    <col min="771" max="771" width="13.5703125" style="2547" customWidth="1"/>
    <col min="772" max="772" width="21" style="2547" customWidth="1"/>
    <col min="773" max="773" width="12.7109375" style="2547" customWidth="1"/>
    <col min="774" max="774" width="14.85546875" style="2547" customWidth="1"/>
    <col min="775" max="994" width="10.42578125" style="2547"/>
    <col min="995" max="995" width="44.140625" style="2547" customWidth="1"/>
    <col min="996" max="997" width="17.5703125" style="2547" customWidth="1"/>
    <col min="998" max="998" width="15.42578125" style="2547" customWidth="1"/>
    <col min="999" max="999" width="17.5703125" style="2547" customWidth="1"/>
    <col min="1000" max="1000" width="15.42578125" style="2547" customWidth="1"/>
    <col min="1001" max="1001" width="19" style="2547" customWidth="1"/>
    <col min="1002" max="1002" width="15.42578125" style="2547" customWidth="1"/>
    <col min="1003" max="1003" width="17.5703125" style="2547" customWidth="1"/>
    <col min="1004" max="1004" width="15.42578125" style="2547" customWidth="1"/>
    <col min="1005" max="1005" width="17.5703125" style="2547" customWidth="1"/>
    <col min="1006" max="1006" width="15.42578125" style="2547" customWidth="1"/>
    <col min="1007" max="1007" width="17.7109375" style="2547" customWidth="1"/>
    <col min="1008" max="1008" width="15.42578125" style="2547" customWidth="1"/>
    <col min="1009" max="1009" width="17.7109375" style="2547" customWidth="1"/>
    <col min="1010" max="1010" width="15.42578125" style="2547" customWidth="1"/>
    <col min="1011" max="1011" width="19.28515625" style="2547" customWidth="1"/>
    <col min="1012" max="1012" width="15.42578125" style="2547" customWidth="1"/>
    <col min="1013" max="1013" width="17.85546875" style="2547" customWidth="1"/>
    <col min="1014" max="1014" width="15.42578125" style="2547" customWidth="1"/>
    <col min="1015" max="1015" width="18.42578125" style="2547" customWidth="1"/>
    <col min="1016" max="1016" width="15.42578125" style="2547" customWidth="1"/>
    <col min="1017" max="1017" width="18.7109375" style="2547" customWidth="1"/>
    <col min="1018" max="1018" width="15.42578125" style="2547" customWidth="1"/>
    <col min="1019" max="1019" width="17.85546875" style="2547" customWidth="1"/>
    <col min="1020" max="1020" width="15.42578125" style="2547" customWidth="1"/>
    <col min="1021" max="1021" width="18.140625" style="2547" customWidth="1"/>
    <col min="1022" max="1022" width="15.42578125" style="2547" customWidth="1"/>
    <col min="1023" max="1023" width="27.85546875" style="2547" bestFit="1" customWidth="1"/>
    <col min="1024" max="1024" width="16.7109375" style="2547" customWidth="1"/>
    <col min="1025" max="1025" width="13.140625" style="2547" customWidth="1"/>
    <col min="1026" max="1026" width="17" style="2547" customWidth="1"/>
    <col min="1027" max="1027" width="13.5703125" style="2547" customWidth="1"/>
    <col min="1028" max="1028" width="21" style="2547" customWidth="1"/>
    <col min="1029" max="1029" width="12.7109375" style="2547" customWidth="1"/>
    <col min="1030" max="1030" width="14.85546875" style="2547" customWidth="1"/>
    <col min="1031" max="1250" width="10.42578125" style="2547"/>
    <col min="1251" max="1251" width="44.140625" style="2547" customWidth="1"/>
    <col min="1252" max="1253" width="17.5703125" style="2547" customWidth="1"/>
    <col min="1254" max="1254" width="15.42578125" style="2547" customWidth="1"/>
    <col min="1255" max="1255" width="17.5703125" style="2547" customWidth="1"/>
    <col min="1256" max="1256" width="15.42578125" style="2547" customWidth="1"/>
    <col min="1257" max="1257" width="19" style="2547" customWidth="1"/>
    <col min="1258" max="1258" width="15.42578125" style="2547" customWidth="1"/>
    <col min="1259" max="1259" width="17.5703125" style="2547" customWidth="1"/>
    <col min="1260" max="1260" width="15.42578125" style="2547" customWidth="1"/>
    <col min="1261" max="1261" width="17.5703125" style="2547" customWidth="1"/>
    <col min="1262" max="1262" width="15.42578125" style="2547" customWidth="1"/>
    <col min="1263" max="1263" width="17.7109375" style="2547" customWidth="1"/>
    <col min="1264" max="1264" width="15.42578125" style="2547" customWidth="1"/>
    <col min="1265" max="1265" width="17.7109375" style="2547" customWidth="1"/>
    <col min="1266" max="1266" width="15.42578125" style="2547" customWidth="1"/>
    <col min="1267" max="1267" width="19.28515625" style="2547" customWidth="1"/>
    <col min="1268" max="1268" width="15.42578125" style="2547" customWidth="1"/>
    <col min="1269" max="1269" width="17.85546875" style="2547" customWidth="1"/>
    <col min="1270" max="1270" width="15.42578125" style="2547" customWidth="1"/>
    <col min="1271" max="1271" width="18.42578125" style="2547" customWidth="1"/>
    <col min="1272" max="1272" width="15.42578125" style="2547" customWidth="1"/>
    <col min="1273" max="1273" width="18.7109375" style="2547" customWidth="1"/>
    <col min="1274" max="1274" width="15.42578125" style="2547" customWidth="1"/>
    <col min="1275" max="1275" width="17.85546875" style="2547" customWidth="1"/>
    <col min="1276" max="1276" width="15.42578125" style="2547" customWidth="1"/>
    <col min="1277" max="1277" width="18.140625" style="2547" customWidth="1"/>
    <col min="1278" max="1278" width="15.42578125" style="2547" customWidth="1"/>
    <col min="1279" max="1279" width="27.85546875" style="2547" bestFit="1" customWidth="1"/>
    <col min="1280" max="1280" width="16.7109375" style="2547" customWidth="1"/>
    <col min="1281" max="1281" width="13.140625" style="2547" customWidth="1"/>
    <col min="1282" max="1282" width="17" style="2547" customWidth="1"/>
    <col min="1283" max="1283" width="13.5703125" style="2547" customWidth="1"/>
    <col min="1284" max="1284" width="21" style="2547" customWidth="1"/>
    <col min="1285" max="1285" width="12.7109375" style="2547" customWidth="1"/>
    <col min="1286" max="1286" width="14.85546875" style="2547" customWidth="1"/>
    <col min="1287" max="1506" width="10.42578125" style="2547"/>
    <col min="1507" max="1507" width="44.140625" style="2547" customWidth="1"/>
    <col min="1508" max="1509" width="17.5703125" style="2547" customWidth="1"/>
    <col min="1510" max="1510" width="15.42578125" style="2547" customWidth="1"/>
    <col min="1511" max="1511" width="17.5703125" style="2547" customWidth="1"/>
    <col min="1512" max="1512" width="15.42578125" style="2547" customWidth="1"/>
    <col min="1513" max="1513" width="19" style="2547" customWidth="1"/>
    <col min="1514" max="1514" width="15.42578125" style="2547" customWidth="1"/>
    <col min="1515" max="1515" width="17.5703125" style="2547" customWidth="1"/>
    <col min="1516" max="1516" width="15.42578125" style="2547" customWidth="1"/>
    <col min="1517" max="1517" width="17.5703125" style="2547" customWidth="1"/>
    <col min="1518" max="1518" width="15.42578125" style="2547" customWidth="1"/>
    <col min="1519" max="1519" width="17.7109375" style="2547" customWidth="1"/>
    <col min="1520" max="1520" width="15.42578125" style="2547" customWidth="1"/>
    <col min="1521" max="1521" width="17.7109375" style="2547" customWidth="1"/>
    <col min="1522" max="1522" width="15.42578125" style="2547" customWidth="1"/>
    <col min="1523" max="1523" width="19.28515625" style="2547" customWidth="1"/>
    <col min="1524" max="1524" width="15.42578125" style="2547" customWidth="1"/>
    <col min="1525" max="1525" width="17.85546875" style="2547" customWidth="1"/>
    <col min="1526" max="1526" width="15.42578125" style="2547" customWidth="1"/>
    <col min="1527" max="1527" width="18.42578125" style="2547" customWidth="1"/>
    <col min="1528" max="1528" width="15.42578125" style="2547" customWidth="1"/>
    <col min="1529" max="1529" width="18.7109375" style="2547" customWidth="1"/>
    <col min="1530" max="1530" width="15.42578125" style="2547" customWidth="1"/>
    <col min="1531" max="1531" width="17.85546875" style="2547" customWidth="1"/>
    <col min="1532" max="1532" width="15.42578125" style="2547" customWidth="1"/>
    <col min="1533" max="1533" width="18.140625" style="2547" customWidth="1"/>
    <col min="1534" max="1534" width="15.42578125" style="2547" customWidth="1"/>
    <col min="1535" max="1535" width="27.85546875" style="2547" bestFit="1" customWidth="1"/>
    <col min="1536" max="1536" width="16.7109375" style="2547" customWidth="1"/>
    <col min="1537" max="1537" width="13.140625" style="2547" customWidth="1"/>
    <col min="1538" max="1538" width="17" style="2547" customWidth="1"/>
    <col min="1539" max="1539" width="13.5703125" style="2547" customWidth="1"/>
    <col min="1540" max="1540" width="21" style="2547" customWidth="1"/>
    <col min="1541" max="1541" width="12.7109375" style="2547" customWidth="1"/>
    <col min="1542" max="1542" width="14.85546875" style="2547" customWidth="1"/>
    <col min="1543" max="1762" width="10.42578125" style="2547"/>
    <col min="1763" max="1763" width="44.140625" style="2547" customWidth="1"/>
    <col min="1764" max="1765" width="17.5703125" style="2547" customWidth="1"/>
    <col min="1766" max="1766" width="15.42578125" style="2547" customWidth="1"/>
    <col min="1767" max="1767" width="17.5703125" style="2547" customWidth="1"/>
    <col min="1768" max="1768" width="15.42578125" style="2547" customWidth="1"/>
    <col min="1769" max="1769" width="19" style="2547" customWidth="1"/>
    <col min="1770" max="1770" width="15.42578125" style="2547" customWidth="1"/>
    <col min="1771" max="1771" width="17.5703125" style="2547" customWidth="1"/>
    <col min="1772" max="1772" width="15.42578125" style="2547" customWidth="1"/>
    <col min="1773" max="1773" width="17.5703125" style="2547" customWidth="1"/>
    <col min="1774" max="1774" width="15.42578125" style="2547" customWidth="1"/>
    <col min="1775" max="1775" width="17.7109375" style="2547" customWidth="1"/>
    <col min="1776" max="1776" width="15.42578125" style="2547" customWidth="1"/>
    <col min="1777" max="1777" width="17.7109375" style="2547" customWidth="1"/>
    <col min="1778" max="1778" width="15.42578125" style="2547" customWidth="1"/>
    <col min="1779" max="1779" width="19.28515625" style="2547" customWidth="1"/>
    <col min="1780" max="1780" width="15.42578125" style="2547" customWidth="1"/>
    <col min="1781" max="1781" width="17.85546875" style="2547" customWidth="1"/>
    <col min="1782" max="1782" width="15.42578125" style="2547" customWidth="1"/>
    <col min="1783" max="1783" width="18.42578125" style="2547" customWidth="1"/>
    <col min="1784" max="1784" width="15.42578125" style="2547" customWidth="1"/>
    <col min="1785" max="1785" width="18.7109375" style="2547" customWidth="1"/>
    <col min="1786" max="1786" width="15.42578125" style="2547" customWidth="1"/>
    <col min="1787" max="1787" width="17.85546875" style="2547" customWidth="1"/>
    <col min="1788" max="1788" width="15.42578125" style="2547" customWidth="1"/>
    <col min="1789" max="1789" width="18.140625" style="2547" customWidth="1"/>
    <col min="1790" max="1790" width="15.42578125" style="2547" customWidth="1"/>
    <col min="1791" max="1791" width="27.85546875" style="2547" bestFit="1" customWidth="1"/>
    <col min="1792" max="1792" width="16.7109375" style="2547" customWidth="1"/>
    <col min="1793" max="1793" width="13.140625" style="2547" customWidth="1"/>
    <col min="1794" max="1794" width="17" style="2547" customWidth="1"/>
    <col min="1795" max="1795" width="13.5703125" style="2547" customWidth="1"/>
    <col min="1796" max="1796" width="21" style="2547" customWidth="1"/>
    <col min="1797" max="1797" width="12.7109375" style="2547" customWidth="1"/>
    <col min="1798" max="1798" width="14.85546875" style="2547" customWidth="1"/>
    <col min="1799" max="2018" width="10.42578125" style="2547"/>
    <col min="2019" max="2019" width="44.140625" style="2547" customWidth="1"/>
    <col min="2020" max="2021" width="17.5703125" style="2547" customWidth="1"/>
    <col min="2022" max="2022" width="15.42578125" style="2547" customWidth="1"/>
    <col min="2023" max="2023" width="17.5703125" style="2547" customWidth="1"/>
    <col min="2024" max="2024" width="15.42578125" style="2547" customWidth="1"/>
    <col min="2025" max="2025" width="19" style="2547" customWidth="1"/>
    <col min="2026" max="2026" width="15.42578125" style="2547" customWidth="1"/>
    <col min="2027" max="2027" width="17.5703125" style="2547" customWidth="1"/>
    <col min="2028" max="2028" width="15.42578125" style="2547" customWidth="1"/>
    <col min="2029" max="2029" width="17.5703125" style="2547" customWidth="1"/>
    <col min="2030" max="2030" width="15.42578125" style="2547" customWidth="1"/>
    <col min="2031" max="2031" width="17.7109375" style="2547" customWidth="1"/>
    <col min="2032" max="2032" width="15.42578125" style="2547" customWidth="1"/>
    <col min="2033" max="2033" width="17.7109375" style="2547" customWidth="1"/>
    <col min="2034" max="2034" width="15.42578125" style="2547" customWidth="1"/>
    <col min="2035" max="2035" width="19.28515625" style="2547" customWidth="1"/>
    <col min="2036" max="2036" width="15.42578125" style="2547" customWidth="1"/>
    <col min="2037" max="2037" width="17.85546875" style="2547" customWidth="1"/>
    <col min="2038" max="2038" width="15.42578125" style="2547" customWidth="1"/>
    <col min="2039" max="2039" width="18.42578125" style="2547" customWidth="1"/>
    <col min="2040" max="2040" width="15.42578125" style="2547" customWidth="1"/>
    <col min="2041" max="2041" width="18.7109375" style="2547" customWidth="1"/>
    <col min="2042" max="2042" width="15.42578125" style="2547" customWidth="1"/>
    <col min="2043" max="2043" width="17.85546875" style="2547" customWidth="1"/>
    <col min="2044" max="2044" width="15.42578125" style="2547" customWidth="1"/>
    <col min="2045" max="2045" width="18.140625" style="2547" customWidth="1"/>
    <col min="2046" max="2046" width="15.42578125" style="2547" customWidth="1"/>
    <col min="2047" max="2047" width="27.85546875" style="2547" bestFit="1" customWidth="1"/>
    <col min="2048" max="2048" width="16.7109375" style="2547" customWidth="1"/>
    <col min="2049" max="2049" width="13.140625" style="2547" customWidth="1"/>
    <col min="2050" max="2050" width="17" style="2547" customWidth="1"/>
    <col min="2051" max="2051" width="13.5703125" style="2547" customWidth="1"/>
    <col min="2052" max="2052" width="21" style="2547" customWidth="1"/>
    <col min="2053" max="2053" width="12.7109375" style="2547" customWidth="1"/>
    <col min="2054" max="2054" width="14.85546875" style="2547" customWidth="1"/>
    <col min="2055" max="2274" width="10.42578125" style="2547"/>
    <col min="2275" max="2275" width="44.140625" style="2547" customWidth="1"/>
    <col min="2276" max="2277" width="17.5703125" style="2547" customWidth="1"/>
    <col min="2278" max="2278" width="15.42578125" style="2547" customWidth="1"/>
    <col min="2279" max="2279" width="17.5703125" style="2547" customWidth="1"/>
    <col min="2280" max="2280" width="15.42578125" style="2547" customWidth="1"/>
    <col min="2281" max="2281" width="19" style="2547" customWidth="1"/>
    <col min="2282" max="2282" width="15.42578125" style="2547" customWidth="1"/>
    <col min="2283" max="2283" width="17.5703125" style="2547" customWidth="1"/>
    <col min="2284" max="2284" width="15.42578125" style="2547" customWidth="1"/>
    <col min="2285" max="2285" width="17.5703125" style="2547" customWidth="1"/>
    <col min="2286" max="2286" width="15.42578125" style="2547" customWidth="1"/>
    <col min="2287" max="2287" width="17.7109375" style="2547" customWidth="1"/>
    <col min="2288" max="2288" width="15.42578125" style="2547" customWidth="1"/>
    <col min="2289" max="2289" width="17.7109375" style="2547" customWidth="1"/>
    <col min="2290" max="2290" width="15.42578125" style="2547" customWidth="1"/>
    <col min="2291" max="2291" width="19.28515625" style="2547" customWidth="1"/>
    <col min="2292" max="2292" width="15.42578125" style="2547" customWidth="1"/>
    <col min="2293" max="2293" width="17.85546875" style="2547" customWidth="1"/>
    <col min="2294" max="2294" width="15.42578125" style="2547" customWidth="1"/>
    <col min="2295" max="2295" width="18.42578125" style="2547" customWidth="1"/>
    <col min="2296" max="2296" width="15.42578125" style="2547" customWidth="1"/>
    <col min="2297" max="2297" width="18.7109375" style="2547" customWidth="1"/>
    <col min="2298" max="2298" width="15.42578125" style="2547" customWidth="1"/>
    <col min="2299" max="2299" width="17.85546875" style="2547" customWidth="1"/>
    <col min="2300" max="2300" width="15.42578125" style="2547" customWidth="1"/>
    <col min="2301" max="2301" width="18.140625" style="2547" customWidth="1"/>
    <col min="2302" max="2302" width="15.42578125" style="2547" customWidth="1"/>
    <col min="2303" max="2303" width="27.85546875" style="2547" bestFit="1" customWidth="1"/>
    <col min="2304" max="2304" width="16.7109375" style="2547" customWidth="1"/>
    <col min="2305" max="2305" width="13.140625" style="2547" customWidth="1"/>
    <col min="2306" max="2306" width="17" style="2547" customWidth="1"/>
    <col min="2307" max="2307" width="13.5703125" style="2547" customWidth="1"/>
    <col min="2308" max="2308" width="21" style="2547" customWidth="1"/>
    <col min="2309" max="2309" width="12.7109375" style="2547" customWidth="1"/>
    <col min="2310" max="2310" width="14.85546875" style="2547" customWidth="1"/>
    <col min="2311" max="2530" width="10.42578125" style="2547"/>
    <col min="2531" max="2531" width="44.140625" style="2547" customWidth="1"/>
    <col min="2532" max="2533" width="17.5703125" style="2547" customWidth="1"/>
    <col min="2534" max="2534" width="15.42578125" style="2547" customWidth="1"/>
    <col min="2535" max="2535" width="17.5703125" style="2547" customWidth="1"/>
    <col min="2536" max="2536" width="15.42578125" style="2547" customWidth="1"/>
    <col min="2537" max="2537" width="19" style="2547" customWidth="1"/>
    <col min="2538" max="2538" width="15.42578125" style="2547" customWidth="1"/>
    <col min="2539" max="2539" width="17.5703125" style="2547" customWidth="1"/>
    <col min="2540" max="2540" width="15.42578125" style="2547" customWidth="1"/>
    <col min="2541" max="2541" width="17.5703125" style="2547" customWidth="1"/>
    <col min="2542" max="2542" width="15.42578125" style="2547" customWidth="1"/>
    <col min="2543" max="2543" width="17.7109375" style="2547" customWidth="1"/>
    <col min="2544" max="2544" width="15.42578125" style="2547" customWidth="1"/>
    <col min="2545" max="2545" width="17.7109375" style="2547" customWidth="1"/>
    <col min="2546" max="2546" width="15.42578125" style="2547" customWidth="1"/>
    <col min="2547" max="2547" width="19.28515625" style="2547" customWidth="1"/>
    <col min="2548" max="2548" width="15.42578125" style="2547" customWidth="1"/>
    <col min="2549" max="2549" width="17.85546875" style="2547" customWidth="1"/>
    <col min="2550" max="2550" width="15.42578125" style="2547" customWidth="1"/>
    <col min="2551" max="2551" width="18.42578125" style="2547" customWidth="1"/>
    <col min="2552" max="2552" width="15.42578125" style="2547" customWidth="1"/>
    <col min="2553" max="2553" width="18.7109375" style="2547" customWidth="1"/>
    <col min="2554" max="2554" width="15.42578125" style="2547" customWidth="1"/>
    <col min="2555" max="2555" width="17.85546875" style="2547" customWidth="1"/>
    <col min="2556" max="2556" width="15.42578125" style="2547" customWidth="1"/>
    <col min="2557" max="2557" width="18.140625" style="2547" customWidth="1"/>
    <col min="2558" max="2558" width="15.42578125" style="2547" customWidth="1"/>
    <col min="2559" max="2559" width="27.85546875" style="2547" bestFit="1" customWidth="1"/>
    <col min="2560" max="2560" width="16.7109375" style="2547" customWidth="1"/>
    <col min="2561" max="2561" width="13.140625" style="2547" customWidth="1"/>
    <col min="2562" max="2562" width="17" style="2547" customWidth="1"/>
    <col min="2563" max="2563" width="13.5703125" style="2547" customWidth="1"/>
    <col min="2564" max="2564" width="21" style="2547" customWidth="1"/>
    <col min="2565" max="2565" width="12.7109375" style="2547" customWidth="1"/>
    <col min="2566" max="2566" width="14.85546875" style="2547" customWidth="1"/>
    <col min="2567" max="2786" width="10.42578125" style="2547"/>
    <col min="2787" max="2787" width="44.140625" style="2547" customWidth="1"/>
    <col min="2788" max="2789" width="17.5703125" style="2547" customWidth="1"/>
    <col min="2790" max="2790" width="15.42578125" style="2547" customWidth="1"/>
    <col min="2791" max="2791" width="17.5703125" style="2547" customWidth="1"/>
    <col min="2792" max="2792" width="15.42578125" style="2547" customWidth="1"/>
    <col min="2793" max="2793" width="19" style="2547" customWidth="1"/>
    <col min="2794" max="2794" width="15.42578125" style="2547" customWidth="1"/>
    <col min="2795" max="2795" width="17.5703125" style="2547" customWidth="1"/>
    <col min="2796" max="2796" width="15.42578125" style="2547" customWidth="1"/>
    <col min="2797" max="2797" width="17.5703125" style="2547" customWidth="1"/>
    <col min="2798" max="2798" width="15.42578125" style="2547" customWidth="1"/>
    <col min="2799" max="2799" width="17.7109375" style="2547" customWidth="1"/>
    <col min="2800" max="2800" width="15.42578125" style="2547" customWidth="1"/>
    <col min="2801" max="2801" width="17.7109375" style="2547" customWidth="1"/>
    <col min="2802" max="2802" width="15.42578125" style="2547" customWidth="1"/>
    <col min="2803" max="2803" width="19.28515625" style="2547" customWidth="1"/>
    <col min="2804" max="2804" width="15.42578125" style="2547" customWidth="1"/>
    <col min="2805" max="2805" width="17.85546875" style="2547" customWidth="1"/>
    <col min="2806" max="2806" width="15.42578125" style="2547" customWidth="1"/>
    <col min="2807" max="2807" width="18.42578125" style="2547" customWidth="1"/>
    <col min="2808" max="2808" width="15.42578125" style="2547" customWidth="1"/>
    <col min="2809" max="2809" width="18.7109375" style="2547" customWidth="1"/>
    <col min="2810" max="2810" width="15.42578125" style="2547" customWidth="1"/>
    <col min="2811" max="2811" width="17.85546875" style="2547" customWidth="1"/>
    <col min="2812" max="2812" width="15.42578125" style="2547" customWidth="1"/>
    <col min="2813" max="2813" width="18.140625" style="2547" customWidth="1"/>
    <col min="2814" max="2814" width="15.42578125" style="2547" customWidth="1"/>
    <col min="2815" max="2815" width="27.85546875" style="2547" bestFit="1" customWidth="1"/>
    <col min="2816" max="2816" width="16.7109375" style="2547" customWidth="1"/>
    <col min="2817" max="2817" width="13.140625" style="2547" customWidth="1"/>
    <col min="2818" max="2818" width="17" style="2547" customWidth="1"/>
    <col min="2819" max="2819" width="13.5703125" style="2547" customWidth="1"/>
    <col min="2820" max="2820" width="21" style="2547" customWidth="1"/>
    <col min="2821" max="2821" width="12.7109375" style="2547" customWidth="1"/>
    <col min="2822" max="2822" width="14.85546875" style="2547" customWidth="1"/>
    <col min="2823" max="3042" width="10.42578125" style="2547"/>
    <col min="3043" max="3043" width="44.140625" style="2547" customWidth="1"/>
    <col min="3044" max="3045" width="17.5703125" style="2547" customWidth="1"/>
    <col min="3046" max="3046" width="15.42578125" style="2547" customWidth="1"/>
    <col min="3047" max="3047" width="17.5703125" style="2547" customWidth="1"/>
    <col min="3048" max="3048" width="15.42578125" style="2547" customWidth="1"/>
    <col min="3049" max="3049" width="19" style="2547" customWidth="1"/>
    <col min="3050" max="3050" width="15.42578125" style="2547" customWidth="1"/>
    <col min="3051" max="3051" width="17.5703125" style="2547" customWidth="1"/>
    <col min="3052" max="3052" width="15.42578125" style="2547" customWidth="1"/>
    <col min="3053" max="3053" width="17.5703125" style="2547" customWidth="1"/>
    <col min="3054" max="3054" width="15.42578125" style="2547" customWidth="1"/>
    <col min="3055" max="3055" width="17.7109375" style="2547" customWidth="1"/>
    <col min="3056" max="3056" width="15.42578125" style="2547" customWidth="1"/>
    <col min="3057" max="3057" width="17.7109375" style="2547" customWidth="1"/>
    <col min="3058" max="3058" width="15.42578125" style="2547" customWidth="1"/>
    <col min="3059" max="3059" width="19.28515625" style="2547" customWidth="1"/>
    <col min="3060" max="3060" width="15.42578125" style="2547" customWidth="1"/>
    <col min="3061" max="3061" width="17.85546875" style="2547" customWidth="1"/>
    <col min="3062" max="3062" width="15.42578125" style="2547" customWidth="1"/>
    <col min="3063" max="3063" width="18.42578125" style="2547" customWidth="1"/>
    <col min="3064" max="3064" width="15.42578125" style="2547" customWidth="1"/>
    <col min="3065" max="3065" width="18.7109375" style="2547" customWidth="1"/>
    <col min="3066" max="3066" width="15.42578125" style="2547" customWidth="1"/>
    <col min="3067" max="3067" width="17.85546875" style="2547" customWidth="1"/>
    <col min="3068" max="3068" width="15.42578125" style="2547" customWidth="1"/>
    <col min="3069" max="3069" width="18.140625" style="2547" customWidth="1"/>
    <col min="3070" max="3070" width="15.42578125" style="2547" customWidth="1"/>
    <col min="3071" max="3071" width="27.85546875" style="2547" bestFit="1" customWidth="1"/>
    <col min="3072" max="3072" width="16.7109375" style="2547" customWidth="1"/>
    <col min="3073" max="3073" width="13.140625" style="2547" customWidth="1"/>
    <col min="3074" max="3074" width="17" style="2547" customWidth="1"/>
    <col min="3075" max="3075" width="13.5703125" style="2547" customWidth="1"/>
    <col min="3076" max="3076" width="21" style="2547" customWidth="1"/>
    <col min="3077" max="3077" width="12.7109375" style="2547" customWidth="1"/>
    <col min="3078" max="3078" width="14.85546875" style="2547" customWidth="1"/>
    <col min="3079" max="3298" width="10.42578125" style="2547"/>
    <col min="3299" max="3299" width="44.140625" style="2547" customWidth="1"/>
    <col min="3300" max="3301" width="17.5703125" style="2547" customWidth="1"/>
    <col min="3302" max="3302" width="15.42578125" style="2547" customWidth="1"/>
    <col min="3303" max="3303" width="17.5703125" style="2547" customWidth="1"/>
    <col min="3304" max="3304" width="15.42578125" style="2547" customWidth="1"/>
    <col min="3305" max="3305" width="19" style="2547" customWidth="1"/>
    <col min="3306" max="3306" width="15.42578125" style="2547" customWidth="1"/>
    <col min="3307" max="3307" width="17.5703125" style="2547" customWidth="1"/>
    <col min="3308" max="3308" width="15.42578125" style="2547" customWidth="1"/>
    <col min="3309" max="3309" width="17.5703125" style="2547" customWidth="1"/>
    <col min="3310" max="3310" width="15.42578125" style="2547" customWidth="1"/>
    <col min="3311" max="3311" width="17.7109375" style="2547" customWidth="1"/>
    <col min="3312" max="3312" width="15.42578125" style="2547" customWidth="1"/>
    <col min="3313" max="3313" width="17.7109375" style="2547" customWidth="1"/>
    <col min="3314" max="3314" width="15.42578125" style="2547" customWidth="1"/>
    <col min="3315" max="3315" width="19.28515625" style="2547" customWidth="1"/>
    <col min="3316" max="3316" width="15.42578125" style="2547" customWidth="1"/>
    <col min="3317" max="3317" width="17.85546875" style="2547" customWidth="1"/>
    <col min="3318" max="3318" width="15.42578125" style="2547" customWidth="1"/>
    <col min="3319" max="3319" width="18.42578125" style="2547" customWidth="1"/>
    <col min="3320" max="3320" width="15.42578125" style="2547" customWidth="1"/>
    <col min="3321" max="3321" width="18.7109375" style="2547" customWidth="1"/>
    <col min="3322" max="3322" width="15.42578125" style="2547" customWidth="1"/>
    <col min="3323" max="3323" width="17.85546875" style="2547" customWidth="1"/>
    <col min="3324" max="3324" width="15.42578125" style="2547" customWidth="1"/>
    <col min="3325" max="3325" width="18.140625" style="2547" customWidth="1"/>
    <col min="3326" max="3326" width="15.42578125" style="2547" customWidth="1"/>
    <col min="3327" max="3327" width="27.85546875" style="2547" bestFit="1" customWidth="1"/>
    <col min="3328" max="3328" width="16.7109375" style="2547" customWidth="1"/>
    <col min="3329" max="3329" width="13.140625" style="2547" customWidth="1"/>
    <col min="3330" max="3330" width="17" style="2547" customWidth="1"/>
    <col min="3331" max="3331" width="13.5703125" style="2547" customWidth="1"/>
    <col min="3332" max="3332" width="21" style="2547" customWidth="1"/>
    <col min="3333" max="3333" width="12.7109375" style="2547" customWidth="1"/>
    <col min="3334" max="3334" width="14.85546875" style="2547" customWidth="1"/>
    <col min="3335" max="3554" width="10.42578125" style="2547"/>
    <col min="3555" max="3555" width="44.140625" style="2547" customWidth="1"/>
    <col min="3556" max="3557" width="17.5703125" style="2547" customWidth="1"/>
    <col min="3558" max="3558" width="15.42578125" style="2547" customWidth="1"/>
    <col min="3559" max="3559" width="17.5703125" style="2547" customWidth="1"/>
    <col min="3560" max="3560" width="15.42578125" style="2547" customWidth="1"/>
    <col min="3561" max="3561" width="19" style="2547" customWidth="1"/>
    <col min="3562" max="3562" width="15.42578125" style="2547" customWidth="1"/>
    <col min="3563" max="3563" width="17.5703125" style="2547" customWidth="1"/>
    <col min="3564" max="3564" width="15.42578125" style="2547" customWidth="1"/>
    <col min="3565" max="3565" width="17.5703125" style="2547" customWidth="1"/>
    <col min="3566" max="3566" width="15.42578125" style="2547" customWidth="1"/>
    <col min="3567" max="3567" width="17.7109375" style="2547" customWidth="1"/>
    <col min="3568" max="3568" width="15.42578125" style="2547" customWidth="1"/>
    <col min="3569" max="3569" width="17.7109375" style="2547" customWidth="1"/>
    <col min="3570" max="3570" width="15.42578125" style="2547" customWidth="1"/>
    <col min="3571" max="3571" width="19.28515625" style="2547" customWidth="1"/>
    <col min="3572" max="3572" width="15.42578125" style="2547" customWidth="1"/>
    <col min="3573" max="3573" width="17.85546875" style="2547" customWidth="1"/>
    <col min="3574" max="3574" width="15.42578125" style="2547" customWidth="1"/>
    <col min="3575" max="3575" width="18.42578125" style="2547" customWidth="1"/>
    <col min="3576" max="3576" width="15.42578125" style="2547" customWidth="1"/>
    <col min="3577" max="3577" width="18.7109375" style="2547" customWidth="1"/>
    <col min="3578" max="3578" width="15.42578125" style="2547" customWidth="1"/>
    <col min="3579" max="3579" width="17.85546875" style="2547" customWidth="1"/>
    <col min="3580" max="3580" width="15.42578125" style="2547" customWidth="1"/>
    <col min="3581" max="3581" width="18.140625" style="2547" customWidth="1"/>
    <col min="3582" max="3582" width="15.42578125" style="2547" customWidth="1"/>
    <col min="3583" max="3583" width="27.85546875" style="2547" bestFit="1" customWidth="1"/>
    <col min="3584" max="3584" width="16.7109375" style="2547" customWidth="1"/>
    <col min="3585" max="3585" width="13.140625" style="2547" customWidth="1"/>
    <col min="3586" max="3586" width="17" style="2547" customWidth="1"/>
    <col min="3587" max="3587" width="13.5703125" style="2547" customWidth="1"/>
    <col min="3588" max="3588" width="21" style="2547" customWidth="1"/>
    <col min="3589" max="3589" width="12.7109375" style="2547" customWidth="1"/>
    <col min="3590" max="3590" width="14.85546875" style="2547" customWidth="1"/>
    <col min="3591" max="3810" width="10.42578125" style="2547"/>
    <col min="3811" max="3811" width="44.140625" style="2547" customWidth="1"/>
    <col min="3812" max="3813" width="17.5703125" style="2547" customWidth="1"/>
    <col min="3814" max="3814" width="15.42578125" style="2547" customWidth="1"/>
    <col min="3815" max="3815" width="17.5703125" style="2547" customWidth="1"/>
    <col min="3816" max="3816" width="15.42578125" style="2547" customWidth="1"/>
    <col min="3817" max="3817" width="19" style="2547" customWidth="1"/>
    <col min="3818" max="3818" width="15.42578125" style="2547" customWidth="1"/>
    <col min="3819" max="3819" width="17.5703125" style="2547" customWidth="1"/>
    <col min="3820" max="3820" width="15.42578125" style="2547" customWidth="1"/>
    <col min="3821" max="3821" width="17.5703125" style="2547" customWidth="1"/>
    <col min="3822" max="3822" width="15.42578125" style="2547" customWidth="1"/>
    <col min="3823" max="3823" width="17.7109375" style="2547" customWidth="1"/>
    <col min="3824" max="3824" width="15.42578125" style="2547" customWidth="1"/>
    <col min="3825" max="3825" width="17.7109375" style="2547" customWidth="1"/>
    <col min="3826" max="3826" width="15.42578125" style="2547" customWidth="1"/>
    <col min="3827" max="3827" width="19.28515625" style="2547" customWidth="1"/>
    <col min="3828" max="3828" width="15.42578125" style="2547" customWidth="1"/>
    <col min="3829" max="3829" width="17.85546875" style="2547" customWidth="1"/>
    <col min="3830" max="3830" width="15.42578125" style="2547" customWidth="1"/>
    <col min="3831" max="3831" width="18.42578125" style="2547" customWidth="1"/>
    <col min="3832" max="3832" width="15.42578125" style="2547" customWidth="1"/>
    <col min="3833" max="3833" width="18.7109375" style="2547" customWidth="1"/>
    <col min="3834" max="3834" width="15.42578125" style="2547" customWidth="1"/>
    <col min="3835" max="3835" width="17.85546875" style="2547" customWidth="1"/>
    <col min="3836" max="3836" width="15.42578125" style="2547" customWidth="1"/>
    <col min="3837" max="3837" width="18.140625" style="2547" customWidth="1"/>
    <col min="3838" max="3838" width="15.42578125" style="2547" customWidth="1"/>
    <col min="3839" max="3839" width="27.85546875" style="2547" bestFit="1" customWidth="1"/>
    <col min="3840" max="3840" width="16.7109375" style="2547" customWidth="1"/>
    <col min="3841" max="3841" width="13.140625" style="2547" customWidth="1"/>
    <col min="3842" max="3842" width="17" style="2547" customWidth="1"/>
    <col min="3843" max="3843" width="13.5703125" style="2547" customWidth="1"/>
    <col min="3844" max="3844" width="21" style="2547" customWidth="1"/>
    <col min="3845" max="3845" width="12.7109375" style="2547" customWidth="1"/>
    <col min="3846" max="3846" width="14.85546875" style="2547" customWidth="1"/>
    <col min="3847" max="4066" width="10.42578125" style="2547"/>
    <col min="4067" max="4067" width="44.140625" style="2547" customWidth="1"/>
    <col min="4068" max="4069" width="17.5703125" style="2547" customWidth="1"/>
    <col min="4070" max="4070" width="15.42578125" style="2547" customWidth="1"/>
    <col min="4071" max="4071" width="17.5703125" style="2547" customWidth="1"/>
    <col min="4072" max="4072" width="15.42578125" style="2547" customWidth="1"/>
    <col min="4073" max="4073" width="19" style="2547" customWidth="1"/>
    <col min="4074" max="4074" width="15.42578125" style="2547" customWidth="1"/>
    <col min="4075" max="4075" width="17.5703125" style="2547" customWidth="1"/>
    <col min="4076" max="4076" width="15.42578125" style="2547" customWidth="1"/>
    <col min="4077" max="4077" width="17.5703125" style="2547" customWidth="1"/>
    <col min="4078" max="4078" width="15.42578125" style="2547" customWidth="1"/>
    <col min="4079" max="4079" width="17.7109375" style="2547" customWidth="1"/>
    <col min="4080" max="4080" width="15.42578125" style="2547" customWidth="1"/>
    <col min="4081" max="4081" width="17.7109375" style="2547" customWidth="1"/>
    <col min="4082" max="4082" width="15.42578125" style="2547" customWidth="1"/>
    <col min="4083" max="4083" width="19.28515625" style="2547" customWidth="1"/>
    <col min="4084" max="4084" width="15.42578125" style="2547" customWidth="1"/>
    <col min="4085" max="4085" width="17.85546875" style="2547" customWidth="1"/>
    <col min="4086" max="4086" width="15.42578125" style="2547" customWidth="1"/>
    <col min="4087" max="4087" width="18.42578125" style="2547" customWidth="1"/>
    <col min="4088" max="4088" width="15.42578125" style="2547" customWidth="1"/>
    <col min="4089" max="4089" width="18.7109375" style="2547" customWidth="1"/>
    <col min="4090" max="4090" width="15.42578125" style="2547" customWidth="1"/>
    <col min="4091" max="4091" width="17.85546875" style="2547" customWidth="1"/>
    <col min="4092" max="4092" width="15.42578125" style="2547" customWidth="1"/>
    <col min="4093" max="4093" width="18.140625" style="2547" customWidth="1"/>
    <col min="4094" max="4094" width="15.42578125" style="2547" customWidth="1"/>
    <col min="4095" max="4095" width="27.85546875" style="2547" bestFit="1" customWidth="1"/>
    <col min="4096" max="4096" width="16.7109375" style="2547" customWidth="1"/>
    <col min="4097" max="4097" width="13.140625" style="2547" customWidth="1"/>
    <col min="4098" max="4098" width="17" style="2547" customWidth="1"/>
    <col min="4099" max="4099" width="13.5703125" style="2547" customWidth="1"/>
    <col min="4100" max="4100" width="21" style="2547" customWidth="1"/>
    <col min="4101" max="4101" width="12.7109375" style="2547" customWidth="1"/>
    <col min="4102" max="4102" width="14.85546875" style="2547" customWidth="1"/>
    <col min="4103" max="4322" width="10.42578125" style="2547"/>
    <col min="4323" max="4323" width="44.140625" style="2547" customWidth="1"/>
    <col min="4324" max="4325" width="17.5703125" style="2547" customWidth="1"/>
    <col min="4326" max="4326" width="15.42578125" style="2547" customWidth="1"/>
    <col min="4327" max="4327" width="17.5703125" style="2547" customWidth="1"/>
    <col min="4328" max="4328" width="15.42578125" style="2547" customWidth="1"/>
    <col min="4329" max="4329" width="19" style="2547" customWidth="1"/>
    <col min="4330" max="4330" width="15.42578125" style="2547" customWidth="1"/>
    <col min="4331" max="4331" width="17.5703125" style="2547" customWidth="1"/>
    <col min="4332" max="4332" width="15.42578125" style="2547" customWidth="1"/>
    <col min="4333" max="4333" width="17.5703125" style="2547" customWidth="1"/>
    <col min="4334" max="4334" width="15.42578125" style="2547" customWidth="1"/>
    <col min="4335" max="4335" width="17.7109375" style="2547" customWidth="1"/>
    <col min="4336" max="4336" width="15.42578125" style="2547" customWidth="1"/>
    <col min="4337" max="4337" width="17.7109375" style="2547" customWidth="1"/>
    <col min="4338" max="4338" width="15.42578125" style="2547" customWidth="1"/>
    <col min="4339" max="4339" width="19.28515625" style="2547" customWidth="1"/>
    <col min="4340" max="4340" width="15.42578125" style="2547" customWidth="1"/>
    <col min="4341" max="4341" width="17.85546875" style="2547" customWidth="1"/>
    <col min="4342" max="4342" width="15.42578125" style="2547" customWidth="1"/>
    <col min="4343" max="4343" width="18.42578125" style="2547" customWidth="1"/>
    <col min="4344" max="4344" width="15.42578125" style="2547" customWidth="1"/>
    <col min="4345" max="4345" width="18.7109375" style="2547" customWidth="1"/>
    <col min="4346" max="4346" width="15.42578125" style="2547" customWidth="1"/>
    <col min="4347" max="4347" width="17.85546875" style="2547" customWidth="1"/>
    <col min="4348" max="4348" width="15.42578125" style="2547" customWidth="1"/>
    <col min="4349" max="4349" width="18.140625" style="2547" customWidth="1"/>
    <col min="4350" max="4350" width="15.42578125" style="2547" customWidth="1"/>
    <col min="4351" max="4351" width="27.85546875" style="2547" bestFit="1" customWidth="1"/>
    <col min="4352" max="4352" width="16.7109375" style="2547" customWidth="1"/>
    <col min="4353" max="4353" width="13.140625" style="2547" customWidth="1"/>
    <col min="4354" max="4354" width="17" style="2547" customWidth="1"/>
    <col min="4355" max="4355" width="13.5703125" style="2547" customWidth="1"/>
    <col min="4356" max="4356" width="21" style="2547" customWidth="1"/>
    <col min="4357" max="4357" width="12.7109375" style="2547" customWidth="1"/>
    <col min="4358" max="4358" width="14.85546875" style="2547" customWidth="1"/>
    <col min="4359" max="4578" width="10.42578125" style="2547"/>
    <col min="4579" max="4579" width="44.140625" style="2547" customWidth="1"/>
    <col min="4580" max="4581" width="17.5703125" style="2547" customWidth="1"/>
    <col min="4582" max="4582" width="15.42578125" style="2547" customWidth="1"/>
    <col min="4583" max="4583" width="17.5703125" style="2547" customWidth="1"/>
    <col min="4584" max="4584" width="15.42578125" style="2547" customWidth="1"/>
    <col min="4585" max="4585" width="19" style="2547" customWidth="1"/>
    <col min="4586" max="4586" width="15.42578125" style="2547" customWidth="1"/>
    <col min="4587" max="4587" width="17.5703125" style="2547" customWidth="1"/>
    <col min="4588" max="4588" width="15.42578125" style="2547" customWidth="1"/>
    <col min="4589" max="4589" width="17.5703125" style="2547" customWidth="1"/>
    <col min="4590" max="4590" width="15.42578125" style="2547" customWidth="1"/>
    <col min="4591" max="4591" width="17.7109375" style="2547" customWidth="1"/>
    <col min="4592" max="4592" width="15.42578125" style="2547" customWidth="1"/>
    <col min="4593" max="4593" width="17.7109375" style="2547" customWidth="1"/>
    <col min="4594" max="4594" width="15.42578125" style="2547" customWidth="1"/>
    <col min="4595" max="4595" width="19.28515625" style="2547" customWidth="1"/>
    <col min="4596" max="4596" width="15.42578125" style="2547" customWidth="1"/>
    <col min="4597" max="4597" width="17.85546875" style="2547" customWidth="1"/>
    <col min="4598" max="4598" width="15.42578125" style="2547" customWidth="1"/>
    <col min="4599" max="4599" width="18.42578125" style="2547" customWidth="1"/>
    <col min="4600" max="4600" width="15.42578125" style="2547" customWidth="1"/>
    <col min="4601" max="4601" width="18.7109375" style="2547" customWidth="1"/>
    <col min="4602" max="4602" width="15.42578125" style="2547" customWidth="1"/>
    <col min="4603" max="4603" width="17.85546875" style="2547" customWidth="1"/>
    <col min="4604" max="4604" width="15.42578125" style="2547" customWidth="1"/>
    <col min="4605" max="4605" width="18.140625" style="2547" customWidth="1"/>
    <col min="4606" max="4606" width="15.42578125" style="2547" customWidth="1"/>
    <col min="4607" max="4607" width="27.85546875" style="2547" bestFit="1" customWidth="1"/>
    <col min="4608" max="4608" width="16.7109375" style="2547" customWidth="1"/>
    <col min="4609" max="4609" width="13.140625" style="2547" customWidth="1"/>
    <col min="4610" max="4610" width="17" style="2547" customWidth="1"/>
    <col min="4611" max="4611" width="13.5703125" style="2547" customWidth="1"/>
    <col min="4612" max="4612" width="21" style="2547" customWidth="1"/>
    <col min="4613" max="4613" width="12.7109375" style="2547" customWidth="1"/>
    <col min="4614" max="4614" width="14.85546875" style="2547" customWidth="1"/>
    <col min="4615" max="4834" width="10.42578125" style="2547"/>
    <col min="4835" max="4835" width="44.140625" style="2547" customWidth="1"/>
    <col min="4836" max="4837" width="17.5703125" style="2547" customWidth="1"/>
    <col min="4838" max="4838" width="15.42578125" style="2547" customWidth="1"/>
    <col min="4839" max="4839" width="17.5703125" style="2547" customWidth="1"/>
    <col min="4840" max="4840" width="15.42578125" style="2547" customWidth="1"/>
    <col min="4841" max="4841" width="19" style="2547" customWidth="1"/>
    <col min="4842" max="4842" width="15.42578125" style="2547" customWidth="1"/>
    <col min="4843" max="4843" width="17.5703125" style="2547" customWidth="1"/>
    <col min="4844" max="4844" width="15.42578125" style="2547" customWidth="1"/>
    <col min="4845" max="4845" width="17.5703125" style="2547" customWidth="1"/>
    <col min="4846" max="4846" width="15.42578125" style="2547" customWidth="1"/>
    <col min="4847" max="4847" width="17.7109375" style="2547" customWidth="1"/>
    <col min="4848" max="4848" width="15.42578125" style="2547" customWidth="1"/>
    <col min="4849" max="4849" width="17.7109375" style="2547" customWidth="1"/>
    <col min="4850" max="4850" width="15.42578125" style="2547" customWidth="1"/>
    <col min="4851" max="4851" width="19.28515625" style="2547" customWidth="1"/>
    <col min="4852" max="4852" width="15.42578125" style="2547" customWidth="1"/>
    <col min="4853" max="4853" width="17.85546875" style="2547" customWidth="1"/>
    <col min="4854" max="4854" width="15.42578125" style="2547" customWidth="1"/>
    <col min="4855" max="4855" width="18.42578125" style="2547" customWidth="1"/>
    <col min="4856" max="4856" width="15.42578125" style="2547" customWidth="1"/>
    <col min="4857" max="4857" width="18.7109375" style="2547" customWidth="1"/>
    <col min="4858" max="4858" width="15.42578125" style="2547" customWidth="1"/>
    <col min="4859" max="4859" width="17.85546875" style="2547" customWidth="1"/>
    <col min="4860" max="4860" width="15.42578125" style="2547" customWidth="1"/>
    <col min="4861" max="4861" width="18.140625" style="2547" customWidth="1"/>
    <col min="4862" max="4862" width="15.42578125" style="2547" customWidth="1"/>
    <col min="4863" max="4863" width="27.85546875" style="2547" bestFit="1" customWidth="1"/>
    <col min="4864" max="4864" width="16.7109375" style="2547" customWidth="1"/>
    <col min="4865" max="4865" width="13.140625" style="2547" customWidth="1"/>
    <col min="4866" max="4866" width="17" style="2547" customWidth="1"/>
    <col min="4867" max="4867" width="13.5703125" style="2547" customWidth="1"/>
    <col min="4868" max="4868" width="21" style="2547" customWidth="1"/>
    <col min="4869" max="4869" width="12.7109375" style="2547" customWidth="1"/>
    <col min="4870" max="4870" width="14.85546875" style="2547" customWidth="1"/>
    <col min="4871" max="5090" width="10.42578125" style="2547"/>
    <col min="5091" max="5091" width="44.140625" style="2547" customWidth="1"/>
    <col min="5092" max="5093" width="17.5703125" style="2547" customWidth="1"/>
    <col min="5094" max="5094" width="15.42578125" style="2547" customWidth="1"/>
    <col min="5095" max="5095" width="17.5703125" style="2547" customWidth="1"/>
    <col min="5096" max="5096" width="15.42578125" style="2547" customWidth="1"/>
    <col min="5097" max="5097" width="19" style="2547" customWidth="1"/>
    <col min="5098" max="5098" width="15.42578125" style="2547" customWidth="1"/>
    <col min="5099" max="5099" width="17.5703125" style="2547" customWidth="1"/>
    <col min="5100" max="5100" width="15.42578125" style="2547" customWidth="1"/>
    <col min="5101" max="5101" width="17.5703125" style="2547" customWidth="1"/>
    <col min="5102" max="5102" width="15.42578125" style="2547" customWidth="1"/>
    <col min="5103" max="5103" width="17.7109375" style="2547" customWidth="1"/>
    <col min="5104" max="5104" width="15.42578125" style="2547" customWidth="1"/>
    <col min="5105" max="5105" width="17.7109375" style="2547" customWidth="1"/>
    <col min="5106" max="5106" width="15.42578125" style="2547" customWidth="1"/>
    <col min="5107" max="5107" width="19.28515625" style="2547" customWidth="1"/>
    <col min="5108" max="5108" width="15.42578125" style="2547" customWidth="1"/>
    <col min="5109" max="5109" width="17.85546875" style="2547" customWidth="1"/>
    <col min="5110" max="5110" width="15.42578125" style="2547" customWidth="1"/>
    <col min="5111" max="5111" width="18.42578125" style="2547" customWidth="1"/>
    <col min="5112" max="5112" width="15.42578125" style="2547" customWidth="1"/>
    <col min="5113" max="5113" width="18.7109375" style="2547" customWidth="1"/>
    <col min="5114" max="5114" width="15.42578125" style="2547" customWidth="1"/>
    <col min="5115" max="5115" width="17.85546875" style="2547" customWidth="1"/>
    <col min="5116" max="5116" width="15.42578125" style="2547" customWidth="1"/>
    <col min="5117" max="5117" width="18.140625" style="2547" customWidth="1"/>
    <col min="5118" max="5118" width="15.42578125" style="2547" customWidth="1"/>
    <col min="5119" max="5119" width="27.85546875" style="2547" bestFit="1" customWidth="1"/>
    <col min="5120" max="5120" width="16.7109375" style="2547" customWidth="1"/>
    <col min="5121" max="5121" width="13.140625" style="2547" customWidth="1"/>
    <col min="5122" max="5122" width="17" style="2547" customWidth="1"/>
    <col min="5123" max="5123" width="13.5703125" style="2547" customWidth="1"/>
    <col min="5124" max="5124" width="21" style="2547" customWidth="1"/>
    <col min="5125" max="5125" width="12.7109375" style="2547" customWidth="1"/>
    <col min="5126" max="5126" width="14.85546875" style="2547" customWidth="1"/>
    <col min="5127" max="5346" width="10.42578125" style="2547"/>
    <col min="5347" max="5347" width="44.140625" style="2547" customWidth="1"/>
    <col min="5348" max="5349" width="17.5703125" style="2547" customWidth="1"/>
    <col min="5350" max="5350" width="15.42578125" style="2547" customWidth="1"/>
    <col min="5351" max="5351" width="17.5703125" style="2547" customWidth="1"/>
    <col min="5352" max="5352" width="15.42578125" style="2547" customWidth="1"/>
    <col min="5353" max="5353" width="19" style="2547" customWidth="1"/>
    <col min="5354" max="5354" width="15.42578125" style="2547" customWidth="1"/>
    <col min="5355" max="5355" width="17.5703125" style="2547" customWidth="1"/>
    <col min="5356" max="5356" width="15.42578125" style="2547" customWidth="1"/>
    <col min="5357" max="5357" width="17.5703125" style="2547" customWidth="1"/>
    <col min="5358" max="5358" width="15.42578125" style="2547" customWidth="1"/>
    <col min="5359" max="5359" width="17.7109375" style="2547" customWidth="1"/>
    <col min="5360" max="5360" width="15.42578125" style="2547" customWidth="1"/>
    <col min="5361" max="5361" width="17.7109375" style="2547" customWidth="1"/>
    <col min="5362" max="5362" width="15.42578125" style="2547" customWidth="1"/>
    <col min="5363" max="5363" width="19.28515625" style="2547" customWidth="1"/>
    <col min="5364" max="5364" width="15.42578125" style="2547" customWidth="1"/>
    <col min="5365" max="5365" width="17.85546875" style="2547" customWidth="1"/>
    <col min="5366" max="5366" width="15.42578125" style="2547" customWidth="1"/>
    <col min="5367" max="5367" width="18.42578125" style="2547" customWidth="1"/>
    <col min="5368" max="5368" width="15.42578125" style="2547" customWidth="1"/>
    <col min="5369" max="5369" width="18.7109375" style="2547" customWidth="1"/>
    <col min="5370" max="5370" width="15.42578125" style="2547" customWidth="1"/>
    <col min="5371" max="5371" width="17.85546875" style="2547" customWidth="1"/>
    <col min="5372" max="5372" width="15.42578125" style="2547" customWidth="1"/>
    <col min="5373" max="5373" width="18.140625" style="2547" customWidth="1"/>
    <col min="5374" max="5374" width="15.42578125" style="2547" customWidth="1"/>
    <col min="5375" max="5375" width="27.85546875" style="2547" bestFit="1" customWidth="1"/>
    <col min="5376" max="5376" width="16.7109375" style="2547" customWidth="1"/>
    <col min="5377" max="5377" width="13.140625" style="2547" customWidth="1"/>
    <col min="5378" max="5378" width="17" style="2547" customWidth="1"/>
    <col min="5379" max="5379" width="13.5703125" style="2547" customWidth="1"/>
    <col min="5380" max="5380" width="21" style="2547" customWidth="1"/>
    <col min="5381" max="5381" width="12.7109375" style="2547" customWidth="1"/>
    <col min="5382" max="5382" width="14.85546875" style="2547" customWidth="1"/>
    <col min="5383" max="5602" width="10.42578125" style="2547"/>
    <col min="5603" max="5603" width="44.140625" style="2547" customWidth="1"/>
    <col min="5604" max="5605" width="17.5703125" style="2547" customWidth="1"/>
    <col min="5606" max="5606" width="15.42578125" style="2547" customWidth="1"/>
    <col min="5607" max="5607" width="17.5703125" style="2547" customWidth="1"/>
    <col min="5608" max="5608" width="15.42578125" style="2547" customWidth="1"/>
    <col min="5609" max="5609" width="19" style="2547" customWidth="1"/>
    <col min="5610" max="5610" width="15.42578125" style="2547" customWidth="1"/>
    <col min="5611" max="5611" width="17.5703125" style="2547" customWidth="1"/>
    <col min="5612" max="5612" width="15.42578125" style="2547" customWidth="1"/>
    <col min="5613" max="5613" width="17.5703125" style="2547" customWidth="1"/>
    <col min="5614" max="5614" width="15.42578125" style="2547" customWidth="1"/>
    <col min="5615" max="5615" width="17.7109375" style="2547" customWidth="1"/>
    <col min="5616" max="5616" width="15.42578125" style="2547" customWidth="1"/>
    <col min="5617" max="5617" width="17.7109375" style="2547" customWidth="1"/>
    <col min="5618" max="5618" width="15.42578125" style="2547" customWidth="1"/>
    <col min="5619" max="5619" width="19.28515625" style="2547" customWidth="1"/>
    <col min="5620" max="5620" width="15.42578125" style="2547" customWidth="1"/>
    <col min="5621" max="5621" width="17.85546875" style="2547" customWidth="1"/>
    <col min="5622" max="5622" width="15.42578125" style="2547" customWidth="1"/>
    <col min="5623" max="5623" width="18.42578125" style="2547" customWidth="1"/>
    <col min="5624" max="5624" width="15.42578125" style="2547" customWidth="1"/>
    <col min="5625" max="5625" width="18.7109375" style="2547" customWidth="1"/>
    <col min="5626" max="5626" width="15.42578125" style="2547" customWidth="1"/>
    <col min="5627" max="5627" width="17.85546875" style="2547" customWidth="1"/>
    <col min="5628" max="5628" width="15.42578125" style="2547" customWidth="1"/>
    <col min="5629" max="5629" width="18.140625" style="2547" customWidth="1"/>
    <col min="5630" max="5630" width="15.42578125" style="2547" customWidth="1"/>
    <col min="5631" max="5631" width="27.85546875" style="2547" bestFit="1" customWidth="1"/>
    <col min="5632" max="5632" width="16.7109375" style="2547" customWidth="1"/>
    <col min="5633" max="5633" width="13.140625" style="2547" customWidth="1"/>
    <col min="5634" max="5634" width="17" style="2547" customWidth="1"/>
    <col min="5635" max="5635" width="13.5703125" style="2547" customWidth="1"/>
    <col min="5636" max="5636" width="21" style="2547" customWidth="1"/>
    <col min="5637" max="5637" width="12.7109375" style="2547" customWidth="1"/>
    <col min="5638" max="5638" width="14.85546875" style="2547" customWidth="1"/>
    <col min="5639" max="5858" width="10.42578125" style="2547"/>
    <col min="5859" max="5859" width="44.140625" style="2547" customWidth="1"/>
    <col min="5860" max="5861" width="17.5703125" style="2547" customWidth="1"/>
    <col min="5862" max="5862" width="15.42578125" style="2547" customWidth="1"/>
    <col min="5863" max="5863" width="17.5703125" style="2547" customWidth="1"/>
    <col min="5864" max="5864" width="15.42578125" style="2547" customWidth="1"/>
    <col min="5865" max="5865" width="19" style="2547" customWidth="1"/>
    <col min="5866" max="5866" width="15.42578125" style="2547" customWidth="1"/>
    <col min="5867" max="5867" width="17.5703125" style="2547" customWidth="1"/>
    <col min="5868" max="5868" width="15.42578125" style="2547" customWidth="1"/>
    <col min="5869" max="5869" width="17.5703125" style="2547" customWidth="1"/>
    <col min="5870" max="5870" width="15.42578125" style="2547" customWidth="1"/>
    <col min="5871" max="5871" width="17.7109375" style="2547" customWidth="1"/>
    <col min="5872" max="5872" width="15.42578125" style="2547" customWidth="1"/>
    <col min="5873" max="5873" width="17.7109375" style="2547" customWidth="1"/>
    <col min="5874" max="5874" width="15.42578125" style="2547" customWidth="1"/>
    <col min="5875" max="5875" width="19.28515625" style="2547" customWidth="1"/>
    <col min="5876" max="5876" width="15.42578125" style="2547" customWidth="1"/>
    <col min="5877" max="5877" width="17.85546875" style="2547" customWidth="1"/>
    <col min="5878" max="5878" width="15.42578125" style="2547" customWidth="1"/>
    <col min="5879" max="5879" width="18.42578125" style="2547" customWidth="1"/>
    <col min="5880" max="5880" width="15.42578125" style="2547" customWidth="1"/>
    <col min="5881" max="5881" width="18.7109375" style="2547" customWidth="1"/>
    <col min="5882" max="5882" width="15.42578125" style="2547" customWidth="1"/>
    <col min="5883" max="5883" width="17.85546875" style="2547" customWidth="1"/>
    <col min="5884" max="5884" width="15.42578125" style="2547" customWidth="1"/>
    <col min="5885" max="5885" width="18.140625" style="2547" customWidth="1"/>
    <col min="5886" max="5886" width="15.42578125" style="2547" customWidth="1"/>
    <col min="5887" max="5887" width="27.85546875" style="2547" bestFit="1" customWidth="1"/>
    <col min="5888" max="5888" width="16.7109375" style="2547" customWidth="1"/>
    <col min="5889" max="5889" width="13.140625" style="2547" customWidth="1"/>
    <col min="5890" max="5890" width="17" style="2547" customWidth="1"/>
    <col min="5891" max="5891" width="13.5703125" style="2547" customWidth="1"/>
    <col min="5892" max="5892" width="21" style="2547" customWidth="1"/>
    <col min="5893" max="5893" width="12.7109375" style="2547" customWidth="1"/>
    <col min="5894" max="5894" width="14.85546875" style="2547" customWidth="1"/>
    <col min="5895" max="6114" width="10.42578125" style="2547"/>
    <col min="6115" max="6115" width="44.140625" style="2547" customWidth="1"/>
    <col min="6116" max="6117" width="17.5703125" style="2547" customWidth="1"/>
    <col min="6118" max="6118" width="15.42578125" style="2547" customWidth="1"/>
    <col min="6119" max="6119" width="17.5703125" style="2547" customWidth="1"/>
    <col min="6120" max="6120" width="15.42578125" style="2547" customWidth="1"/>
    <col min="6121" max="6121" width="19" style="2547" customWidth="1"/>
    <col min="6122" max="6122" width="15.42578125" style="2547" customWidth="1"/>
    <col min="6123" max="6123" width="17.5703125" style="2547" customWidth="1"/>
    <col min="6124" max="6124" width="15.42578125" style="2547" customWidth="1"/>
    <col min="6125" max="6125" width="17.5703125" style="2547" customWidth="1"/>
    <col min="6126" max="6126" width="15.42578125" style="2547" customWidth="1"/>
    <col min="6127" max="6127" width="17.7109375" style="2547" customWidth="1"/>
    <col min="6128" max="6128" width="15.42578125" style="2547" customWidth="1"/>
    <col min="6129" max="6129" width="17.7109375" style="2547" customWidth="1"/>
    <col min="6130" max="6130" width="15.42578125" style="2547" customWidth="1"/>
    <col min="6131" max="6131" width="19.28515625" style="2547" customWidth="1"/>
    <col min="6132" max="6132" width="15.42578125" style="2547" customWidth="1"/>
    <col min="6133" max="6133" width="17.85546875" style="2547" customWidth="1"/>
    <col min="6134" max="6134" width="15.42578125" style="2547" customWidth="1"/>
    <col min="6135" max="6135" width="18.42578125" style="2547" customWidth="1"/>
    <col min="6136" max="6136" width="15.42578125" style="2547" customWidth="1"/>
    <col min="6137" max="6137" width="18.7109375" style="2547" customWidth="1"/>
    <col min="6138" max="6138" width="15.42578125" style="2547" customWidth="1"/>
    <col min="6139" max="6139" width="17.85546875" style="2547" customWidth="1"/>
    <col min="6140" max="6140" width="15.42578125" style="2547" customWidth="1"/>
    <col min="6141" max="6141" width="18.140625" style="2547" customWidth="1"/>
    <col min="6142" max="6142" width="15.42578125" style="2547" customWidth="1"/>
    <col min="6143" max="6143" width="27.85546875" style="2547" bestFit="1" customWidth="1"/>
    <col min="6144" max="6144" width="16.7109375" style="2547" customWidth="1"/>
    <col min="6145" max="6145" width="13.140625" style="2547" customWidth="1"/>
    <col min="6146" max="6146" width="17" style="2547" customWidth="1"/>
    <col min="6147" max="6147" width="13.5703125" style="2547" customWidth="1"/>
    <col min="6148" max="6148" width="21" style="2547" customWidth="1"/>
    <col min="6149" max="6149" width="12.7109375" style="2547" customWidth="1"/>
    <col min="6150" max="6150" width="14.85546875" style="2547" customWidth="1"/>
    <col min="6151" max="6370" width="10.42578125" style="2547"/>
    <col min="6371" max="6371" width="44.140625" style="2547" customWidth="1"/>
    <col min="6372" max="6373" width="17.5703125" style="2547" customWidth="1"/>
    <col min="6374" max="6374" width="15.42578125" style="2547" customWidth="1"/>
    <col min="6375" max="6375" width="17.5703125" style="2547" customWidth="1"/>
    <col min="6376" max="6376" width="15.42578125" style="2547" customWidth="1"/>
    <col min="6377" max="6377" width="19" style="2547" customWidth="1"/>
    <col min="6378" max="6378" width="15.42578125" style="2547" customWidth="1"/>
    <col min="6379" max="6379" width="17.5703125" style="2547" customWidth="1"/>
    <col min="6380" max="6380" width="15.42578125" style="2547" customWidth="1"/>
    <col min="6381" max="6381" width="17.5703125" style="2547" customWidth="1"/>
    <col min="6382" max="6382" width="15.42578125" style="2547" customWidth="1"/>
    <col min="6383" max="6383" width="17.7109375" style="2547" customWidth="1"/>
    <col min="6384" max="6384" width="15.42578125" style="2547" customWidth="1"/>
    <col min="6385" max="6385" width="17.7109375" style="2547" customWidth="1"/>
    <col min="6386" max="6386" width="15.42578125" style="2547" customWidth="1"/>
    <col min="6387" max="6387" width="19.28515625" style="2547" customWidth="1"/>
    <col min="6388" max="6388" width="15.42578125" style="2547" customWidth="1"/>
    <col min="6389" max="6389" width="17.85546875" style="2547" customWidth="1"/>
    <col min="6390" max="6390" width="15.42578125" style="2547" customWidth="1"/>
    <col min="6391" max="6391" width="18.42578125" style="2547" customWidth="1"/>
    <col min="6392" max="6392" width="15.42578125" style="2547" customWidth="1"/>
    <col min="6393" max="6393" width="18.7109375" style="2547" customWidth="1"/>
    <col min="6394" max="6394" width="15.42578125" style="2547" customWidth="1"/>
    <col min="6395" max="6395" width="17.85546875" style="2547" customWidth="1"/>
    <col min="6396" max="6396" width="15.42578125" style="2547" customWidth="1"/>
    <col min="6397" max="6397" width="18.140625" style="2547" customWidth="1"/>
    <col min="6398" max="6398" width="15.42578125" style="2547" customWidth="1"/>
    <col min="6399" max="6399" width="27.85546875" style="2547" bestFit="1" customWidth="1"/>
    <col min="6400" max="6400" width="16.7109375" style="2547" customWidth="1"/>
    <col min="6401" max="6401" width="13.140625" style="2547" customWidth="1"/>
    <col min="6402" max="6402" width="17" style="2547" customWidth="1"/>
    <col min="6403" max="6403" width="13.5703125" style="2547" customWidth="1"/>
    <col min="6404" max="6404" width="21" style="2547" customWidth="1"/>
    <col min="6405" max="6405" width="12.7109375" style="2547" customWidth="1"/>
    <col min="6406" max="6406" width="14.85546875" style="2547" customWidth="1"/>
    <col min="6407" max="6626" width="10.42578125" style="2547"/>
    <col min="6627" max="6627" width="44.140625" style="2547" customWidth="1"/>
    <col min="6628" max="6629" width="17.5703125" style="2547" customWidth="1"/>
    <col min="6630" max="6630" width="15.42578125" style="2547" customWidth="1"/>
    <col min="6631" max="6631" width="17.5703125" style="2547" customWidth="1"/>
    <col min="6632" max="6632" width="15.42578125" style="2547" customWidth="1"/>
    <col min="6633" max="6633" width="19" style="2547" customWidth="1"/>
    <col min="6634" max="6634" width="15.42578125" style="2547" customWidth="1"/>
    <col min="6635" max="6635" width="17.5703125" style="2547" customWidth="1"/>
    <col min="6636" max="6636" width="15.42578125" style="2547" customWidth="1"/>
    <col min="6637" max="6637" width="17.5703125" style="2547" customWidth="1"/>
    <col min="6638" max="6638" width="15.42578125" style="2547" customWidth="1"/>
    <col min="6639" max="6639" width="17.7109375" style="2547" customWidth="1"/>
    <col min="6640" max="6640" width="15.42578125" style="2547" customWidth="1"/>
    <col min="6641" max="6641" width="17.7109375" style="2547" customWidth="1"/>
    <col min="6642" max="6642" width="15.42578125" style="2547" customWidth="1"/>
    <col min="6643" max="6643" width="19.28515625" style="2547" customWidth="1"/>
    <col min="6644" max="6644" width="15.42578125" style="2547" customWidth="1"/>
    <col min="6645" max="6645" width="17.85546875" style="2547" customWidth="1"/>
    <col min="6646" max="6646" width="15.42578125" style="2547" customWidth="1"/>
    <col min="6647" max="6647" width="18.42578125" style="2547" customWidth="1"/>
    <col min="6648" max="6648" width="15.42578125" style="2547" customWidth="1"/>
    <col min="6649" max="6649" width="18.7109375" style="2547" customWidth="1"/>
    <col min="6650" max="6650" width="15.42578125" style="2547" customWidth="1"/>
    <col min="6651" max="6651" width="17.85546875" style="2547" customWidth="1"/>
    <col min="6652" max="6652" width="15.42578125" style="2547" customWidth="1"/>
    <col min="6653" max="6653" width="18.140625" style="2547" customWidth="1"/>
    <col min="6654" max="6654" width="15.42578125" style="2547" customWidth="1"/>
    <col min="6655" max="6655" width="27.85546875" style="2547" bestFit="1" customWidth="1"/>
    <col min="6656" max="6656" width="16.7109375" style="2547" customWidth="1"/>
    <col min="6657" max="6657" width="13.140625" style="2547" customWidth="1"/>
    <col min="6658" max="6658" width="17" style="2547" customWidth="1"/>
    <col min="6659" max="6659" width="13.5703125" style="2547" customWidth="1"/>
    <col min="6660" max="6660" width="21" style="2547" customWidth="1"/>
    <col min="6661" max="6661" width="12.7109375" style="2547" customWidth="1"/>
    <col min="6662" max="6662" width="14.85546875" style="2547" customWidth="1"/>
    <col min="6663" max="6882" width="10.42578125" style="2547"/>
    <col min="6883" max="6883" width="44.140625" style="2547" customWidth="1"/>
    <col min="6884" max="6885" width="17.5703125" style="2547" customWidth="1"/>
    <col min="6886" max="6886" width="15.42578125" style="2547" customWidth="1"/>
    <col min="6887" max="6887" width="17.5703125" style="2547" customWidth="1"/>
    <col min="6888" max="6888" width="15.42578125" style="2547" customWidth="1"/>
    <col min="6889" max="6889" width="19" style="2547" customWidth="1"/>
    <col min="6890" max="6890" width="15.42578125" style="2547" customWidth="1"/>
    <col min="6891" max="6891" width="17.5703125" style="2547" customWidth="1"/>
    <col min="6892" max="6892" width="15.42578125" style="2547" customWidth="1"/>
    <col min="6893" max="6893" width="17.5703125" style="2547" customWidth="1"/>
    <col min="6894" max="6894" width="15.42578125" style="2547" customWidth="1"/>
    <col min="6895" max="6895" width="17.7109375" style="2547" customWidth="1"/>
    <col min="6896" max="6896" width="15.42578125" style="2547" customWidth="1"/>
    <col min="6897" max="6897" width="17.7109375" style="2547" customWidth="1"/>
    <col min="6898" max="6898" width="15.42578125" style="2547" customWidth="1"/>
    <col min="6899" max="6899" width="19.28515625" style="2547" customWidth="1"/>
    <col min="6900" max="6900" width="15.42578125" style="2547" customWidth="1"/>
    <col min="6901" max="6901" width="17.85546875" style="2547" customWidth="1"/>
    <col min="6902" max="6902" width="15.42578125" style="2547" customWidth="1"/>
    <col min="6903" max="6903" width="18.42578125" style="2547" customWidth="1"/>
    <col min="6904" max="6904" width="15.42578125" style="2547" customWidth="1"/>
    <col min="6905" max="6905" width="18.7109375" style="2547" customWidth="1"/>
    <col min="6906" max="6906" width="15.42578125" style="2547" customWidth="1"/>
    <col min="6907" max="6907" width="17.85546875" style="2547" customWidth="1"/>
    <col min="6908" max="6908" width="15.42578125" style="2547" customWidth="1"/>
    <col min="6909" max="6909" width="18.140625" style="2547" customWidth="1"/>
    <col min="6910" max="6910" width="15.42578125" style="2547" customWidth="1"/>
    <col min="6911" max="6911" width="27.85546875" style="2547" bestFit="1" customWidth="1"/>
    <col min="6912" max="6912" width="16.7109375" style="2547" customWidth="1"/>
    <col min="6913" max="6913" width="13.140625" style="2547" customWidth="1"/>
    <col min="6914" max="6914" width="17" style="2547" customWidth="1"/>
    <col min="6915" max="6915" width="13.5703125" style="2547" customWidth="1"/>
    <col min="6916" max="6916" width="21" style="2547" customWidth="1"/>
    <col min="6917" max="6917" width="12.7109375" style="2547" customWidth="1"/>
    <col min="6918" max="6918" width="14.85546875" style="2547" customWidth="1"/>
    <col min="6919" max="7138" width="10.42578125" style="2547"/>
    <col min="7139" max="7139" width="44.140625" style="2547" customWidth="1"/>
    <col min="7140" max="7141" width="17.5703125" style="2547" customWidth="1"/>
    <col min="7142" max="7142" width="15.42578125" style="2547" customWidth="1"/>
    <col min="7143" max="7143" width="17.5703125" style="2547" customWidth="1"/>
    <col min="7144" max="7144" width="15.42578125" style="2547" customWidth="1"/>
    <col min="7145" max="7145" width="19" style="2547" customWidth="1"/>
    <col min="7146" max="7146" width="15.42578125" style="2547" customWidth="1"/>
    <col min="7147" max="7147" width="17.5703125" style="2547" customWidth="1"/>
    <col min="7148" max="7148" width="15.42578125" style="2547" customWidth="1"/>
    <col min="7149" max="7149" width="17.5703125" style="2547" customWidth="1"/>
    <col min="7150" max="7150" width="15.42578125" style="2547" customWidth="1"/>
    <col min="7151" max="7151" width="17.7109375" style="2547" customWidth="1"/>
    <col min="7152" max="7152" width="15.42578125" style="2547" customWidth="1"/>
    <col min="7153" max="7153" width="17.7109375" style="2547" customWidth="1"/>
    <col min="7154" max="7154" width="15.42578125" style="2547" customWidth="1"/>
    <col min="7155" max="7155" width="19.28515625" style="2547" customWidth="1"/>
    <col min="7156" max="7156" width="15.42578125" style="2547" customWidth="1"/>
    <col min="7157" max="7157" width="17.85546875" style="2547" customWidth="1"/>
    <col min="7158" max="7158" width="15.42578125" style="2547" customWidth="1"/>
    <col min="7159" max="7159" width="18.42578125" style="2547" customWidth="1"/>
    <col min="7160" max="7160" width="15.42578125" style="2547" customWidth="1"/>
    <col min="7161" max="7161" width="18.7109375" style="2547" customWidth="1"/>
    <col min="7162" max="7162" width="15.42578125" style="2547" customWidth="1"/>
    <col min="7163" max="7163" width="17.85546875" style="2547" customWidth="1"/>
    <col min="7164" max="7164" width="15.42578125" style="2547" customWidth="1"/>
    <col min="7165" max="7165" width="18.140625" style="2547" customWidth="1"/>
    <col min="7166" max="7166" width="15.42578125" style="2547" customWidth="1"/>
    <col min="7167" max="7167" width="27.85546875" style="2547" bestFit="1" customWidth="1"/>
    <col min="7168" max="7168" width="16.7109375" style="2547" customWidth="1"/>
    <col min="7169" max="7169" width="13.140625" style="2547" customWidth="1"/>
    <col min="7170" max="7170" width="17" style="2547" customWidth="1"/>
    <col min="7171" max="7171" width="13.5703125" style="2547" customWidth="1"/>
    <col min="7172" max="7172" width="21" style="2547" customWidth="1"/>
    <col min="7173" max="7173" width="12.7109375" style="2547" customWidth="1"/>
    <col min="7174" max="7174" width="14.85546875" style="2547" customWidth="1"/>
    <col min="7175" max="7394" width="10.42578125" style="2547"/>
    <col min="7395" max="7395" width="44.140625" style="2547" customWidth="1"/>
    <col min="7396" max="7397" width="17.5703125" style="2547" customWidth="1"/>
    <col min="7398" max="7398" width="15.42578125" style="2547" customWidth="1"/>
    <col min="7399" max="7399" width="17.5703125" style="2547" customWidth="1"/>
    <col min="7400" max="7400" width="15.42578125" style="2547" customWidth="1"/>
    <col min="7401" max="7401" width="19" style="2547" customWidth="1"/>
    <col min="7402" max="7402" width="15.42578125" style="2547" customWidth="1"/>
    <col min="7403" max="7403" width="17.5703125" style="2547" customWidth="1"/>
    <col min="7404" max="7404" width="15.42578125" style="2547" customWidth="1"/>
    <col min="7405" max="7405" width="17.5703125" style="2547" customWidth="1"/>
    <col min="7406" max="7406" width="15.42578125" style="2547" customWidth="1"/>
    <col min="7407" max="7407" width="17.7109375" style="2547" customWidth="1"/>
    <col min="7408" max="7408" width="15.42578125" style="2547" customWidth="1"/>
    <col min="7409" max="7409" width="17.7109375" style="2547" customWidth="1"/>
    <col min="7410" max="7410" width="15.42578125" style="2547" customWidth="1"/>
    <col min="7411" max="7411" width="19.28515625" style="2547" customWidth="1"/>
    <col min="7412" max="7412" width="15.42578125" style="2547" customWidth="1"/>
    <col min="7413" max="7413" width="17.85546875" style="2547" customWidth="1"/>
    <col min="7414" max="7414" width="15.42578125" style="2547" customWidth="1"/>
    <col min="7415" max="7415" width="18.42578125" style="2547" customWidth="1"/>
    <col min="7416" max="7416" width="15.42578125" style="2547" customWidth="1"/>
    <col min="7417" max="7417" width="18.7109375" style="2547" customWidth="1"/>
    <col min="7418" max="7418" width="15.42578125" style="2547" customWidth="1"/>
    <col min="7419" max="7419" width="17.85546875" style="2547" customWidth="1"/>
    <col min="7420" max="7420" width="15.42578125" style="2547" customWidth="1"/>
    <col min="7421" max="7421" width="18.140625" style="2547" customWidth="1"/>
    <col min="7422" max="7422" width="15.42578125" style="2547" customWidth="1"/>
    <col min="7423" max="7423" width="27.85546875" style="2547" bestFit="1" customWidth="1"/>
    <col min="7424" max="7424" width="16.7109375" style="2547" customWidth="1"/>
    <col min="7425" max="7425" width="13.140625" style="2547" customWidth="1"/>
    <col min="7426" max="7426" width="17" style="2547" customWidth="1"/>
    <col min="7427" max="7427" width="13.5703125" style="2547" customWidth="1"/>
    <col min="7428" max="7428" width="21" style="2547" customWidth="1"/>
    <col min="7429" max="7429" width="12.7109375" style="2547" customWidth="1"/>
    <col min="7430" max="7430" width="14.85546875" style="2547" customWidth="1"/>
    <col min="7431" max="7650" width="10.42578125" style="2547"/>
    <col min="7651" max="7651" width="44.140625" style="2547" customWidth="1"/>
    <col min="7652" max="7653" width="17.5703125" style="2547" customWidth="1"/>
    <col min="7654" max="7654" width="15.42578125" style="2547" customWidth="1"/>
    <col min="7655" max="7655" width="17.5703125" style="2547" customWidth="1"/>
    <col min="7656" max="7656" width="15.42578125" style="2547" customWidth="1"/>
    <col min="7657" max="7657" width="19" style="2547" customWidth="1"/>
    <col min="7658" max="7658" width="15.42578125" style="2547" customWidth="1"/>
    <col min="7659" max="7659" width="17.5703125" style="2547" customWidth="1"/>
    <col min="7660" max="7660" width="15.42578125" style="2547" customWidth="1"/>
    <col min="7661" max="7661" width="17.5703125" style="2547" customWidth="1"/>
    <col min="7662" max="7662" width="15.42578125" style="2547" customWidth="1"/>
    <col min="7663" max="7663" width="17.7109375" style="2547" customWidth="1"/>
    <col min="7664" max="7664" width="15.42578125" style="2547" customWidth="1"/>
    <col min="7665" max="7665" width="17.7109375" style="2547" customWidth="1"/>
    <col min="7666" max="7666" width="15.42578125" style="2547" customWidth="1"/>
    <col min="7667" max="7667" width="19.28515625" style="2547" customWidth="1"/>
    <col min="7668" max="7668" width="15.42578125" style="2547" customWidth="1"/>
    <col min="7669" max="7669" width="17.85546875" style="2547" customWidth="1"/>
    <col min="7670" max="7670" width="15.42578125" style="2547" customWidth="1"/>
    <col min="7671" max="7671" width="18.42578125" style="2547" customWidth="1"/>
    <col min="7672" max="7672" width="15.42578125" style="2547" customWidth="1"/>
    <col min="7673" max="7673" width="18.7109375" style="2547" customWidth="1"/>
    <col min="7674" max="7674" width="15.42578125" style="2547" customWidth="1"/>
    <col min="7675" max="7675" width="17.85546875" style="2547" customWidth="1"/>
    <col min="7676" max="7676" width="15.42578125" style="2547" customWidth="1"/>
    <col min="7677" max="7677" width="18.140625" style="2547" customWidth="1"/>
    <col min="7678" max="7678" width="15.42578125" style="2547" customWidth="1"/>
    <col min="7679" max="7679" width="27.85546875" style="2547" bestFit="1" customWidth="1"/>
    <col min="7680" max="7680" width="16.7109375" style="2547" customWidth="1"/>
    <col min="7681" max="7681" width="13.140625" style="2547" customWidth="1"/>
    <col min="7682" max="7682" width="17" style="2547" customWidth="1"/>
    <col min="7683" max="7683" width="13.5703125" style="2547" customWidth="1"/>
    <col min="7684" max="7684" width="21" style="2547" customWidth="1"/>
    <col min="7685" max="7685" width="12.7109375" style="2547" customWidth="1"/>
    <col min="7686" max="7686" width="14.85546875" style="2547" customWidth="1"/>
    <col min="7687" max="7906" width="10.42578125" style="2547"/>
    <col min="7907" max="7907" width="44.140625" style="2547" customWidth="1"/>
    <col min="7908" max="7909" width="17.5703125" style="2547" customWidth="1"/>
    <col min="7910" max="7910" width="15.42578125" style="2547" customWidth="1"/>
    <col min="7911" max="7911" width="17.5703125" style="2547" customWidth="1"/>
    <col min="7912" max="7912" width="15.42578125" style="2547" customWidth="1"/>
    <col min="7913" max="7913" width="19" style="2547" customWidth="1"/>
    <col min="7914" max="7914" width="15.42578125" style="2547" customWidth="1"/>
    <col min="7915" max="7915" width="17.5703125" style="2547" customWidth="1"/>
    <col min="7916" max="7916" width="15.42578125" style="2547" customWidth="1"/>
    <col min="7917" max="7917" width="17.5703125" style="2547" customWidth="1"/>
    <col min="7918" max="7918" width="15.42578125" style="2547" customWidth="1"/>
    <col min="7919" max="7919" width="17.7109375" style="2547" customWidth="1"/>
    <col min="7920" max="7920" width="15.42578125" style="2547" customWidth="1"/>
    <col min="7921" max="7921" width="17.7109375" style="2547" customWidth="1"/>
    <col min="7922" max="7922" width="15.42578125" style="2547" customWidth="1"/>
    <col min="7923" max="7923" width="19.28515625" style="2547" customWidth="1"/>
    <col min="7924" max="7924" width="15.42578125" style="2547" customWidth="1"/>
    <col min="7925" max="7925" width="17.85546875" style="2547" customWidth="1"/>
    <col min="7926" max="7926" width="15.42578125" style="2547" customWidth="1"/>
    <col min="7927" max="7927" width="18.42578125" style="2547" customWidth="1"/>
    <col min="7928" max="7928" width="15.42578125" style="2547" customWidth="1"/>
    <col min="7929" max="7929" width="18.7109375" style="2547" customWidth="1"/>
    <col min="7930" max="7930" width="15.42578125" style="2547" customWidth="1"/>
    <col min="7931" max="7931" width="17.85546875" style="2547" customWidth="1"/>
    <col min="7932" max="7932" width="15.42578125" style="2547" customWidth="1"/>
    <col min="7933" max="7933" width="18.140625" style="2547" customWidth="1"/>
    <col min="7934" max="7934" width="15.42578125" style="2547" customWidth="1"/>
    <col min="7935" max="7935" width="27.85546875" style="2547" bestFit="1" customWidth="1"/>
    <col min="7936" max="7936" width="16.7109375" style="2547" customWidth="1"/>
    <col min="7937" max="7937" width="13.140625" style="2547" customWidth="1"/>
    <col min="7938" max="7938" width="17" style="2547" customWidth="1"/>
    <col min="7939" max="7939" width="13.5703125" style="2547" customWidth="1"/>
    <col min="7940" max="7940" width="21" style="2547" customWidth="1"/>
    <col min="7941" max="7941" width="12.7109375" style="2547" customWidth="1"/>
    <col min="7942" max="7942" width="14.85546875" style="2547" customWidth="1"/>
    <col min="7943" max="8162" width="10.42578125" style="2547"/>
    <col min="8163" max="8163" width="44.140625" style="2547" customWidth="1"/>
    <col min="8164" max="8165" width="17.5703125" style="2547" customWidth="1"/>
    <col min="8166" max="8166" width="15.42578125" style="2547" customWidth="1"/>
    <col min="8167" max="8167" width="17.5703125" style="2547" customWidth="1"/>
    <col min="8168" max="8168" width="15.42578125" style="2547" customWidth="1"/>
    <col min="8169" max="8169" width="19" style="2547" customWidth="1"/>
    <col min="8170" max="8170" width="15.42578125" style="2547" customWidth="1"/>
    <col min="8171" max="8171" width="17.5703125" style="2547" customWidth="1"/>
    <col min="8172" max="8172" width="15.42578125" style="2547" customWidth="1"/>
    <col min="8173" max="8173" width="17.5703125" style="2547" customWidth="1"/>
    <col min="8174" max="8174" width="15.42578125" style="2547" customWidth="1"/>
    <col min="8175" max="8175" width="17.7109375" style="2547" customWidth="1"/>
    <col min="8176" max="8176" width="15.42578125" style="2547" customWidth="1"/>
    <col min="8177" max="8177" width="17.7109375" style="2547" customWidth="1"/>
    <col min="8178" max="8178" width="15.42578125" style="2547" customWidth="1"/>
    <col min="8179" max="8179" width="19.28515625" style="2547" customWidth="1"/>
    <col min="8180" max="8180" width="15.42578125" style="2547" customWidth="1"/>
    <col min="8181" max="8181" width="17.85546875" style="2547" customWidth="1"/>
    <col min="8182" max="8182" width="15.42578125" style="2547" customWidth="1"/>
    <col min="8183" max="8183" width="18.42578125" style="2547" customWidth="1"/>
    <col min="8184" max="8184" width="15.42578125" style="2547" customWidth="1"/>
    <col min="8185" max="8185" width="18.7109375" style="2547" customWidth="1"/>
    <col min="8186" max="8186" width="15.42578125" style="2547" customWidth="1"/>
    <col min="8187" max="8187" width="17.85546875" style="2547" customWidth="1"/>
    <col min="8188" max="8188" width="15.42578125" style="2547" customWidth="1"/>
    <col min="8189" max="8189" width="18.140625" style="2547" customWidth="1"/>
    <col min="8190" max="8190" width="15.42578125" style="2547" customWidth="1"/>
    <col min="8191" max="8191" width="27.85546875" style="2547" bestFit="1" customWidth="1"/>
    <col min="8192" max="8192" width="16.7109375" style="2547" customWidth="1"/>
    <col min="8193" max="8193" width="13.140625" style="2547" customWidth="1"/>
    <col min="8194" max="8194" width="17" style="2547" customWidth="1"/>
    <col min="8195" max="8195" width="13.5703125" style="2547" customWidth="1"/>
    <col min="8196" max="8196" width="21" style="2547" customWidth="1"/>
    <col min="8197" max="8197" width="12.7109375" style="2547" customWidth="1"/>
    <col min="8198" max="8198" width="14.85546875" style="2547" customWidth="1"/>
    <col min="8199" max="8418" width="10.42578125" style="2547"/>
    <col min="8419" max="8419" width="44.140625" style="2547" customWidth="1"/>
    <col min="8420" max="8421" width="17.5703125" style="2547" customWidth="1"/>
    <col min="8422" max="8422" width="15.42578125" style="2547" customWidth="1"/>
    <col min="8423" max="8423" width="17.5703125" style="2547" customWidth="1"/>
    <col min="8424" max="8424" width="15.42578125" style="2547" customWidth="1"/>
    <col min="8425" max="8425" width="19" style="2547" customWidth="1"/>
    <col min="8426" max="8426" width="15.42578125" style="2547" customWidth="1"/>
    <col min="8427" max="8427" width="17.5703125" style="2547" customWidth="1"/>
    <col min="8428" max="8428" width="15.42578125" style="2547" customWidth="1"/>
    <col min="8429" max="8429" width="17.5703125" style="2547" customWidth="1"/>
    <col min="8430" max="8430" width="15.42578125" style="2547" customWidth="1"/>
    <col min="8431" max="8431" width="17.7109375" style="2547" customWidth="1"/>
    <col min="8432" max="8432" width="15.42578125" style="2547" customWidth="1"/>
    <col min="8433" max="8433" width="17.7109375" style="2547" customWidth="1"/>
    <col min="8434" max="8434" width="15.42578125" style="2547" customWidth="1"/>
    <col min="8435" max="8435" width="19.28515625" style="2547" customWidth="1"/>
    <col min="8436" max="8436" width="15.42578125" style="2547" customWidth="1"/>
    <col min="8437" max="8437" width="17.85546875" style="2547" customWidth="1"/>
    <col min="8438" max="8438" width="15.42578125" style="2547" customWidth="1"/>
    <col min="8439" max="8439" width="18.42578125" style="2547" customWidth="1"/>
    <col min="8440" max="8440" width="15.42578125" style="2547" customWidth="1"/>
    <col min="8441" max="8441" width="18.7109375" style="2547" customWidth="1"/>
    <col min="8442" max="8442" width="15.42578125" style="2547" customWidth="1"/>
    <col min="8443" max="8443" width="17.85546875" style="2547" customWidth="1"/>
    <col min="8444" max="8444" width="15.42578125" style="2547" customWidth="1"/>
    <col min="8445" max="8445" width="18.140625" style="2547" customWidth="1"/>
    <col min="8446" max="8446" width="15.42578125" style="2547" customWidth="1"/>
    <col min="8447" max="8447" width="27.85546875" style="2547" bestFit="1" customWidth="1"/>
    <col min="8448" max="8448" width="16.7109375" style="2547" customWidth="1"/>
    <col min="8449" max="8449" width="13.140625" style="2547" customWidth="1"/>
    <col min="8450" max="8450" width="17" style="2547" customWidth="1"/>
    <col min="8451" max="8451" width="13.5703125" style="2547" customWidth="1"/>
    <col min="8452" max="8452" width="21" style="2547" customWidth="1"/>
    <col min="8453" max="8453" width="12.7109375" style="2547" customWidth="1"/>
    <col min="8454" max="8454" width="14.85546875" style="2547" customWidth="1"/>
    <col min="8455" max="8674" width="10.42578125" style="2547"/>
    <col min="8675" max="8675" width="44.140625" style="2547" customWidth="1"/>
    <col min="8676" max="8677" width="17.5703125" style="2547" customWidth="1"/>
    <col min="8678" max="8678" width="15.42578125" style="2547" customWidth="1"/>
    <col min="8679" max="8679" width="17.5703125" style="2547" customWidth="1"/>
    <col min="8680" max="8680" width="15.42578125" style="2547" customWidth="1"/>
    <col min="8681" max="8681" width="19" style="2547" customWidth="1"/>
    <col min="8682" max="8682" width="15.42578125" style="2547" customWidth="1"/>
    <col min="8683" max="8683" width="17.5703125" style="2547" customWidth="1"/>
    <col min="8684" max="8684" width="15.42578125" style="2547" customWidth="1"/>
    <col min="8685" max="8685" width="17.5703125" style="2547" customWidth="1"/>
    <col min="8686" max="8686" width="15.42578125" style="2547" customWidth="1"/>
    <col min="8687" max="8687" width="17.7109375" style="2547" customWidth="1"/>
    <col min="8688" max="8688" width="15.42578125" style="2547" customWidth="1"/>
    <col min="8689" max="8689" width="17.7109375" style="2547" customWidth="1"/>
    <col min="8690" max="8690" width="15.42578125" style="2547" customWidth="1"/>
    <col min="8691" max="8691" width="19.28515625" style="2547" customWidth="1"/>
    <col min="8692" max="8692" width="15.42578125" style="2547" customWidth="1"/>
    <col min="8693" max="8693" width="17.85546875" style="2547" customWidth="1"/>
    <col min="8694" max="8694" width="15.42578125" style="2547" customWidth="1"/>
    <col min="8695" max="8695" width="18.42578125" style="2547" customWidth="1"/>
    <col min="8696" max="8696" width="15.42578125" style="2547" customWidth="1"/>
    <col min="8697" max="8697" width="18.7109375" style="2547" customWidth="1"/>
    <col min="8698" max="8698" width="15.42578125" style="2547" customWidth="1"/>
    <col min="8699" max="8699" width="17.85546875" style="2547" customWidth="1"/>
    <col min="8700" max="8700" width="15.42578125" style="2547" customWidth="1"/>
    <col min="8701" max="8701" width="18.140625" style="2547" customWidth="1"/>
    <col min="8702" max="8702" width="15.42578125" style="2547" customWidth="1"/>
    <col min="8703" max="8703" width="27.85546875" style="2547" bestFit="1" customWidth="1"/>
    <col min="8704" max="8704" width="16.7109375" style="2547" customWidth="1"/>
    <col min="8705" max="8705" width="13.140625" style="2547" customWidth="1"/>
    <col min="8706" max="8706" width="17" style="2547" customWidth="1"/>
    <col min="8707" max="8707" width="13.5703125" style="2547" customWidth="1"/>
    <col min="8708" max="8708" width="21" style="2547" customWidth="1"/>
    <col min="8709" max="8709" width="12.7109375" style="2547" customWidth="1"/>
    <col min="8710" max="8710" width="14.85546875" style="2547" customWidth="1"/>
    <col min="8711" max="8930" width="10.42578125" style="2547"/>
    <col min="8931" max="8931" width="44.140625" style="2547" customWidth="1"/>
    <col min="8932" max="8933" width="17.5703125" style="2547" customWidth="1"/>
    <col min="8934" max="8934" width="15.42578125" style="2547" customWidth="1"/>
    <col min="8935" max="8935" width="17.5703125" style="2547" customWidth="1"/>
    <col min="8936" max="8936" width="15.42578125" style="2547" customWidth="1"/>
    <col min="8937" max="8937" width="19" style="2547" customWidth="1"/>
    <col min="8938" max="8938" width="15.42578125" style="2547" customWidth="1"/>
    <col min="8939" max="8939" width="17.5703125" style="2547" customWidth="1"/>
    <col min="8940" max="8940" width="15.42578125" style="2547" customWidth="1"/>
    <col min="8941" max="8941" width="17.5703125" style="2547" customWidth="1"/>
    <col min="8942" max="8942" width="15.42578125" style="2547" customWidth="1"/>
    <col min="8943" max="8943" width="17.7109375" style="2547" customWidth="1"/>
    <col min="8944" max="8944" width="15.42578125" style="2547" customWidth="1"/>
    <col min="8945" max="8945" width="17.7109375" style="2547" customWidth="1"/>
    <col min="8946" max="8946" width="15.42578125" style="2547" customWidth="1"/>
    <col min="8947" max="8947" width="19.28515625" style="2547" customWidth="1"/>
    <col min="8948" max="8948" width="15.42578125" style="2547" customWidth="1"/>
    <col min="8949" max="8949" width="17.85546875" style="2547" customWidth="1"/>
    <col min="8950" max="8950" width="15.42578125" style="2547" customWidth="1"/>
    <col min="8951" max="8951" width="18.42578125" style="2547" customWidth="1"/>
    <col min="8952" max="8952" width="15.42578125" style="2547" customWidth="1"/>
    <col min="8953" max="8953" width="18.7109375" style="2547" customWidth="1"/>
    <col min="8954" max="8954" width="15.42578125" style="2547" customWidth="1"/>
    <col min="8955" max="8955" width="17.85546875" style="2547" customWidth="1"/>
    <col min="8956" max="8956" width="15.42578125" style="2547" customWidth="1"/>
    <col min="8957" max="8957" width="18.140625" style="2547" customWidth="1"/>
    <col min="8958" max="8958" width="15.42578125" style="2547" customWidth="1"/>
    <col min="8959" max="8959" width="27.85546875" style="2547" bestFit="1" customWidth="1"/>
    <col min="8960" max="8960" width="16.7109375" style="2547" customWidth="1"/>
    <col min="8961" max="8961" width="13.140625" style="2547" customWidth="1"/>
    <col min="8962" max="8962" width="17" style="2547" customWidth="1"/>
    <col min="8963" max="8963" width="13.5703125" style="2547" customWidth="1"/>
    <col min="8964" max="8964" width="21" style="2547" customWidth="1"/>
    <col min="8965" max="8965" width="12.7109375" style="2547" customWidth="1"/>
    <col min="8966" max="8966" width="14.85546875" style="2547" customWidth="1"/>
    <col min="8967" max="9186" width="10.42578125" style="2547"/>
    <col min="9187" max="9187" width="44.140625" style="2547" customWidth="1"/>
    <col min="9188" max="9189" width="17.5703125" style="2547" customWidth="1"/>
    <col min="9190" max="9190" width="15.42578125" style="2547" customWidth="1"/>
    <col min="9191" max="9191" width="17.5703125" style="2547" customWidth="1"/>
    <col min="9192" max="9192" width="15.42578125" style="2547" customWidth="1"/>
    <col min="9193" max="9193" width="19" style="2547" customWidth="1"/>
    <col min="9194" max="9194" width="15.42578125" style="2547" customWidth="1"/>
    <col min="9195" max="9195" width="17.5703125" style="2547" customWidth="1"/>
    <col min="9196" max="9196" width="15.42578125" style="2547" customWidth="1"/>
    <col min="9197" max="9197" width="17.5703125" style="2547" customWidth="1"/>
    <col min="9198" max="9198" width="15.42578125" style="2547" customWidth="1"/>
    <col min="9199" max="9199" width="17.7109375" style="2547" customWidth="1"/>
    <col min="9200" max="9200" width="15.42578125" style="2547" customWidth="1"/>
    <col min="9201" max="9201" width="17.7109375" style="2547" customWidth="1"/>
    <col min="9202" max="9202" width="15.42578125" style="2547" customWidth="1"/>
    <col min="9203" max="9203" width="19.28515625" style="2547" customWidth="1"/>
    <col min="9204" max="9204" width="15.42578125" style="2547" customWidth="1"/>
    <col min="9205" max="9205" width="17.85546875" style="2547" customWidth="1"/>
    <col min="9206" max="9206" width="15.42578125" style="2547" customWidth="1"/>
    <col min="9207" max="9207" width="18.42578125" style="2547" customWidth="1"/>
    <col min="9208" max="9208" width="15.42578125" style="2547" customWidth="1"/>
    <col min="9209" max="9209" width="18.7109375" style="2547" customWidth="1"/>
    <col min="9210" max="9210" width="15.42578125" style="2547" customWidth="1"/>
    <col min="9211" max="9211" width="17.85546875" style="2547" customWidth="1"/>
    <col min="9212" max="9212" width="15.42578125" style="2547" customWidth="1"/>
    <col min="9213" max="9213" width="18.140625" style="2547" customWidth="1"/>
    <col min="9214" max="9214" width="15.42578125" style="2547" customWidth="1"/>
    <col min="9215" max="9215" width="27.85546875" style="2547" bestFit="1" customWidth="1"/>
    <col min="9216" max="9216" width="16.7109375" style="2547" customWidth="1"/>
    <col min="9217" max="9217" width="13.140625" style="2547" customWidth="1"/>
    <col min="9218" max="9218" width="17" style="2547" customWidth="1"/>
    <col min="9219" max="9219" width="13.5703125" style="2547" customWidth="1"/>
    <col min="9220" max="9220" width="21" style="2547" customWidth="1"/>
    <col min="9221" max="9221" width="12.7109375" style="2547" customWidth="1"/>
    <col min="9222" max="9222" width="14.85546875" style="2547" customWidth="1"/>
    <col min="9223" max="9442" width="10.42578125" style="2547"/>
    <col min="9443" max="9443" width="44.140625" style="2547" customWidth="1"/>
    <col min="9444" max="9445" width="17.5703125" style="2547" customWidth="1"/>
    <col min="9446" max="9446" width="15.42578125" style="2547" customWidth="1"/>
    <col min="9447" max="9447" width="17.5703125" style="2547" customWidth="1"/>
    <col min="9448" max="9448" width="15.42578125" style="2547" customWidth="1"/>
    <col min="9449" max="9449" width="19" style="2547" customWidth="1"/>
    <col min="9450" max="9450" width="15.42578125" style="2547" customWidth="1"/>
    <col min="9451" max="9451" width="17.5703125" style="2547" customWidth="1"/>
    <col min="9452" max="9452" width="15.42578125" style="2547" customWidth="1"/>
    <col min="9453" max="9453" width="17.5703125" style="2547" customWidth="1"/>
    <col min="9454" max="9454" width="15.42578125" style="2547" customWidth="1"/>
    <col min="9455" max="9455" width="17.7109375" style="2547" customWidth="1"/>
    <col min="9456" max="9456" width="15.42578125" style="2547" customWidth="1"/>
    <col min="9457" max="9457" width="17.7109375" style="2547" customWidth="1"/>
    <col min="9458" max="9458" width="15.42578125" style="2547" customWidth="1"/>
    <col min="9459" max="9459" width="19.28515625" style="2547" customWidth="1"/>
    <col min="9460" max="9460" width="15.42578125" style="2547" customWidth="1"/>
    <col min="9461" max="9461" width="17.85546875" style="2547" customWidth="1"/>
    <col min="9462" max="9462" width="15.42578125" style="2547" customWidth="1"/>
    <col min="9463" max="9463" width="18.42578125" style="2547" customWidth="1"/>
    <col min="9464" max="9464" width="15.42578125" style="2547" customWidth="1"/>
    <col min="9465" max="9465" width="18.7109375" style="2547" customWidth="1"/>
    <col min="9466" max="9466" width="15.42578125" style="2547" customWidth="1"/>
    <col min="9467" max="9467" width="17.85546875" style="2547" customWidth="1"/>
    <col min="9468" max="9468" width="15.42578125" style="2547" customWidth="1"/>
    <col min="9469" max="9469" width="18.140625" style="2547" customWidth="1"/>
    <col min="9470" max="9470" width="15.42578125" style="2547" customWidth="1"/>
    <col min="9471" max="9471" width="27.85546875" style="2547" bestFit="1" customWidth="1"/>
    <col min="9472" max="9472" width="16.7109375" style="2547" customWidth="1"/>
    <col min="9473" max="9473" width="13.140625" style="2547" customWidth="1"/>
    <col min="9474" max="9474" width="17" style="2547" customWidth="1"/>
    <col min="9475" max="9475" width="13.5703125" style="2547" customWidth="1"/>
    <col min="9476" max="9476" width="21" style="2547" customWidth="1"/>
    <col min="9477" max="9477" width="12.7109375" style="2547" customWidth="1"/>
    <col min="9478" max="9478" width="14.85546875" style="2547" customWidth="1"/>
    <col min="9479" max="9698" width="10.42578125" style="2547"/>
    <col min="9699" max="9699" width="44.140625" style="2547" customWidth="1"/>
    <col min="9700" max="9701" width="17.5703125" style="2547" customWidth="1"/>
    <col min="9702" max="9702" width="15.42578125" style="2547" customWidth="1"/>
    <col min="9703" max="9703" width="17.5703125" style="2547" customWidth="1"/>
    <col min="9704" max="9704" width="15.42578125" style="2547" customWidth="1"/>
    <col min="9705" max="9705" width="19" style="2547" customWidth="1"/>
    <col min="9706" max="9706" width="15.42578125" style="2547" customWidth="1"/>
    <col min="9707" max="9707" width="17.5703125" style="2547" customWidth="1"/>
    <col min="9708" max="9708" width="15.42578125" style="2547" customWidth="1"/>
    <col min="9709" max="9709" width="17.5703125" style="2547" customWidth="1"/>
    <col min="9710" max="9710" width="15.42578125" style="2547" customWidth="1"/>
    <col min="9711" max="9711" width="17.7109375" style="2547" customWidth="1"/>
    <col min="9712" max="9712" width="15.42578125" style="2547" customWidth="1"/>
    <col min="9713" max="9713" width="17.7109375" style="2547" customWidth="1"/>
    <col min="9714" max="9714" width="15.42578125" style="2547" customWidth="1"/>
    <col min="9715" max="9715" width="19.28515625" style="2547" customWidth="1"/>
    <col min="9716" max="9716" width="15.42578125" style="2547" customWidth="1"/>
    <col min="9717" max="9717" width="17.85546875" style="2547" customWidth="1"/>
    <col min="9718" max="9718" width="15.42578125" style="2547" customWidth="1"/>
    <col min="9719" max="9719" width="18.42578125" style="2547" customWidth="1"/>
    <col min="9720" max="9720" width="15.42578125" style="2547" customWidth="1"/>
    <col min="9721" max="9721" width="18.7109375" style="2547" customWidth="1"/>
    <col min="9722" max="9722" width="15.42578125" style="2547" customWidth="1"/>
    <col min="9723" max="9723" width="17.85546875" style="2547" customWidth="1"/>
    <col min="9724" max="9724" width="15.42578125" style="2547" customWidth="1"/>
    <col min="9725" max="9725" width="18.140625" style="2547" customWidth="1"/>
    <col min="9726" max="9726" width="15.42578125" style="2547" customWidth="1"/>
    <col min="9727" max="9727" width="27.85546875" style="2547" bestFit="1" customWidth="1"/>
    <col min="9728" max="9728" width="16.7109375" style="2547" customWidth="1"/>
    <col min="9729" max="9729" width="13.140625" style="2547" customWidth="1"/>
    <col min="9730" max="9730" width="17" style="2547" customWidth="1"/>
    <col min="9731" max="9731" width="13.5703125" style="2547" customWidth="1"/>
    <col min="9732" max="9732" width="21" style="2547" customWidth="1"/>
    <col min="9733" max="9733" width="12.7109375" style="2547" customWidth="1"/>
    <col min="9734" max="9734" width="14.85546875" style="2547" customWidth="1"/>
    <col min="9735" max="9954" width="10.42578125" style="2547"/>
    <col min="9955" max="9955" width="44.140625" style="2547" customWidth="1"/>
    <col min="9956" max="9957" width="17.5703125" style="2547" customWidth="1"/>
    <col min="9958" max="9958" width="15.42578125" style="2547" customWidth="1"/>
    <col min="9959" max="9959" width="17.5703125" style="2547" customWidth="1"/>
    <col min="9960" max="9960" width="15.42578125" style="2547" customWidth="1"/>
    <col min="9961" max="9961" width="19" style="2547" customWidth="1"/>
    <col min="9962" max="9962" width="15.42578125" style="2547" customWidth="1"/>
    <col min="9963" max="9963" width="17.5703125" style="2547" customWidth="1"/>
    <col min="9964" max="9964" width="15.42578125" style="2547" customWidth="1"/>
    <col min="9965" max="9965" width="17.5703125" style="2547" customWidth="1"/>
    <col min="9966" max="9966" width="15.42578125" style="2547" customWidth="1"/>
    <col min="9967" max="9967" width="17.7109375" style="2547" customWidth="1"/>
    <col min="9968" max="9968" width="15.42578125" style="2547" customWidth="1"/>
    <col min="9969" max="9969" width="17.7109375" style="2547" customWidth="1"/>
    <col min="9970" max="9970" width="15.42578125" style="2547" customWidth="1"/>
    <col min="9971" max="9971" width="19.28515625" style="2547" customWidth="1"/>
    <col min="9972" max="9972" width="15.42578125" style="2547" customWidth="1"/>
    <col min="9973" max="9973" width="17.85546875" style="2547" customWidth="1"/>
    <col min="9974" max="9974" width="15.42578125" style="2547" customWidth="1"/>
    <col min="9975" max="9975" width="18.42578125" style="2547" customWidth="1"/>
    <col min="9976" max="9976" width="15.42578125" style="2547" customWidth="1"/>
    <col min="9977" max="9977" width="18.7109375" style="2547" customWidth="1"/>
    <col min="9978" max="9978" width="15.42578125" style="2547" customWidth="1"/>
    <col min="9979" max="9979" width="17.85546875" style="2547" customWidth="1"/>
    <col min="9980" max="9980" width="15.42578125" style="2547" customWidth="1"/>
    <col min="9981" max="9981" width="18.140625" style="2547" customWidth="1"/>
    <col min="9982" max="9982" width="15.42578125" style="2547" customWidth="1"/>
    <col min="9983" max="9983" width="27.85546875" style="2547" bestFit="1" customWidth="1"/>
    <col min="9984" max="9984" width="16.7109375" style="2547" customWidth="1"/>
    <col min="9985" max="9985" width="13.140625" style="2547" customWidth="1"/>
    <col min="9986" max="9986" width="17" style="2547" customWidth="1"/>
    <col min="9987" max="9987" width="13.5703125" style="2547" customWidth="1"/>
    <col min="9988" max="9988" width="21" style="2547" customWidth="1"/>
    <col min="9989" max="9989" width="12.7109375" style="2547" customWidth="1"/>
    <col min="9990" max="9990" width="14.85546875" style="2547" customWidth="1"/>
    <col min="9991" max="10210" width="10.42578125" style="2547"/>
    <col min="10211" max="10211" width="44.140625" style="2547" customWidth="1"/>
    <col min="10212" max="10213" width="17.5703125" style="2547" customWidth="1"/>
    <col min="10214" max="10214" width="15.42578125" style="2547" customWidth="1"/>
    <col min="10215" max="10215" width="17.5703125" style="2547" customWidth="1"/>
    <col min="10216" max="10216" width="15.42578125" style="2547" customWidth="1"/>
    <col min="10217" max="10217" width="19" style="2547" customWidth="1"/>
    <col min="10218" max="10218" width="15.42578125" style="2547" customWidth="1"/>
    <col min="10219" max="10219" width="17.5703125" style="2547" customWidth="1"/>
    <col min="10220" max="10220" width="15.42578125" style="2547" customWidth="1"/>
    <col min="10221" max="10221" width="17.5703125" style="2547" customWidth="1"/>
    <col min="10222" max="10222" width="15.42578125" style="2547" customWidth="1"/>
    <col min="10223" max="10223" width="17.7109375" style="2547" customWidth="1"/>
    <col min="10224" max="10224" width="15.42578125" style="2547" customWidth="1"/>
    <col min="10225" max="10225" width="17.7109375" style="2547" customWidth="1"/>
    <col min="10226" max="10226" width="15.42578125" style="2547" customWidth="1"/>
    <col min="10227" max="10227" width="19.28515625" style="2547" customWidth="1"/>
    <col min="10228" max="10228" width="15.42578125" style="2547" customWidth="1"/>
    <col min="10229" max="10229" width="17.85546875" style="2547" customWidth="1"/>
    <col min="10230" max="10230" width="15.42578125" style="2547" customWidth="1"/>
    <col min="10231" max="10231" width="18.42578125" style="2547" customWidth="1"/>
    <col min="10232" max="10232" width="15.42578125" style="2547" customWidth="1"/>
    <col min="10233" max="10233" width="18.7109375" style="2547" customWidth="1"/>
    <col min="10234" max="10234" width="15.42578125" style="2547" customWidth="1"/>
    <col min="10235" max="10235" width="17.85546875" style="2547" customWidth="1"/>
    <col min="10236" max="10236" width="15.42578125" style="2547" customWidth="1"/>
    <col min="10237" max="10237" width="18.140625" style="2547" customWidth="1"/>
    <col min="10238" max="10238" width="15.42578125" style="2547" customWidth="1"/>
    <col min="10239" max="10239" width="27.85546875" style="2547" bestFit="1" customWidth="1"/>
    <col min="10240" max="10240" width="16.7109375" style="2547" customWidth="1"/>
    <col min="10241" max="10241" width="13.140625" style="2547" customWidth="1"/>
    <col min="10242" max="10242" width="17" style="2547" customWidth="1"/>
    <col min="10243" max="10243" width="13.5703125" style="2547" customWidth="1"/>
    <col min="10244" max="10244" width="21" style="2547" customWidth="1"/>
    <col min="10245" max="10245" width="12.7109375" style="2547" customWidth="1"/>
    <col min="10246" max="10246" width="14.85546875" style="2547" customWidth="1"/>
    <col min="10247" max="10466" width="10.42578125" style="2547"/>
    <col min="10467" max="10467" width="44.140625" style="2547" customWidth="1"/>
    <col min="10468" max="10469" width="17.5703125" style="2547" customWidth="1"/>
    <col min="10470" max="10470" width="15.42578125" style="2547" customWidth="1"/>
    <col min="10471" max="10471" width="17.5703125" style="2547" customWidth="1"/>
    <col min="10472" max="10472" width="15.42578125" style="2547" customWidth="1"/>
    <col min="10473" max="10473" width="19" style="2547" customWidth="1"/>
    <col min="10474" max="10474" width="15.42578125" style="2547" customWidth="1"/>
    <col min="10475" max="10475" width="17.5703125" style="2547" customWidth="1"/>
    <col min="10476" max="10476" width="15.42578125" style="2547" customWidth="1"/>
    <col min="10477" max="10477" width="17.5703125" style="2547" customWidth="1"/>
    <col min="10478" max="10478" width="15.42578125" style="2547" customWidth="1"/>
    <col min="10479" max="10479" width="17.7109375" style="2547" customWidth="1"/>
    <col min="10480" max="10480" width="15.42578125" style="2547" customWidth="1"/>
    <col min="10481" max="10481" width="17.7109375" style="2547" customWidth="1"/>
    <col min="10482" max="10482" width="15.42578125" style="2547" customWidth="1"/>
    <col min="10483" max="10483" width="19.28515625" style="2547" customWidth="1"/>
    <col min="10484" max="10484" width="15.42578125" style="2547" customWidth="1"/>
    <col min="10485" max="10485" width="17.85546875" style="2547" customWidth="1"/>
    <col min="10486" max="10486" width="15.42578125" style="2547" customWidth="1"/>
    <col min="10487" max="10487" width="18.42578125" style="2547" customWidth="1"/>
    <col min="10488" max="10488" width="15.42578125" style="2547" customWidth="1"/>
    <col min="10489" max="10489" width="18.7109375" style="2547" customWidth="1"/>
    <col min="10490" max="10490" width="15.42578125" style="2547" customWidth="1"/>
    <col min="10491" max="10491" width="17.85546875" style="2547" customWidth="1"/>
    <col min="10492" max="10492" width="15.42578125" style="2547" customWidth="1"/>
    <col min="10493" max="10493" width="18.140625" style="2547" customWidth="1"/>
    <col min="10494" max="10494" width="15.42578125" style="2547" customWidth="1"/>
    <col min="10495" max="10495" width="27.85546875" style="2547" bestFit="1" customWidth="1"/>
    <col min="10496" max="10496" width="16.7109375" style="2547" customWidth="1"/>
    <col min="10497" max="10497" width="13.140625" style="2547" customWidth="1"/>
    <col min="10498" max="10498" width="17" style="2547" customWidth="1"/>
    <col min="10499" max="10499" width="13.5703125" style="2547" customWidth="1"/>
    <col min="10500" max="10500" width="21" style="2547" customWidth="1"/>
    <col min="10501" max="10501" width="12.7109375" style="2547" customWidth="1"/>
    <col min="10502" max="10502" width="14.85546875" style="2547" customWidth="1"/>
    <col min="10503" max="10722" width="10.42578125" style="2547"/>
    <col min="10723" max="10723" width="44.140625" style="2547" customWidth="1"/>
    <col min="10724" max="10725" width="17.5703125" style="2547" customWidth="1"/>
    <col min="10726" max="10726" width="15.42578125" style="2547" customWidth="1"/>
    <col min="10727" max="10727" width="17.5703125" style="2547" customWidth="1"/>
    <col min="10728" max="10728" width="15.42578125" style="2547" customWidth="1"/>
    <col min="10729" max="10729" width="19" style="2547" customWidth="1"/>
    <col min="10730" max="10730" width="15.42578125" style="2547" customWidth="1"/>
    <col min="10731" max="10731" width="17.5703125" style="2547" customWidth="1"/>
    <col min="10732" max="10732" width="15.42578125" style="2547" customWidth="1"/>
    <col min="10733" max="10733" width="17.5703125" style="2547" customWidth="1"/>
    <col min="10734" max="10734" width="15.42578125" style="2547" customWidth="1"/>
    <col min="10735" max="10735" width="17.7109375" style="2547" customWidth="1"/>
    <col min="10736" max="10736" width="15.42578125" style="2547" customWidth="1"/>
    <col min="10737" max="10737" width="17.7109375" style="2547" customWidth="1"/>
    <col min="10738" max="10738" width="15.42578125" style="2547" customWidth="1"/>
    <col min="10739" max="10739" width="19.28515625" style="2547" customWidth="1"/>
    <col min="10740" max="10740" width="15.42578125" style="2547" customWidth="1"/>
    <col min="10741" max="10741" width="17.85546875" style="2547" customWidth="1"/>
    <col min="10742" max="10742" width="15.42578125" style="2547" customWidth="1"/>
    <col min="10743" max="10743" width="18.42578125" style="2547" customWidth="1"/>
    <col min="10744" max="10744" width="15.42578125" style="2547" customWidth="1"/>
    <col min="10745" max="10745" width="18.7109375" style="2547" customWidth="1"/>
    <col min="10746" max="10746" width="15.42578125" style="2547" customWidth="1"/>
    <col min="10747" max="10747" width="17.85546875" style="2547" customWidth="1"/>
    <col min="10748" max="10748" width="15.42578125" style="2547" customWidth="1"/>
    <col min="10749" max="10749" width="18.140625" style="2547" customWidth="1"/>
    <col min="10750" max="10750" width="15.42578125" style="2547" customWidth="1"/>
    <col min="10751" max="10751" width="27.85546875" style="2547" bestFit="1" customWidth="1"/>
    <col min="10752" max="10752" width="16.7109375" style="2547" customWidth="1"/>
    <col min="10753" max="10753" width="13.140625" style="2547" customWidth="1"/>
    <col min="10754" max="10754" width="17" style="2547" customWidth="1"/>
    <col min="10755" max="10755" width="13.5703125" style="2547" customWidth="1"/>
    <col min="10756" max="10756" width="21" style="2547" customWidth="1"/>
    <col min="10757" max="10757" width="12.7109375" style="2547" customWidth="1"/>
    <col min="10758" max="10758" width="14.85546875" style="2547" customWidth="1"/>
    <col min="10759" max="10978" width="10.42578125" style="2547"/>
    <col min="10979" max="10979" width="44.140625" style="2547" customWidth="1"/>
    <col min="10980" max="10981" width="17.5703125" style="2547" customWidth="1"/>
    <col min="10982" max="10982" width="15.42578125" style="2547" customWidth="1"/>
    <col min="10983" max="10983" width="17.5703125" style="2547" customWidth="1"/>
    <col min="10984" max="10984" width="15.42578125" style="2547" customWidth="1"/>
    <col min="10985" max="10985" width="19" style="2547" customWidth="1"/>
    <col min="10986" max="10986" width="15.42578125" style="2547" customWidth="1"/>
    <col min="10987" max="10987" width="17.5703125" style="2547" customWidth="1"/>
    <col min="10988" max="10988" width="15.42578125" style="2547" customWidth="1"/>
    <col min="10989" max="10989" width="17.5703125" style="2547" customWidth="1"/>
    <col min="10990" max="10990" width="15.42578125" style="2547" customWidth="1"/>
    <col min="10991" max="10991" width="17.7109375" style="2547" customWidth="1"/>
    <col min="10992" max="10992" width="15.42578125" style="2547" customWidth="1"/>
    <col min="10993" max="10993" width="17.7109375" style="2547" customWidth="1"/>
    <col min="10994" max="10994" width="15.42578125" style="2547" customWidth="1"/>
    <col min="10995" max="10995" width="19.28515625" style="2547" customWidth="1"/>
    <col min="10996" max="10996" width="15.42578125" style="2547" customWidth="1"/>
    <col min="10997" max="10997" width="17.85546875" style="2547" customWidth="1"/>
    <col min="10998" max="10998" width="15.42578125" style="2547" customWidth="1"/>
    <col min="10999" max="10999" width="18.42578125" style="2547" customWidth="1"/>
    <col min="11000" max="11000" width="15.42578125" style="2547" customWidth="1"/>
    <col min="11001" max="11001" width="18.7109375" style="2547" customWidth="1"/>
    <col min="11002" max="11002" width="15.42578125" style="2547" customWidth="1"/>
    <col min="11003" max="11003" width="17.85546875" style="2547" customWidth="1"/>
    <col min="11004" max="11004" width="15.42578125" style="2547" customWidth="1"/>
    <col min="11005" max="11005" width="18.140625" style="2547" customWidth="1"/>
    <col min="11006" max="11006" width="15.42578125" style="2547" customWidth="1"/>
    <col min="11007" max="11007" width="27.85546875" style="2547" bestFit="1" customWidth="1"/>
    <col min="11008" max="11008" width="16.7109375" style="2547" customWidth="1"/>
    <col min="11009" max="11009" width="13.140625" style="2547" customWidth="1"/>
    <col min="11010" max="11010" width="17" style="2547" customWidth="1"/>
    <col min="11011" max="11011" width="13.5703125" style="2547" customWidth="1"/>
    <col min="11012" max="11012" width="21" style="2547" customWidth="1"/>
    <col min="11013" max="11013" width="12.7109375" style="2547" customWidth="1"/>
    <col min="11014" max="11014" width="14.85546875" style="2547" customWidth="1"/>
    <col min="11015" max="11234" width="10.42578125" style="2547"/>
    <col min="11235" max="11235" width="44.140625" style="2547" customWidth="1"/>
    <col min="11236" max="11237" width="17.5703125" style="2547" customWidth="1"/>
    <col min="11238" max="11238" width="15.42578125" style="2547" customWidth="1"/>
    <col min="11239" max="11239" width="17.5703125" style="2547" customWidth="1"/>
    <col min="11240" max="11240" width="15.42578125" style="2547" customWidth="1"/>
    <col min="11241" max="11241" width="19" style="2547" customWidth="1"/>
    <col min="11242" max="11242" width="15.42578125" style="2547" customWidth="1"/>
    <col min="11243" max="11243" width="17.5703125" style="2547" customWidth="1"/>
    <col min="11244" max="11244" width="15.42578125" style="2547" customWidth="1"/>
    <col min="11245" max="11245" width="17.5703125" style="2547" customWidth="1"/>
    <col min="11246" max="11246" width="15.42578125" style="2547" customWidth="1"/>
    <col min="11247" max="11247" width="17.7109375" style="2547" customWidth="1"/>
    <col min="11248" max="11248" width="15.42578125" style="2547" customWidth="1"/>
    <col min="11249" max="11249" width="17.7109375" style="2547" customWidth="1"/>
    <col min="11250" max="11250" width="15.42578125" style="2547" customWidth="1"/>
    <col min="11251" max="11251" width="19.28515625" style="2547" customWidth="1"/>
    <col min="11252" max="11252" width="15.42578125" style="2547" customWidth="1"/>
    <col min="11253" max="11253" width="17.85546875" style="2547" customWidth="1"/>
    <col min="11254" max="11254" width="15.42578125" style="2547" customWidth="1"/>
    <col min="11255" max="11255" width="18.42578125" style="2547" customWidth="1"/>
    <col min="11256" max="11256" width="15.42578125" style="2547" customWidth="1"/>
    <col min="11257" max="11257" width="18.7109375" style="2547" customWidth="1"/>
    <col min="11258" max="11258" width="15.42578125" style="2547" customWidth="1"/>
    <col min="11259" max="11259" width="17.85546875" style="2547" customWidth="1"/>
    <col min="11260" max="11260" width="15.42578125" style="2547" customWidth="1"/>
    <col min="11261" max="11261" width="18.140625" style="2547" customWidth="1"/>
    <col min="11262" max="11262" width="15.42578125" style="2547" customWidth="1"/>
    <col min="11263" max="11263" width="27.85546875" style="2547" bestFit="1" customWidth="1"/>
    <col min="11264" max="11264" width="16.7109375" style="2547" customWidth="1"/>
    <col min="11265" max="11265" width="13.140625" style="2547" customWidth="1"/>
    <col min="11266" max="11266" width="17" style="2547" customWidth="1"/>
    <col min="11267" max="11267" width="13.5703125" style="2547" customWidth="1"/>
    <col min="11268" max="11268" width="21" style="2547" customWidth="1"/>
    <col min="11269" max="11269" width="12.7109375" style="2547" customWidth="1"/>
    <col min="11270" max="11270" width="14.85546875" style="2547" customWidth="1"/>
    <col min="11271" max="11490" width="10.42578125" style="2547"/>
    <col min="11491" max="11491" width="44.140625" style="2547" customWidth="1"/>
    <col min="11492" max="11493" width="17.5703125" style="2547" customWidth="1"/>
    <col min="11494" max="11494" width="15.42578125" style="2547" customWidth="1"/>
    <col min="11495" max="11495" width="17.5703125" style="2547" customWidth="1"/>
    <col min="11496" max="11496" width="15.42578125" style="2547" customWidth="1"/>
    <col min="11497" max="11497" width="19" style="2547" customWidth="1"/>
    <col min="11498" max="11498" width="15.42578125" style="2547" customWidth="1"/>
    <col min="11499" max="11499" width="17.5703125" style="2547" customWidth="1"/>
    <col min="11500" max="11500" width="15.42578125" style="2547" customWidth="1"/>
    <col min="11501" max="11501" width="17.5703125" style="2547" customWidth="1"/>
    <col min="11502" max="11502" width="15.42578125" style="2547" customWidth="1"/>
    <col min="11503" max="11503" width="17.7109375" style="2547" customWidth="1"/>
    <col min="11504" max="11504" width="15.42578125" style="2547" customWidth="1"/>
    <col min="11505" max="11505" width="17.7109375" style="2547" customWidth="1"/>
    <col min="11506" max="11506" width="15.42578125" style="2547" customWidth="1"/>
    <col min="11507" max="11507" width="19.28515625" style="2547" customWidth="1"/>
    <col min="11508" max="11508" width="15.42578125" style="2547" customWidth="1"/>
    <col min="11509" max="11509" width="17.85546875" style="2547" customWidth="1"/>
    <col min="11510" max="11510" width="15.42578125" style="2547" customWidth="1"/>
    <col min="11511" max="11511" width="18.42578125" style="2547" customWidth="1"/>
    <col min="11512" max="11512" width="15.42578125" style="2547" customWidth="1"/>
    <col min="11513" max="11513" width="18.7109375" style="2547" customWidth="1"/>
    <col min="11514" max="11514" width="15.42578125" style="2547" customWidth="1"/>
    <col min="11515" max="11515" width="17.85546875" style="2547" customWidth="1"/>
    <col min="11516" max="11516" width="15.42578125" style="2547" customWidth="1"/>
    <col min="11517" max="11517" width="18.140625" style="2547" customWidth="1"/>
    <col min="11518" max="11518" width="15.42578125" style="2547" customWidth="1"/>
    <col min="11519" max="11519" width="27.85546875" style="2547" bestFit="1" customWidth="1"/>
    <col min="11520" max="11520" width="16.7109375" style="2547" customWidth="1"/>
    <col min="11521" max="11521" width="13.140625" style="2547" customWidth="1"/>
    <col min="11522" max="11522" width="17" style="2547" customWidth="1"/>
    <col min="11523" max="11523" width="13.5703125" style="2547" customWidth="1"/>
    <col min="11524" max="11524" width="21" style="2547" customWidth="1"/>
    <col min="11525" max="11525" width="12.7109375" style="2547" customWidth="1"/>
    <col min="11526" max="11526" width="14.85546875" style="2547" customWidth="1"/>
    <col min="11527" max="11746" width="10.42578125" style="2547"/>
    <col min="11747" max="11747" width="44.140625" style="2547" customWidth="1"/>
    <col min="11748" max="11749" width="17.5703125" style="2547" customWidth="1"/>
    <col min="11750" max="11750" width="15.42578125" style="2547" customWidth="1"/>
    <col min="11751" max="11751" width="17.5703125" style="2547" customWidth="1"/>
    <col min="11752" max="11752" width="15.42578125" style="2547" customWidth="1"/>
    <col min="11753" max="11753" width="19" style="2547" customWidth="1"/>
    <col min="11754" max="11754" width="15.42578125" style="2547" customWidth="1"/>
    <col min="11755" max="11755" width="17.5703125" style="2547" customWidth="1"/>
    <col min="11756" max="11756" width="15.42578125" style="2547" customWidth="1"/>
    <col min="11757" max="11757" width="17.5703125" style="2547" customWidth="1"/>
    <col min="11758" max="11758" width="15.42578125" style="2547" customWidth="1"/>
    <col min="11759" max="11759" width="17.7109375" style="2547" customWidth="1"/>
    <col min="11760" max="11760" width="15.42578125" style="2547" customWidth="1"/>
    <col min="11761" max="11761" width="17.7109375" style="2547" customWidth="1"/>
    <col min="11762" max="11762" width="15.42578125" style="2547" customWidth="1"/>
    <col min="11763" max="11763" width="19.28515625" style="2547" customWidth="1"/>
    <col min="11764" max="11764" width="15.42578125" style="2547" customWidth="1"/>
    <col min="11765" max="11765" width="17.85546875" style="2547" customWidth="1"/>
    <col min="11766" max="11766" width="15.42578125" style="2547" customWidth="1"/>
    <col min="11767" max="11767" width="18.42578125" style="2547" customWidth="1"/>
    <col min="11768" max="11768" width="15.42578125" style="2547" customWidth="1"/>
    <col min="11769" max="11769" width="18.7109375" style="2547" customWidth="1"/>
    <col min="11770" max="11770" width="15.42578125" style="2547" customWidth="1"/>
    <col min="11771" max="11771" width="17.85546875" style="2547" customWidth="1"/>
    <col min="11772" max="11772" width="15.42578125" style="2547" customWidth="1"/>
    <col min="11773" max="11773" width="18.140625" style="2547" customWidth="1"/>
    <col min="11774" max="11774" width="15.42578125" style="2547" customWidth="1"/>
    <col min="11775" max="11775" width="27.85546875" style="2547" bestFit="1" customWidth="1"/>
    <col min="11776" max="11776" width="16.7109375" style="2547" customWidth="1"/>
    <col min="11777" max="11777" width="13.140625" style="2547" customWidth="1"/>
    <col min="11778" max="11778" width="17" style="2547" customWidth="1"/>
    <col min="11779" max="11779" width="13.5703125" style="2547" customWidth="1"/>
    <col min="11780" max="11780" width="21" style="2547" customWidth="1"/>
    <col min="11781" max="11781" width="12.7109375" style="2547" customWidth="1"/>
    <col min="11782" max="11782" width="14.85546875" style="2547" customWidth="1"/>
    <col min="11783" max="12002" width="10.42578125" style="2547"/>
    <col min="12003" max="12003" width="44.140625" style="2547" customWidth="1"/>
    <col min="12004" max="12005" width="17.5703125" style="2547" customWidth="1"/>
    <col min="12006" max="12006" width="15.42578125" style="2547" customWidth="1"/>
    <col min="12007" max="12007" width="17.5703125" style="2547" customWidth="1"/>
    <col min="12008" max="12008" width="15.42578125" style="2547" customWidth="1"/>
    <col min="12009" max="12009" width="19" style="2547" customWidth="1"/>
    <col min="12010" max="12010" width="15.42578125" style="2547" customWidth="1"/>
    <col min="12011" max="12011" width="17.5703125" style="2547" customWidth="1"/>
    <col min="12012" max="12012" width="15.42578125" style="2547" customWidth="1"/>
    <col min="12013" max="12013" width="17.5703125" style="2547" customWidth="1"/>
    <col min="12014" max="12014" width="15.42578125" style="2547" customWidth="1"/>
    <col min="12015" max="12015" width="17.7109375" style="2547" customWidth="1"/>
    <col min="12016" max="12016" width="15.42578125" style="2547" customWidth="1"/>
    <col min="12017" max="12017" width="17.7109375" style="2547" customWidth="1"/>
    <col min="12018" max="12018" width="15.42578125" style="2547" customWidth="1"/>
    <col min="12019" max="12019" width="19.28515625" style="2547" customWidth="1"/>
    <col min="12020" max="12020" width="15.42578125" style="2547" customWidth="1"/>
    <col min="12021" max="12021" width="17.85546875" style="2547" customWidth="1"/>
    <col min="12022" max="12022" width="15.42578125" style="2547" customWidth="1"/>
    <col min="12023" max="12023" width="18.42578125" style="2547" customWidth="1"/>
    <col min="12024" max="12024" width="15.42578125" style="2547" customWidth="1"/>
    <col min="12025" max="12025" width="18.7109375" style="2547" customWidth="1"/>
    <col min="12026" max="12026" width="15.42578125" style="2547" customWidth="1"/>
    <col min="12027" max="12027" width="17.85546875" style="2547" customWidth="1"/>
    <col min="12028" max="12028" width="15.42578125" style="2547" customWidth="1"/>
    <col min="12029" max="12029" width="18.140625" style="2547" customWidth="1"/>
    <col min="12030" max="12030" width="15.42578125" style="2547" customWidth="1"/>
    <col min="12031" max="12031" width="27.85546875" style="2547" bestFit="1" customWidth="1"/>
    <col min="12032" max="12032" width="16.7109375" style="2547" customWidth="1"/>
    <col min="12033" max="12033" width="13.140625" style="2547" customWidth="1"/>
    <col min="12034" max="12034" width="17" style="2547" customWidth="1"/>
    <col min="12035" max="12035" width="13.5703125" style="2547" customWidth="1"/>
    <col min="12036" max="12036" width="21" style="2547" customWidth="1"/>
    <col min="12037" max="12037" width="12.7109375" style="2547" customWidth="1"/>
    <col min="12038" max="12038" width="14.85546875" style="2547" customWidth="1"/>
    <col min="12039" max="12258" width="10.42578125" style="2547"/>
    <col min="12259" max="12259" width="44.140625" style="2547" customWidth="1"/>
    <col min="12260" max="12261" width="17.5703125" style="2547" customWidth="1"/>
    <col min="12262" max="12262" width="15.42578125" style="2547" customWidth="1"/>
    <col min="12263" max="12263" width="17.5703125" style="2547" customWidth="1"/>
    <col min="12264" max="12264" width="15.42578125" style="2547" customWidth="1"/>
    <col min="12265" max="12265" width="19" style="2547" customWidth="1"/>
    <col min="12266" max="12266" width="15.42578125" style="2547" customWidth="1"/>
    <col min="12267" max="12267" width="17.5703125" style="2547" customWidth="1"/>
    <col min="12268" max="12268" width="15.42578125" style="2547" customWidth="1"/>
    <col min="12269" max="12269" width="17.5703125" style="2547" customWidth="1"/>
    <col min="12270" max="12270" width="15.42578125" style="2547" customWidth="1"/>
    <col min="12271" max="12271" width="17.7109375" style="2547" customWidth="1"/>
    <col min="12272" max="12272" width="15.42578125" style="2547" customWidth="1"/>
    <col min="12273" max="12273" width="17.7109375" style="2547" customWidth="1"/>
    <col min="12274" max="12274" width="15.42578125" style="2547" customWidth="1"/>
    <col min="12275" max="12275" width="19.28515625" style="2547" customWidth="1"/>
    <col min="12276" max="12276" width="15.42578125" style="2547" customWidth="1"/>
    <col min="12277" max="12277" width="17.85546875" style="2547" customWidth="1"/>
    <col min="12278" max="12278" width="15.42578125" style="2547" customWidth="1"/>
    <col min="12279" max="12279" width="18.42578125" style="2547" customWidth="1"/>
    <col min="12280" max="12280" width="15.42578125" style="2547" customWidth="1"/>
    <col min="12281" max="12281" width="18.7109375" style="2547" customWidth="1"/>
    <col min="12282" max="12282" width="15.42578125" style="2547" customWidth="1"/>
    <col min="12283" max="12283" width="17.85546875" style="2547" customWidth="1"/>
    <col min="12284" max="12284" width="15.42578125" style="2547" customWidth="1"/>
    <col min="12285" max="12285" width="18.140625" style="2547" customWidth="1"/>
    <col min="12286" max="12286" width="15.42578125" style="2547" customWidth="1"/>
    <col min="12287" max="12287" width="27.85546875" style="2547" bestFit="1" customWidth="1"/>
    <col min="12288" max="12288" width="16.7109375" style="2547" customWidth="1"/>
    <col min="12289" max="12289" width="13.140625" style="2547" customWidth="1"/>
    <col min="12290" max="12290" width="17" style="2547" customWidth="1"/>
    <col min="12291" max="12291" width="13.5703125" style="2547" customWidth="1"/>
    <col min="12292" max="12292" width="21" style="2547" customWidth="1"/>
    <col min="12293" max="12293" width="12.7109375" style="2547" customWidth="1"/>
    <col min="12294" max="12294" width="14.85546875" style="2547" customWidth="1"/>
    <col min="12295" max="12514" width="10.42578125" style="2547"/>
    <col min="12515" max="12515" width="44.140625" style="2547" customWidth="1"/>
    <col min="12516" max="12517" width="17.5703125" style="2547" customWidth="1"/>
    <col min="12518" max="12518" width="15.42578125" style="2547" customWidth="1"/>
    <col min="12519" max="12519" width="17.5703125" style="2547" customWidth="1"/>
    <col min="12520" max="12520" width="15.42578125" style="2547" customWidth="1"/>
    <col min="12521" max="12521" width="19" style="2547" customWidth="1"/>
    <col min="12522" max="12522" width="15.42578125" style="2547" customWidth="1"/>
    <col min="12523" max="12523" width="17.5703125" style="2547" customWidth="1"/>
    <col min="12524" max="12524" width="15.42578125" style="2547" customWidth="1"/>
    <col min="12525" max="12525" width="17.5703125" style="2547" customWidth="1"/>
    <col min="12526" max="12526" width="15.42578125" style="2547" customWidth="1"/>
    <col min="12527" max="12527" width="17.7109375" style="2547" customWidth="1"/>
    <col min="12528" max="12528" width="15.42578125" style="2547" customWidth="1"/>
    <col min="12529" max="12529" width="17.7109375" style="2547" customWidth="1"/>
    <col min="12530" max="12530" width="15.42578125" style="2547" customWidth="1"/>
    <col min="12531" max="12531" width="19.28515625" style="2547" customWidth="1"/>
    <col min="12532" max="12532" width="15.42578125" style="2547" customWidth="1"/>
    <col min="12533" max="12533" width="17.85546875" style="2547" customWidth="1"/>
    <col min="12534" max="12534" width="15.42578125" style="2547" customWidth="1"/>
    <col min="12535" max="12535" width="18.42578125" style="2547" customWidth="1"/>
    <col min="12536" max="12536" width="15.42578125" style="2547" customWidth="1"/>
    <col min="12537" max="12537" width="18.7109375" style="2547" customWidth="1"/>
    <col min="12538" max="12538" width="15.42578125" style="2547" customWidth="1"/>
    <col min="12539" max="12539" width="17.85546875" style="2547" customWidth="1"/>
    <col min="12540" max="12540" width="15.42578125" style="2547" customWidth="1"/>
    <col min="12541" max="12541" width="18.140625" style="2547" customWidth="1"/>
    <col min="12542" max="12542" width="15.42578125" style="2547" customWidth="1"/>
    <col min="12543" max="12543" width="27.85546875" style="2547" bestFit="1" customWidth="1"/>
    <col min="12544" max="12544" width="16.7109375" style="2547" customWidth="1"/>
    <col min="12545" max="12545" width="13.140625" style="2547" customWidth="1"/>
    <col min="12546" max="12546" width="17" style="2547" customWidth="1"/>
    <col min="12547" max="12547" width="13.5703125" style="2547" customWidth="1"/>
    <col min="12548" max="12548" width="21" style="2547" customWidth="1"/>
    <col min="12549" max="12549" width="12.7109375" style="2547" customWidth="1"/>
    <col min="12550" max="12550" width="14.85546875" style="2547" customWidth="1"/>
    <col min="12551" max="12770" width="10.42578125" style="2547"/>
    <col min="12771" max="12771" width="44.140625" style="2547" customWidth="1"/>
    <col min="12772" max="12773" width="17.5703125" style="2547" customWidth="1"/>
    <col min="12774" max="12774" width="15.42578125" style="2547" customWidth="1"/>
    <col min="12775" max="12775" width="17.5703125" style="2547" customWidth="1"/>
    <col min="12776" max="12776" width="15.42578125" style="2547" customWidth="1"/>
    <col min="12777" max="12777" width="19" style="2547" customWidth="1"/>
    <col min="12778" max="12778" width="15.42578125" style="2547" customWidth="1"/>
    <col min="12779" max="12779" width="17.5703125" style="2547" customWidth="1"/>
    <col min="12780" max="12780" width="15.42578125" style="2547" customWidth="1"/>
    <col min="12781" max="12781" width="17.5703125" style="2547" customWidth="1"/>
    <col min="12782" max="12782" width="15.42578125" style="2547" customWidth="1"/>
    <col min="12783" max="12783" width="17.7109375" style="2547" customWidth="1"/>
    <col min="12784" max="12784" width="15.42578125" style="2547" customWidth="1"/>
    <col min="12785" max="12785" width="17.7109375" style="2547" customWidth="1"/>
    <col min="12786" max="12786" width="15.42578125" style="2547" customWidth="1"/>
    <col min="12787" max="12787" width="19.28515625" style="2547" customWidth="1"/>
    <col min="12788" max="12788" width="15.42578125" style="2547" customWidth="1"/>
    <col min="12789" max="12789" width="17.85546875" style="2547" customWidth="1"/>
    <col min="12790" max="12790" width="15.42578125" style="2547" customWidth="1"/>
    <col min="12791" max="12791" width="18.42578125" style="2547" customWidth="1"/>
    <col min="12792" max="12792" width="15.42578125" style="2547" customWidth="1"/>
    <col min="12793" max="12793" width="18.7109375" style="2547" customWidth="1"/>
    <col min="12794" max="12794" width="15.42578125" style="2547" customWidth="1"/>
    <col min="12795" max="12795" width="17.85546875" style="2547" customWidth="1"/>
    <col min="12796" max="12796" width="15.42578125" style="2547" customWidth="1"/>
    <col min="12797" max="12797" width="18.140625" style="2547" customWidth="1"/>
    <col min="12798" max="12798" width="15.42578125" style="2547" customWidth="1"/>
    <col min="12799" max="12799" width="27.85546875" style="2547" bestFit="1" customWidth="1"/>
    <col min="12800" max="12800" width="16.7109375" style="2547" customWidth="1"/>
    <col min="12801" max="12801" width="13.140625" style="2547" customWidth="1"/>
    <col min="12802" max="12802" width="17" style="2547" customWidth="1"/>
    <col min="12803" max="12803" width="13.5703125" style="2547" customWidth="1"/>
    <col min="12804" max="12804" width="21" style="2547" customWidth="1"/>
    <col min="12805" max="12805" width="12.7109375" style="2547" customWidth="1"/>
    <col min="12806" max="12806" width="14.85546875" style="2547" customWidth="1"/>
    <col min="12807" max="13026" width="10.42578125" style="2547"/>
    <col min="13027" max="13027" width="44.140625" style="2547" customWidth="1"/>
    <col min="13028" max="13029" width="17.5703125" style="2547" customWidth="1"/>
    <col min="13030" max="13030" width="15.42578125" style="2547" customWidth="1"/>
    <col min="13031" max="13031" width="17.5703125" style="2547" customWidth="1"/>
    <col min="13032" max="13032" width="15.42578125" style="2547" customWidth="1"/>
    <col min="13033" max="13033" width="19" style="2547" customWidth="1"/>
    <col min="13034" max="13034" width="15.42578125" style="2547" customWidth="1"/>
    <col min="13035" max="13035" width="17.5703125" style="2547" customWidth="1"/>
    <col min="13036" max="13036" width="15.42578125" style="2547" customWidth="1"/>
    <col min="13037" max="13037" width="17.5703125" style="2547" customWidth="1"/>
    <col min="13038" max="13038" width="15.42578125" style="2547" customWidth="1"/>
    <col min="13039" max="13039" width="17.7109375" style="2547" customWidth="1"/>
    <col min="13040" max="13040" width="15.42578125" style="2547" customWidth="1"/>
    <col min="13041" max="13041" width="17.7109375" style="2547" customWidth="1"/>
    <col min="13042" max="13042" width="15.42578125" style="2547" customWidth="1"/>
    <col min="13043" max="13043" width="19.28515625" style="2547" customWidth="1"/>
    <col min="13044" max="13044" width="15.42578125" style="2547" customWidth="1"/>
    <col min="13045" max="13045" width="17.85546875" style="2547" customWidth="1"/>
    <col min="13046" max="13046" width="15.42578125" style="2547" customWidth="1"/>
    <col min="13047" max="13047" width="18.42578125" style="2547" customWidth="1"/>
    <col min="13048" max="13048" width="15.42578125" style="2547" customWidth="1"/>
    <col min="13049" max="13049" width="18.7109375" style="2547" customWidth="1"/>
    <col min="13050" max="13050" width="15.42578125" style="2547" customWidth="1"/>
    <col min="13051" max="13051" width="17.85546875" style="2547" customWidth="1"/>
    <col min="13052" max="13052" width="15.42578125" style="2547" customWidth="1"/>
    <col min="13053" max="13053" width="18.140625" style="2547" customWidth="1"/>
    <col min="13054" max="13054" width="15.42578125" style="2547" customWidth="1"/>
    <col min="13055" max="13055" width="27.85546875" style="2547" bestFit="1" customWidth="1"/>
    <col min="13056" max="13056" width="16.7109375" style="2547" customWidth="1"/>
    <col min="13057" max="13057" width="13.140625" style="2547" customWidth="1"/>
    <col min="13058" max="13058" width="17" style="2547" customWidth="1"/>
    <col min="13059" max="13059" width="13.5703125" style="2547" customWidth="1"/>
    <col min="13060" max="13060" width="21" style="2547" customWidth="1"/>
    <col min="13061" max="13061" width="12.7109375" style="2547" customWidth="1"/>
    <col min="13062" max="13062" width="14.85546875" style="2547" customWidth="1"/>
    <col min="13063" max="13282" width="10.42578125" style="2547"/>
    <col min="13283" max="13283" width="44.140625" style="2547" customWidth="1"/>
    <col min="13284" max="13285" width="17.5703125" style="2547" customWidth="1"/>
    <col min="13286" max="13286" width="15.42578125" style="2547" customWidth="1"/>
    <col min="13287" max="13287" width="17.5703125" style="2547" customWidth="1"/>
    <col min="13288" max="13288" width="15.42578125" style="2547" customWidth="1"/>
    <col min="13289" max="13289" width="19" style="2547" customWidth="1"/>
    <col min="13290" max="13290" width="15.42578125" style="2547" customWidth="1"/>
    <col min="13291" max="13291" width="17.5703125" style="2547" customWidth="1"/>
    <col min="13292" max="13292" width="15.42578125" style="2547" customWidth="1"/>
    <col min="13293" max="13293" width="17.5703125" style="2547" customWidth="1"/>
    <col min="13294" max="13294" width="15.42578125" style="2547" customWidth="1"/>
    <col min="13295" max="13295" width="17.7109375" style="2547" customWidth="1"/>
    <col min="13296" max="13296" width="15.42578125" style="2547" customWidth="1"/>
    <col min="13297" max="13297" width="17.7109375" style="2547" customWidth="1"/>
    <col min="13298" max="13298" width="15.42578125" style="2547" customWidth="1"/>
    <col min="13299" max="13299" width="19.28515625" style="2547" customWidth="1"/>
    <col min="13300" max="13300" width="15.42578125" style="2547" customWidth="1"/>
    <col min="13301" max="13301" width="17.85546875" style="2547" customWidth="1"/>
    <col min="13302" max="13302" width="15.42578125" style="2547" customWidth="1"/>
    <col min="13303" max="13303" width="18.42578125" style="2547" customWidth="1"/>
    <col min="13304" max="13304" width="15.42578125" style="2547" customWidth="1"/>
    <col min="13305" max="13305" width="18.7109375" style="2547" customWidth="1"/>
    <col min="13306" max="13306" width="15.42578125" style="2547" customWidth="1"/>
    <col min="13307" max="13307" width="17.85546875" style="2547" customWidth="1"/>
    <col min="13308" max="13308" width="15.42578125" style="2547" customWidth="1"/>
    <col min="13309" max="13309" width="18.140625" style="2547" customWidth="1"/>
    <col min="13310" max="13310" width="15.42578125" style="2547" customWidth="1"/>
    <col min="13311" max="13311" width="27.85546875" style="2547" bestFit="1" customWidth="1"/>
    <col min="13312" max="13312" width="16.7109375" style="2547" customWidth="1"/>
    <col min="13313" max="13313" width="13.140625" style="2547" customWidth="1"/>
    <col min="13314" max="13314" width="17" style="2547" customWidth="1"/>
    <col min="13315" max="13315" width="13.5703125" style="2547" customWidth="1"/>
    <col min="13316" max="13316" width="21" style="2547" customWidth="1"/>
    <col min="13317" max="13317" width="12.7109375" style="2547" customWidth="1"/>
    <col min="13318" max="13318" width="14.85546875" style="2547" customWidth="1"/>
    <col min="13319" max="13538" width="10.42578125" style="2547"/>
    <col min="13539" max="13539" width="44.140625" style="2547" customWidth="1"/>
    <col min="13540" max="13541" width="17.5703125" style="2547" customWidth="1"/>
    <col min="13542" max="13542" width="15.42578125" style="2547" customWidth="1"/>
    <col min="13543" max="13543" width="17.5703125" style="2547" customWidth="1"/>
    <col min="13544" max="13544" width="15.42578125" style="2547" customWidth="1"/>
    <col min="13545" max="13545" width="19" style="2547" customWidth="1"/>
    <col min="13546" max="13546" width="15.42578125" style="2547" customWidth="1"/>
    <col min="13547" max="13547" width="17.5703125" style="2547" customWidth="1"/>
    <col min="13548" max="13548" width="15.42578125" style="2547" customWidth="1"/>
    <col min="13549" max="13549" width="17.5703125" style="2547" customWidth="1"/>
    <col min="13550" max="13550" width="15.42578125" style="2547" customWidth="1"/>
    <col min="13551" max="13551" width="17.7109375" style="2547" customWidth="1"/>
    <col min="13552" max="13552" width="15.42578125" style="2547" customWidth="1"/>
    <col min="13553" max="13553" width="17.7109375" style="2547" customWidth="1"/>
    <col min="13554" max="13554" width="15.42578125" style="2547" customWidth="1"/>
    <col min="13555" max="13555" width="19.28515625" style="2547" customWidth="1"/>
    <col min="13556" max="13556" width="15.42578125" style="2547" customWidth="1"/>
    <col min="13557" max="13557" width="17.85546875" style="2547" customWidth="1"/>
    <col min="13558" max="13558" width="15.42578125" style="2547" customWidth="1"/>
    <col min="13559" max="13559" width="18.42578125" style="2547" customWidth="1"/>
    <col min="13560" max="13560" width="15.42578125" style="2547" customWidth="1"/>
    <col min="13561" max="13561" width="18.7109375" style="2547" customWidth="1"/>
    <col min="13562" max="13562" width="15.42578125" style="2547" customWidth="1"/>
    <col min="13563" max="13563" width="17.85546875" style="2547" customWidth="1"/>
    <col min="13564" max="13564" width="15.42578125" style="2547" customWidth="1"/>
    <col min="13565" max="13565" width="18.140625" style="2547" customWidth="1"/>
    <col min="13566" max="13566" width="15.42578125" style="2547" customWidth="1"/>
    <col min="13567" max="13567" width="27.85546875" style="2547" bestFit="1" customWidth="1"/>
    <col min="13568" max="13568" width="16.7109375" style="2547" customWidth="1"/>
    <col min="13569" max="13569" width="13.140625" style="2547" customWidth="1"/>
    <col min="13570" max="13570" width="17" style="2547" customWidth="1"/>
    <col min="13571" max="13571" width="13.5703125" style="2547" customWidth="1"/>
    <col min="13572" max="13572" width="21" style="2547" customWidth="1"/>
    <col min="13573" max="13573" width="12.7109375" style="2547" customWidth="1"/>
    <col min="13574" max="13574" width="14.85546875" style="2547" customWidth="1"/>
    <col min="13575" max="13794" width="10.42578125" style="2547"/>
    <col min="13795" max="13795" width="44.140625" style="2547" customWidth="1"/>
    <col min="13796" max="13797" width="17.5703125" style="2547" customWidth="1"/>
    <col min="13798" max="13798" width="15.42578125" style="2547" customWidth="1"/>
    <col min="13799" max="13799" width="17.5703125" style="2547" customWidth="1"/>
    <col min="13800" max="13800" width="15.42578125" style="2547" customWidth="1"/>
    <col min="13801" max="13801" width="19" style="2547" customWidth="1"/>
    <col min="13802" max="13802" width="15.42578125" style="2547" customWidth="1"/>
    <col min="13803" max="13803" width="17.5703125" style="2547" customWidth="1"/>
    <col min="13804" max="13804" width="15.42578125" style="2547" customWidth="1"/>
    <col min="13805" max="13805" width="17.5703125" style="2547" customWidth="1"/>
    <col min="13806" max="13806" width="15.42578125" style="2547" customWidth="1"/>
    <col min="13807" max="13807" width="17.7109375" style="2547" customWidth="1"/>
    <col min="13808" max="13808" width="15.42578125" style="2547" customWidth="1"/>
    <col min="13809" max="13809" width="17.7109375" style="2547" customWidth="1"/>
    <col min="13810" max="13810" width="15.42578125" style="2547" customWidth="1"/>
    <col min="13811" max="13811" width="19.28515625" style="2547" customWidth="1"/>
    <col min="13812" max="13812" width="15.42578125" style="2547" customWidth="1"/>
    <col min="13813" max="13813" width="17.85546875" style="2547" customWidth="1"/>
    <col min="13814" max="13814" width="15.42578125" style="2547" customWidth="1"/>
    <col min="13815" max="13815" width="18.42578125" style="2547" customWidth="1"/>
    <col min="13816" max="13816" width="15.42578125" style="2547" customWidth="1"/>
    <col min="13817" max="13817" width="18.7109375" style="2547" customWidth="1"/>
    <col min="13818" max="13818" width="15.42578125" style="2547" customWidth="1"/>
    <col min="13819" max="13819" width="17.85546875" style="2547" customWidth="1"/>
    <col min="13820" max="13820" width="15.42578125" style="2547" customWidth="1"/>
    <col min="13821" max="13821" width="18.140625" style="2547" customWidth="1"/>
    <col min="13822" max="13822" width="15.42578125" style="2547" customWidth="1"/>
    <col min="13823" max="13823" width="27.85546875" style="2547" bestFit="1" customWidth="1"/>
    <col min="13824" max="13824" width="16.7109375" style="2547" customWidth="1"/>
    <col min="13825" max="13825" width="13.140625" style="2547" customWidth="1"/>
    <col min="13826" max="13826" width="17" style="2547" customWidth="1"/>
    <col min="13827" max="13827" width="13.5703125" style="2547" customWidth="1"/>
    <col min="13828" max="13828" width="21" style="2547" customWidth="1"/>
    <col min="13829" max="13829" width="12.7109375" style="2547" customWidth="1"/>
    <col min="13830" max="13830" width="14.85546875" style="2547" customWidth="1"/>
    <col min="13831" max="14050" width="10.42578125" style="2547"/>
    <col min="14051" max="14051" width="44.140625" style="2547" customWidth="1"/>
    <col min="14052" max="14053" width="17.5703125" style="2547" customWidth="1"/>
    <col min="14054" max="14054" width="15.42578125" style="2547" customWidth="1"/>
    <col min="14055" max="14055" width="17.5703125" style="2547" customWidth="1"/>
    <col min="14056" max="14056" width="15.42578125" style="2547" customWidth="1"/>
    <col min="14057" max="14057" width="19" style="2547" customWidth="1"/>
    <col min="14058" max="14058" width="15.42578125" style="2547" customWidth="1"/>
    <col min="14059" max="14059" width="17.5703125" style="2547" customWidth="1"/>
    <col min="14060" max="14060" width="15.42578125" style="2547" customWidth="1"/>
    <col min="14061" max="14061" width="17.5703125" style="2547" customWidth="1"/>
    <col min="14062" max="14062" width="15.42578125" style="2547" customWidth="1"/>
    <col min="14063" max="14063" width="17.7109375" style="2547" customWidth="1"/>
    <col min="14064" max="14064" width="15.42578125" style="2547" customWidth="1"/>
    <col min="14065" max="14065" width="17.7109375" style="2547" customWidth="1"/>
    <col min="14066" max="14066" width="15.42578125" style="2547" customWidth="1"/>
    <col min="14067" max="14067" width="19.28515625" style="2547" customWidth="1"/>
    <col min="14068" max="14068" width="15.42578125" style="2547" customWidth="1"/>
    <col min="14069" max="14069" width="17.85546875" style="2547" customWidth="1"/>
    <col min="14070" max="14070" width="15.42578125" style="2547" customWidth="1"/>
    <col min="14071" max="14071" width="18.42578125" style="2547" customWidth="1"/>
    <col min="14072" max="14072" width="15.42578125" style="2547" customWidth="1"/>
    <col min="14073" max="14073" width="18.7109375" style="2547" customWidth="1"/>
    <col min="14074" max="14074" width="15.42578125" style="2547" customWidth="1"/>
    <col min="14075" max="14075" width="17.85546875" style="2547" customWidth="1"/>
    <col min="14076" max="14076" width="15.42578125" style="2547" customWidth="1"/>
    <col min="14077" max="14077" width="18.140625" style="2547" customWidth="1"/>
    <col min="14078" max="14078" width="15.42578125" style="2547" customWidth="1"/>
    <col min="14079" max="14079" width="27.85546875" style="2547" bestFit="1" customWidth="1"/>
    <col min="14080" max="14080" width="16.7109375" style="2547" customWidth="1"/>
    <col min="14081" max="14081" width="13.140625" style="2547" customWidth="1"/>
    <col min="14082" max="14082" width="17" style="2547" customWidth="1"/>
    <col min="14083" max="14083" width="13.5703125" style="2547" customWidth="1"/>
    <col min="14084" max="14084" width="21" style="2547" customWidth="1"/>
    <col min="14085" max="14085" width="12.7109375" style="2547" customWidth="1"/>
    <col min="14086" max="14086" width="14.85546875" style="2547" customWidth="1"/>
    <col min="14087" max="14306" width="10.42578125" style="2547"/>
    <col min="14307" max="14307" width="44.140625" style="2547" customWidth="1"/>
    <col min="14308" max="14309" width="17.5703125" style="2547" customWidth="1"/>
    <col min="14310" max="14310" width="15.42578125" style="2547" customWidth="1"/>
    <col min="14311" max="14311" width="17.5703125" style="2547" customWidth="1"/>
    <col min="14312" max="14312" width="15.42578125" style="2547" customWidth="1"/>
    <col min="14313" max="14313" width="19" style="2547" customWidth="1"/>
    <col min="14314" max="14314" width="15.42578125" style="2547" customWidth="1"/>
    <col min="14315" max="14315" width="17.5703125" style="2547" customWidth="1"/>
    <col min="14316" max="14316" width="15.42578125" style="2547" customWidth="1"/>
    <col min="14317" max="14317" width="17.5703125" style="2547" customWidth="1"/>
    <col min="14318" max="14318" width="15.42578125" style="2547" customWidth="1"/>
    <col min="14319" max="14319" width="17.7109375" style="2547" customWidth="1"/>
    <col min="14320" max="14320" width="15.42578125" style="2547" customWidth="1"/>
    <col min="14321" max="14321" width="17.7109375" style="2547" customWidth="1"/>
    <col min="14322" max="14322" width="15.42578125" style="2547" customWidth="1"/>
    <col min="14323" max="14323" width="19.28515625" style="2547" customWidth="1"/>
    <col min="14324" max="14324" width="15.42578125" style="2547" customWidth="1"/>
    <col min="14325" max="14325" width="17.85546875" style="2547" customWidth="1"/>
    <col min="14326" max="14326" width="15.42578125" style="2547" customWidth="1"/>
    <col min="14327" max="14327" width="18.42578125" style="2547" customWidth="1"/>
    <col min="14328" max="14328" width="15.42578125" style="2547" customWidth="1"/>
    <col min="14329" max="14329" width="18.7109375" style="2547" customWidth="1"/>
    <col min="14330" max="14330" width="15.42578125" style="2547" customWidth="1"/>
    <col min="14331" max="14331" width="17.85546875" style="2547" customWidth="1"/>
    <col min="14332" max="14332" width="15.42578125" style="2547" customWidth="1"/>
    <col min="14333" max="14333" width="18.140625" style="2547" customWidth="1"/>
    <col min="14334" max="14334" width="15.42578125" style="2547" customWidth="1"/>
    <col min="14335" max="14335" width="27.85546875" style="2547" bestFit="1" customWidth="1"/>
    <col min="14336" max="14336" width="16.7109375" style="2547" customWidth="1"/>
    <col min="14337" max="14337" width="13.140625" style="2547" customWidth="1"/>
    <col min="14338" max="14338" width="17" style="2547" customWidth="1"/>
    <col min="14339" max="14339" width="13.5703125" style="2547" customWidth="1"/>
    <col min="14340" max="14340" width="21" style="2547" customWidth="1"/>
    <col min="14341" max="14341" width="12.7109375" style="2547" customWidth="1"/>
    <col min="14342" max="14342" width="14.85546875" style="2547" customWidth="1"/>
    <col min="14343" max="14562" width="10.42578125" style="2547"/>
    <col min="14563" max="14563" width="44.140625" style="2547" customWidth="1"/>
    <col min="14564" max="14565" width="17.5703125" style="2547" customWidth="1"/>
    <col min="14566" max="14566" width="15.42578125" style="2547" customWidth="1"/>
    <col min="14567" max="14567" width="17.5703125" style="2547" customWidth="1"/>
    <col min="14568" max="14568" width="15.42578125" style="2547" customWidth="1"/>
    <col min="14569" max="14569" width="19" style="2547" customWidth="1"/>
    <col min="14570" max="14570" width="15.42578125" style="2547" customWidth="1"/>
    <col min="14571" max="14571" width="17.5703125" style="2547" customWidth="1"/>
    <col min="14572" max="14572" width="15.42578125" style="2547" customWidth="1"/>
    <col min="14573" max="14573" width="17.5703125" style="2547" customWidth="1"/>
    <col min="14574" max="14574" width="15.42578125" style="2547" customWidth="1"/>
    <col min="14575" max="14575" width="17.7109375" style="2547" customWidth="1"/>
    <col min="14576" max="14576" width="15.42578125" style="2547" customWidth="1"/>
    <col min="14577" max="14577" width="17.7109375" style="2547" customWidth="1"/>
    <col min="14578" max="14578" width="15.42578125" style="2547" customWidth="1"/>
    <col min="14579" max="14579" width="19.28515625" style="2547" customWidth="1"/>
    <col min="14580" max="14580" width="15.42578125" style="2547" customWidth="1"/>
    <col min="14581" max="14581" width="17.85546875" style="2547" customWidth="1"/>
    <col min="14582" max="14582" width="15.42578125" style="2547" customWidth="1"/>
    <col min="14583" max="14583" width="18.42578125" style="2547" customWidth="1"/>
    <col min="14584" max="14584" width="15.42578125" style="2547" customWidth="1"/>
    <col min="14585" max="14585" width="18.7109375" style="2547" customWidth="1"/>
    <col min="14586" max="14586" width="15.42578125" style="2547" customWidth="1"/>
    <col min="14587" max="14587" width="17.85546875" style="2547" customWidth="1"/>
    <col min="14588" max="14588" width="15.42578125" style="2547" customWidth="1"/>
    <col min="14589" max="14589" width="18.140625" style="2547" customWidth="1"/>
    <col min="14590" max="14590" width="15.42578125" style="2547" customWidth="1"/>
    <col min="14591" max="14591" width="27.85546875" style="2547" bestFit="1" customWidth="1"/>
    <col min="14592" max="14592" width="16.7109375" style="2547" customWidth="1"/>
    <col min="14593" max="14593" width="13.140625" style="2547" customWidth="1"/>
    <col min="14594" max="14594" width="17" style="2547" customWidth="1"/>
    <col min="14595" max="14595" width="13.5703125" style="2547" customWidth="1"/>
    <col min="14596" max="14596" width="21" style="2547" customWidth="1"/>
    <col min="14597" max="14597" width="12.7109375" style="2547" customWidth="1"/>
    <col min="14598" max="14598" width="14.85546875" style="2547" customWidth="1"/>
    <col min="14599" max="14818" width="10.42578125" style="2547"/>
    <col min="14819" max="14819" width="44.140625" style="2547" customWidth="1"/>
    <col min="14820" max="14821" width="17.5703125" style="2547" customWidth="1"/>
    <col min="14822" max="14822" width="15.42578125" style="2547" customWidth="1"/>
    <col min="14823" max="14823" width="17.5703125" style="2547" customWidth="1"/>
    <col min="14824" max="14824" width="15.42578125" style="2547" customWidth="1"/>
    <col min="14825" max="14825" width="19" style="2547" customWidth="1"/>
    <col min="14826" max="14826" width="15.42578125" style="2547" customWidth="1"/>
    <col min="14827" max="14827" width="17.5703125" style="2547" customWidth="1"/>
    <col min="14828" max="14828" width="15.42578125" style="2547" customWidth="1"/>
    <col min="14829" max="14829" width="17.5703125" style="2547" customWidth="1"/>
    <col min="14830" max="14830" width="15.42578125" style="2547" customWidth="1"/>
    <col min="14831" max="14831" width="17.7109375" style="2547" customWidth="1"/>
    <col min="14832" max="14832" width="15.42578125" style="2547" customWidth="1"/>
    <col min="14833" max="14833" width="17.7109375" style="2547" customWidth="1"/>
    <col min="14834" max="14834" width="15.42578125" style="2547" customWidth="1"/>
    <col min="14835" max="14835" width="19.28515625" style="2547" customWidth="1"/>
    <col min="14836" max="14836" width="15.42578125" style="2547" customWidth="1"/>
    <col min="14837" max="14837" width="17.85546875" style="2547" customWidth="1"/>
    <col min="14838" max="14838" width="15.42578125" style="2547" customWidth="1"/>
    <col min="14839" max="14839" width="18.42578125" style="2547" customWidth="1"/>
    <col min="14840" max="14840" width="15.42578125" style="2547" customWidth="1"/>
    <col min="14841" max="14841" width="18.7109375" style="2547" customWidth="1"/>
    <col min="14842" max="14842" width="15.42578125" style="2547" customWidth="1"/>
    <col min="14843" max="14843" width="17.85546875" style="2547" customWidth="1"/>
    <col min="14844" max="14844" width="15.42578125" style="2547" customWidth="1"/>
    <col min="14845" max="14845" width="18.140625" style="2547" customWidth="1"/>
    <col min="14846" max="14846" width="15.42578125" style="2547" customWidth="1"/>
    <col min="14847" max="14847" width="27.85546875" style="2547" bestFit="1" customWidth="1"/>
    <col min="14848" max="14848" width="16.7109375" style="2547" customWidth="1"/>
    <col min="14849" max="14849" width="13.140625" style="2547" customWidth="1"/>
    <col min="14850" max="14850" width="17" style="2547" customWidth="1"/>
    <col min="14851" max="14851" width="13.5703125" style="2547" customWidth="1"/>
    <col min="14852" max="14852" width="21" style="2547" customWidth="1"/>
    <col min="14853" max="14853" width="12.7109375" style="2547" customWidth="1"/>
    <col min="14854" max="14854" width="14.85546875" style="2547" customWidth="1"/>
    <col min="14855" max="15074" width="10.42578125" style="2547"/>
    <col min="15075" max="15075" width="44.140625" style="2547" customWidth="1"/>
    <col min="15076" max="15077" width="17.5703125" style="2547" customWidth="1"/>
    <col min="15078" max="15078" width="15.42578125" style="2547" customWidth="1"/>
    <col min="15079" max="15079" width="17.5703125" style="2547" customWidth="1"/>
    <col min="15080" max="15080" width="15.42578125" style="2547" customWidth="1"/>
    <col min="15081" max="15081" width="19" style="2547" customWidth="1"/>
    <col min="15082" max="15082" width="15.42578125" style="2547" customWidth="1"/>
    <col min="15083" max="15083" width="17.5703125" style="2547" customWidth="1"/>
    <col min="15084" max="15084" width="15.42578125" style="2547" customWidth="1"/>
    <col min="15085" max="15085" width="17.5703125" style="2547" customWidth="1"/>
    <col min="15086" max="15086" width="15.42578125" style="2547" customWidth="1"/>
    <col min="15087" max="15087" width="17.7109375" style="2547" customWidth="1"/>
    <col min="15088" max="15088" width="15.42578125" style="2547" customWidth="1"/>
    <col min="15089" max="15089" width="17.7109375" style="2547" customWidth="1"/>
    <col min="15090" max="15090" width="15.42578125" style="2547" customWidth="1"/>
    <col min="15091" max="15091" width="19.28515625" style="2547" customWidth="1"/>
    <col min="15092" max="15092" width="15.42578125" style="2547" customWidth="1"/>
    <col min="15093" max="15093" width="17.85546875" style="2547" customWidth="1"/>
    <col min="15094" max="15094" width="15.42578125" style="2547" customWidth="1"/>
    <col min="15095" max="15095" width="18.42578125" style="2547" customWidth="1"/>
    <col min="15096" max="15096" width="15.42578125" style="2547" customWidth="1"/>
    <col min="15097" max="15097" width="18.7109375" style="2547" customWidth="1"/>
    <col min="15098" max="15098" width="15.42578125" style="2547" customWidth="1"/>
    <col min="15099" max="15099" width="17.85546875" style="2547" customWidth="1"/>
    <col min="15100" max="15100" width="15.42578125" style="2547" customWidth="1"/>
    <col min="15101" max="15101" width="18.140625" style="2547" customWidth="1"/>
    <col min="15102" max="15102" width="15.42578125" style="2547" customWidth="1"/>
    <col min="15103" max="15103" width="27.85546875" style="2547" bestFit="1" customWidth="1"/>
    <col min="15104" max="15104" width="16.7109375" style="2547" customWidth="1"/>
    <col min="15105" max="15105" width="13.140625" style="2547" customWidth="1"/>
    <col min="15106" max="15106" width="17" style="2547" customWidth="1"/>
    <col min="15107" max="15107" width="13.5703125" style="2547" customWidth="1"/>
    <col min="15108" max="15108" width="21" style="2547" customWidth="1"/>
    <col min="15109" max="15109" width="12.7109375" style="2547" customWidth="1"/>
    <col min="15110" max="15110" width="14.85546875" style="2547" customWidth="1"/>
    <col min="15111" max="15330" width="10.42578125" style="2547"/>
    <col min="15331" max="15331" width="44.140625" style="2547" customWidth="1"/>
    <col min="15332" max="15333" width="17.5703125" style="2547" customWidth="1"/>
    <col min="15334" max="15334" width="15.42578125" style="2547" customWidth="1"/>
    <col min="15335" max="15335" width="17.5703125" style="2547" customWidth="1"/>
    <col min="15336" max="15336" width="15.42578125" style="2547" customWidth="1"/>
    <col min="15337" max="15337" width="19" style="2547" customWidth="1"/>
    <col min="15338" max="15338" width="15.42578125" style="2547" customWidth="1"/>
    <col min="15339" max="15339" width="17.5703125" style="2547" customWidth="1"/>
    <col min="15340" max="15340" width="15.42578125" style="2547" customWidth="1"/>
    <col min="15341" max="15341" width="17.5703125" style="2547" customWidth="1"/>
    <col min="15342" max="15342" width="15.42578125" style="2547" customWidth="1"/>
    <col min="15343" max="15343" width="17.7109375" style="2547" customWidth="1"/>
    <col min="15344" max="15344" width="15.42578125" style="2547" customWidth="1"/>
    <col min="15345" max="15345" width="17.7109375" style="2547" customWidth="1"/>
    <col min="15346" max="15346" width="15.42578125" style="2547" customWidth="1"/>
    <col min="15347" max="15347" width="19.28515625" style="2547" customWidth="1"/>
    <col min="15348" max="15348" width="15.42578125" style="2547" customWidth="1"/>
    <col min="15349" max="15349" width="17.85546875" style="2547" customWidth="1"/>
    <col min="15350" max="15350" width="15.42578125" style="2547" customWidth="1"/>
    <col min="15351" max="15351" width="18.42578125" style="2547" customWidth="1"/>
    <col min="15352" max="15352" width="15.42578125" style="2547" customWidth="1"/>
    <col min="15353" max="15353" width="18.7109375" style="2547" customWidth="1"/>
    <col min="15354" max="15354" width="15.42578125" style="2547" customWidth="1"/>
    <col min="15355" max="15355" width="17.85546875" style="2547" customWidth="1"/>
    <col min="15356" max="15356" width="15.42578125" style="2547" customWidth="1"/>
    <col min="15357" max="15357" width="18.140625" style="2547" customWidth="1"/>
    <col min="15358" max="15358" width="15.42578125" style="2547" customWidth="1"/>
    <col min="15359" max="15359" width="27.85546875" style="2547" bestFit="1" customWidth="1"/>
    <col min="15360" max="15360" width="16.7109375" style="2547" customWidth="1"/>
    <col min="15361" max="15361" width="13.140625" style="2547" customWidth="1"/>
    <col min="15362" max="15362" width="17" style="2547" customWidth="1"/>
    <col min="15363" max="15363" width="13.5703125" style="2547" customWidth="1"/>
    <col min="15364" max="15364" width="21" style="2547" customWidth="1"/>
    <col min="15365" max="15365" width="12.7109375" style="2547" customWidth="1"/>
    <col min="15366" max="15366" width="14.85546875" style="2547" customWidth="1"/>
    <col min="15367" max="15586" width="10.42578125" style="2547"/>
    <col min="15587" max="15587" width="44.140625" style="2547" customWidth="1"/>
    <col min="15588" max="15589" width="17.5703125" style="2547" customWidth="1"/>
    <col min="15590" max="15590" width="15.42578125" style="2547" customWidth="1"/>
    <col min="15591" max="15591" width="17.5703125" style="2547" customWidth="1"/>
    <col min="15592" max="15592" width="15.42578125" style="2547" customWidth="1"/>
    <col min="15593" max="15593" width="19" style="2547" customWidth="1"/>
    <col min="15594" max="15594" width="15.42578125" style="2547" customWidth="1"/>
    <col min="15595" max="15595" width="17.5703125" style="2547" customWidth="1"/>
    <col min="15596" max="15596" width="15.42578125" style="2547" customWidth="1"/>
    <col min="15597" max="15597" width="17.5703125" style="2547" customWidth="1"/>
    <col min="15598" max="15598" width="15.42578125" style="2547" customWidth="1"/>
    <col min="15599" max="15599" width="17.7109375" style="2547" customWidth="1"/>
    <col min="15600" max="15600" width="15.42578125" style="2547" customWidth="1"/>
    <col min="15601" max="15601" width="17.7109375" style="2547" customWidth="1"/>
    <col min="15602" max="15602" width="15.42578125" style="2547" customWidth="1"/>
    <col min="15603" max="15603" width="19.28515625" style="2547" customWidth="1"/>
    <col min="15604" max="15604" width="15.42578125" style="2547" customWidth="1"/>
    <col min="15605" max="15605" width="17.85546875" style="2547" customWidth="1"/>
    <col min="15606" max="15606" width="15.42578125" style="2547" customWidth="1"/>
    <col min="15607" max="15607" width="18.42578125" style="2547" customWidth="1"/>
    <col min="15608" max="15608" width="15.42578125" style="2547" customWidth="1"/>
    <col min="15609" max="15609" width="18.7109375" style="2547" customWidth="1"/>
    <col min="15610" max="15610" width="15.42578125" style="2547" customWidth="1"/>
    <col min="15611" max="15611" width="17.85546875" style="2547" customWidth="1"/>
    <col min="15612" max="15612" width="15.42578125" style="2547" customWidth="1"/>
    <col min="15613" max="15613" width="18.140625" style="2547" customWidth="1"/>
    <col min="15614" max="15614" width="15.42578125" style="2547" customWidth="1"/>
    <col min="15615" max="15615" width="27.85546875" style="2547" bestFit="1" customWidth="1"/>
    <col min="15616" max="15616" width="16.7109375" style="2547" customWidth="1"/>
    <col min="15617" max="15617" width="13.140625" style="2547" customWidth="1"/>
    <col min="15618" max="15618" width="17" style="2547" customWidth="1"/>
    <col min="15619" max="15619" width="13.5703125" style="2547" customWidth="1"/>
    <col min="15620" max="15620" width="21" style="2547" customWidth="1"/>
    <col min="15621" max="15621" width="12.7109375" style="2547" customWidth="1"/>
    <col min="15622" max="15622" width="14.85546875" style="2547" customWidth="1"/>
    <col min="15623" max="15842" width="10.42578125" style="2547"/>
    <col min="15843" max="15843" width="44.140625" style="2547" customWidth="1"/>
    <col min="15844" max="15845" width="17.5703125" style="2547" customWidth="1"/>
    <col min="15846" max="15846" width="15.42578125" style="2547" customWidth="1"/>
    <col min="15847" max="15847" width="17.5703125" style="2547" customWidth="1"/>
    <col min="15848" max="15848" width="15.42578125" style="2547" customWidth="1"/>
    <col min="15849" max="15849" width="19" style="2547" customWidth="1"/>
    <col min="15850" max="15850" width="15.42578125" style="2547" customWidth="1"/>
    <col min="15851" max="15851" width="17.5703125" style="2547" customWidth="1"/>
    <col min="15852" max="15852" width="15.42578125" style="2547" customWidth="1"/>
    <col min="15853" max="15853" width="17.5703125" style="2547" customWidth="1"/>
    <col min="15854" max="15854" width="15.42578125" style="2547" customWidth="1"/>
    <col min="15855" max="15855" width="17.7109375" style="2547" customWidth="1"/>
    <col min="15856" max="15856" width="15.42578125" style="2547" customWidth="1"/>
    <col min="15857" max="15857" width="17.7109375" style="2547" customWidth="1"/>
    <col min="15858" max="15858" width="15.42578125" style="2547" customWidth="1"/>
    <col min="15859" max="15859" width="19.28515625" style="2547" customWidth="1"/>
    <col min="15860" max="15860" width="15.42578125" style="2547" customWidth="1"/>
    <col min="15861" max="15861" width="17.85546875" style="2547" customWidth="1"/>
    <col min="15862" max="15862" width="15.42578125" style="2547" customWidth="1"/>
    <col min="15863" max="15863" width="18.42578125" style="2547" customWidth="1"/>
    <col min="15864" max="15864" width="15.42578125" style="2547" customWidth="1"/>
    <col min="15865" max="15865" width="18.7109375" style="2547" customWidth="1"/>
    <col min="15866" max="15866" width="15.42578125" style="2547" customWidth="1"/>
    <col min="15867" max="15867" width="17.85546875" style="2547" customWidth="1"/>
    <col min="15868" max="15868" width="15.42578125" style="2547" customWidth="1"/>
    <col min="15869" max="15869" width="18.140625" style="2547" customWidth="1"/>
    <col min="15870" max="15870" width="15.42578125" style="2547" customWidth="1"/>
    <col min="15871" max="15871" width="27.85546875" style="2547" bestFit="1" customWidth="1"/>
    <col min="15872" max="15872" width="16.7109375" style="2547" customWidth="1"/>
    <col min="15873" max="15873" width="13.140625" style="2547" customWidth="1"/>
    <col min="15874" max="15874" width="17" style="2547" customWidth="1"/>
    <col min="15875" max="15875" width="13.5703125" style="2547" customWidth="1"/>
    <col min="15876" max="15876" width="21" style="2547" customWidth="1"/>
    <col min="15877" max="15877" width="12.7109375" style="2547" customWidth="1"/>
    <col min="15878" max="15878" width="14.85546875" style="2547" customWidth="1"/>
    <col min="15879" max="16098" width="10.42578125" style="2547"/>
    <col min="16099" max="16099" width="44.140625" style="2547" customWidth="1"/>
    <col min="16100" max="16101" width="17.5703125" style="2547" customWidth="1"/>
    <col min="16102" max="16102" width="15.42578125" style="2547" customWidth="1"/>
    <col min="16103" max="16103" width="17.5703125" style="2547" customWidth="1"/>
    <col min="16104" max="16104" width="15.42578125" style="2547" customWidth="1"/>
    <col min="16105" max="16105" width="19" style="2547" customWidth="1"/>
    <col min="16106" max="16106" width="15.42578125" style="2547" customWidth="1"/>
    <col min="16107" max="16107" width="17.5703125" style="2547" customWidth="1"/>
    <col min="16108" max="16108" width="15.42578125" style="2547" customWidth="1"/>
    <col min="16109" max="16109" width="17.5703125" style="2547" customWidth="1"/>
    <col min="16110" max="16110" width="15.42578125" style="2547" customWidth="1"/>
    <col min="16111" max="16111" width="17.7109375" style="2547" customWidth="1"/>
    <col min="16112" max="16112" width="15.42578125" style="2547" customWidth="1"/>
    <col min="16113" max="16113" width="17.7109375" style="2547" customWidth="1"/>
    <col min="16114" max="16114" width="15.42578125" style="2547" customWidth="1"/>
    <col min="16115" max="16115" width="19.28515625" style="2547" customWidth="1"/>
    <col min="16116" max="16116" width="15.42578125" style="2547" customWidth="1"/>
    <col min="16117" max="16117" width="17.85546875" style="2547" customWidth="1"/>
    <col min="16118" max="16118" width="15.42578125" style="2547" customWidth="1"/>
    <col min="16119" max="16119" width="18.42578125" style="2547" customWidth="1"/>
    <col min="16120" max="16120" width="15.42578125" style="2547" customWidth="1"/>
    <col min="16121" max="16121" width="18.7109375" style="2547" customWidth="1"/>
    <col min="16122" max="16122" width="15.42578125" style="2547" customWidth="1"/>
    <col min="16123" max="16123" width="17.85546875" style="2547" customWidth="1"/>
    <col min="16124" max="16124" width="15.42578125" style="2547" customWidth="1"/>
    <col min="16125" max="16125" width="18.140625" style="2547" customWidth="1"/>
    <col min="16126" max="16126" width="15.42578125" style="2547" customWidth="1"/>
    <col min="16127" max="16127" width="27.85546875" style="2547" bestFit="1" customWidth="1"/>
    <col min="16128" max="16128" width="16.7109375" style="2547" customWidth="1"/>
    <col min="16129" max="16129" width="13.140625" style="2547" customWidth="1"/>
    <col min="16130" max="16130" width="17" style="2547" customWidth="1"/>
    <col min="16131" max="16131" width="13.5703125" style="2547" customWidth="1"/>
    <col min="16132" max="16132" width="21" style="2547" customWidth="1"/>
    <col min="16133" max="16133" width="12.7109375" style="2547" customWidth="1"/>
    <col min="16134" max="16134" width="14.85546875" style="2547" customWidth="1"/>
    <col min="16135" max="16384" width="10.42578125" style="2547"/>
  </cols>
  <sheetData>
    <row r="2" spans="1:11" ht="15" customHeight="1" x14ac:dyDescent="0.25">
      <c r="A2" s="2482" t="s">
        <v>2422</v>
      </c>
    </row>
    <row r="3" spans="1:11" x14ac:dyDescent="0.25">
      <c r="A3" s="2548"/>
    </row>
    <row r="4" spans="1:11" s="2552" customFormat="1" ht="21" x14ac:dyDescent="0.25">
      <c r="A4" s="2549" t="s">
        <v>2408</v>
      </c>
      <c r="B4" s="2550">
        <v>2019</v>
      </c>
      <c r="C4" s="2550"/>
      <c r="D4" s="2550">
        <v>2020</v>
      </c>
      <c r="E4" s="2550"/>
      <c r="F4" s="2550">
        <v>2021</v>
      </c>
      <c r="G4" s="2551"/>
      <c r="H4" s="2550">
        <v>2022</v>
      </c>
      <c r="I4" s="2551"/>
      <c r="J4" s="2550">
        <v>2023</v>
      </c>
      <c r="K4" s="2551"/>
    </row>
    <row r="5" spans="1:11" ht="11.25" x14ac:dyDescent="0.25">
      <c r="A5" s="2553"/>
      <c r="B5" s="2554" t="s">
        <v>2321</v>
      </c>
      <c r="C5" s="2555" t="s">
        <v>2494</v>
      </c>
      <c r="D5" s="2360" t="s">
        <v>2321</v>
      </c>
      <c r="E5" s="2556" t="s">
        <v>2494</v>
      </c>
      <c r="F5" s="2516" t="s">
        <v>2321</v>
      </c>
      <c r="G5" s="2556" t="s">
        <v>2494</v>
      </c>
      <c r="H5" s="2516" t="s">
        <v>2321</v>
      </c>
      <c r="I5" s="2556" t="s">
        <v>2494</v>
      </c>
      <c r="J5" s="2516" t="s">
        <v>2321</v>
      </c>
      <c r="K5" s="2556" t="s">
        <v>2494</v>
      </c>
    </row>
    <row r="6" spans="1:11" ht="10.5" customHeight="1" x14ac:dyDescent="0.25">
      <c r="A6" s="2557" t="s">
        <v>1</v>
      </c>
      <c r="B6" s="2558">
        <v>40</v>
      </c>
      <c r="C6" s="2559">
        <v>855387346</v>
      </c>
      <c r="D6" s="2558">
        <v>34</v>
      </c>
      <c r="E6" s="2558">
        <v>900013668</v>
      </c>
      <c r="F6" s="2558">
        <v>86</v>
      </c>
      <c r="G6" s="2558">
        <v>1904718307</v>
      </c>
      <c r="H6" s="2558">
        <v>42</v>
      </c>
      <c r="I6" s="2558">
        <v>1102202731</v>
      </c>
      <c r="J6" s="2558">
        <v>45</v>
      </c>
      <c r="K6" s="2558">
        <v>1121573432</v>
      </c>
    </row>
    <row r="7" spans="1:11" ht="10.5" customHeight="1" x14ac:dyDescent="0.25">
      <c r="A7" s="2498" t="s">
        <v>2</v>
      </c>
      <c r="B7" s="2500">
        <v>0</v>
      </c>
      <c r="C7" s="2501">
        <v>0</v>
      </c>
      <c r="D7" s="2500">
        <v>0</v>
      </c>
      <c r="E7" s="2501">
        <v>0</v>
      </c>
      <c r="F7" s="2500">
        <v>2</v>
      </c>
      <c r="G7" s="2501">
        <v>45842954</v>
      </c>
      <c r="H7" s="2500">
        <v>0</v>
      </c>
      <c r="I7" s="2501">
        <v>0</v>
      </c>
      <c r="J7" s="2500">
        <v>0</v>
      </c>
      <c r="K7" s="2501">
        <v>0</v>
      </c>
    </row>
    <row r="8" spans="1:11" ht="10.5" customHeight="1" x14ac:dyDescent="0.25">
      <c r="A8" s="2498" t="s">
        <v>3</v>
      </c>
      <c r="B8" s="2500">
        <v>2</v>
      </c>
      <c r="C8" s="2501">
        <v>64496352</v>
      </c>
      <c r="D8" s="2500">
        <v>1</v>
      </c>
      <c r="E8" s="2501">
        <v>24851232</v>
      </c>
      <c r="F8" s="2500">
        <v>1</v>
      </c>
      <c r="G8" s="2501">
        <v>30060401</v>
      </c>
      <c r="H8" s="2500">
        <v>0</v>
      </c>
      <c r="I8" s="2501">
        <v>0</v>
      </c>
      <c r="J8" s="2500">
        <v>2</v>
      </c>
      <c r="K8" s="2501">
        <v>45099519</v>
      </c>
    </row>
    <row r="9" spans="1:11" ht="10.5" customHeight="1" x14ac:dyDescent="0.25">
      <c r="A9" s="2498" t="s">
        <v>145</v>
      </c>
      <c r="B9" s="2500">
        <v>0</v>
      </c>
      <c r="C9" s="2501">
        <v>0</v>
      </c>
      <c r="D9" s="2500">
        <v>0</v>
      </c>
      <c r="E9" s="2501">
        <v>0</v>
      </c>
      <c r="F9" s="2500">
        <v>4</v>
      </c>
      <c r="G9" s="2501">
        <v>119177157</v>
      </c>
      <c r="H9" s="2500">
        <v>0</v>
      </c>
      <c r="I9" s="2501">
        <v>0</v>
      </c>
      <c r="J9" s="2500">
        <v>1</v>
      </c>
      <c r="K9" s="2501">
        <v>39446948</v>
      </c>
    </row>
    <row r="10" spans="1:11" ht="10.5" customHeight="1" x14ac:dyDescent="0.25">
      <c r="A10" s="2498" t="s">
        <v>146</v>
      </c>
      <c r="B10" s="2500">
        <v>1</v>
      </c>
      <c r="C10" s="2501">
        <v>40000000</v>
      </c>
      <c r="D10" s="2500">
        <v>1</v>
      </c>
      <c r="E10" s="2501">
        <v>29507931</v>
      </c>
      <c r="F10" s="2500">
        <v>2</v>
      </c>
      <c r="G10" s="2501">
        <v>29770587</v>
      </c>
      <c r="H10" s="2500">
        <v>1</v>
      </c>
      <c r="I10" s="2501">
        <v>37579947</v>
      </c>
      <c r="J10" s="2500">
        <v>0</v>
      </c>
      <c r="K10" s="2501">
        <v>0</v>
      </c>
    </row>
    <row r="11" spans="1:11" ht="10.5" customHeight="1" x14ac:dyDescent="0.25">
      <c r="A11" s="2498" t="s">
        <v>147</v>
      </c>
      <c r="B11" s="2500">
        <v>0</v>
      </c>
      <c r="C11" s="2501">
        <v>0</v>
      </c>
      <c r="D11" s="2500">
        <v>0</v>
      </c>
      <c r="E11" s="2501">
        <v>0</v>
      </c>
      <c r="F11" s="2500">
        <v>3</v>
      </c>
      <c r="G11" s="2501">
        <v>84771834</v>
      </c>
      <c r="H11" s="2500">
        <v>1</v>
      </c>
      <c r="I11" s="2501">
        <v>39606000</v>
      </c>
      <c r="J11" s="2500">
        <v>1</v>
      </c>
      <c r="K11" s="2501">
        <v>20000000</v>
      </c>
    </row>
    <row r="12" spans="1:11" ht="10.5" customHeight="1" x14ac:dyDescent="0.25">
      <c r="A12" s="2498" t="s">
        <v>148</v>
      </c>
      <c r="B12" s="2500">
        <v>11</v>
      </c>
      <c r="C12" s="2501">
        <v>273691799</v>
      </c>
      <c r="D12" s="2500">
        <v>8</v>
      </c>
      <c r="E12" s="2501">
        <v>174196531</v>
      </c>
      <c r="F12" s="2500">
        <v>19</v>
      </c>
      <c r="G12" s="2501">
        <v>371383313</v>
      </c>
      <c r="H12" s="2500">
        <v>8</v>
      </c>
      <c r="I12" s="2501">
        <v>194266105</v>
      </c>
      <c r="J12" s="2500">
        <v>10</v>
      </c>
      <c r="K12" s="2501">
        <v>262975269</v>
      </c>
    </row>
    <row r="13" spans="1:11" ht="10.5" customHeight="1" x14ac:dyDescent="0.25">
      <c r="A13" s="2498" t="s">
        <v>149</v>
      </c>
      <c r="B13" s="2500">
        <v>7</v>
      </c>
      <c r="C13" s="2501">
        <v>148223270</v>
      </c>
      <c r="D13" s="2500">
        <v>10</v>
      </c>
      <c r="E13" s="2501">
        <v>271510239</v>
      </c>
      <c r="F13" s="2500">
        <v>17</v>
      </c>
      <c r="G13" s="2501">
        <v>380424760</v>
      </c>
      <c r="H13" s="2500">
        <v>7</v>
      </c>
      <c r="I13" s="2501">
        <v>173958841</v>
      </c>
      <c r="J13" s="2500">
        <v>10</v>
      </c>
      <c r="K13" s="2501">
        <v>252108606</v>
      </c>
    </row>
    <row r="14" spans="1:11" ht="10.5" customHeight="1" x14ac:dyDescent="0.25">
      <c r="A14" s="2498" t="s">
        <v>5</v>
      </c>
      <c r="B14" s="2500">
        <v>1</v>
      </c>
      <c r="C14" s="2501">
        <v>18607256</v>
      </c>
      <c r="D14" s="2500">
        <v>0</v>
      </c>
      <c r="E14" s="2501">
        <v>0</v>
      </c>
      <c r="F14" s="2500">
        <v>4</v>
      </c>
      <c r="G14" s="2501">
        <v>100377630</v>
      </c>
      <c r="H14" s="2500">
        <v>2</v>
      </c>
      <c r="I14" s="2501">
        <v>51302400</v>
      </c>
      <c r="J14" s="2500">
        <v>4</v>
      </c>
      <c r="K14" s="2501">
        <v>107310183</v>
      </c>
    </row>
    <row r="15" spans="1:11" ht="10.5" customHeight="1" x14ac:dyDescent="0.25">
      <c r="A15" s="2498" t="s">
        <v>150</v>
      </c>
      <c r="B15" s="2500">
        <v>1</v>
      </c>
      <c r="C15" s="2501">
        <v>5088378</v>
      </c>
      <c r="D15" s="2500">
        <v>0</v>
      </c>
      <c r="E15" s="2501">
        <v>0</v>
      </c>
      <c r="F15" s="2500">
        <v>2</v>
      </c>
      <c r="G15" s="2501">
        <v>36596945</v>
      </c>
      <c r="H15" s="2500">
        <v>2</v>
      </c>
      <c r="I15" s="2501">
        <v>38488807</v>
      </c>
      <c r="J15" s="2500">
        <v>2</v>
      </c>
      <c r="K15" s="2501">
        <v>19461944</v>
      </c>
    </row>
    <row r="16" spans="1:11" ht="10.5" customHeight="1" x14ac:dyDescent="0.25">
      <c r="A16" s="2498" t="s">
        <v>6</v>
      </c>
      <c r="B16" s="2500">
        <v>2</v>
      </c>
      <c r="C16" s="2501">
        <v>16479187</v>
      </c>
      <c r="D16" s="2500">
        <v>0</v>
      </c>
      <c r="E16" s="2501">
        <v>0</v>
      </c>
      <c r="F16" s="2500">
        <v>5</v>
      </c>
      <c r="G16" s="2501">
        <v>113749065</v>
      </c>
      <c r="H16" s="2500">
        <v>3</v>
      </c>
      <c r="I16" s="2501">
        <v>31147723</v>
      </c>
      <c r="J16" s="2500">
        <v>1</v>
      </c>
      <c r="K16" s="2501">
        <v>39991518</v>
      </c>
    </row>
    <row r="17" spans="1:11" ht="10.5" customHeight="1" x14ac:dyDescent="0.25">
      <c r="A17" s="2498" t="s">
        <v>7</v>
      </c>
      <c r="B17" s="2500">
        <v>3</v>
      </c>
      <c r="C17" s="2501">
        <v>50498605</v>
      </c>
      <c r="D17" s="2500">
        <v>2</v>
      </c>
      <c r="E17" s="2501">
        <v>54042540</v>
      </c>
      <c r="F17" s="2500">
        <v>6</v>
      </c>
      <c r="G17" s="2501">
        <v>102160627</v>
      </c>
      <c r="H17" s="2500">
        <v>1</v>
      </c>
      <c r="I17" s="2501">
        <v>28205800</v>
      </c>
      <c r="J17" s="2500">
        <v>2</v>
      </c>
      <c r="K17" s="2501">
        <v>41437150</v>
      </c>
    </row>
    <row r="18" spans="1:11" ht="10.5" customHeight="1" x14ac:dyDescent="0.25">
      <c r="A18" s="2498" t="s">
        <v>8</v>
      </c>
      <c r="B18" s="2500">
        <v>1</v>
      </c>
      <c r="C18" s="2501">
        <v>11517364</v>
      </c>
      <c r="D18" s="2500">
        <v>2</v>
      </c>
      <c r="E18" s="2501">
        <v>24033424</v>
      </c>
      <c r="F18" s="2500">
        <v>7</v>
      </c>
      <c r="G18" s="2501">
        <v>136353609</v>
      </c>
      <c r="H18" s="2500">
        <v>3</v>
      </c>
      <c r="I18" s="2501">
        <v>73769970</v>
      </c>
      <c r="J18" s="2500">
        <v>3</v>
      </c>
      <c r="K18" s="2501">
        <v>78806570</v>
      </c>
    </row>
    <row r="19" spans="1:11" ht="10.5" customHeight="1" x14ac:dyDescent="0.25">
      <c r="A19" s="2498" t="s">
        <v>9</v>
      </c>
      <c r="B19" s="2500">
        <v>4</v>
      </c>
      <c r="C19" s="2501">
        <v>70374248</v>
      </c>
      <c r="D19" s="2500">
        <v>1</v>
      </c>
      <c r="E19" s="2501">
        <v>24359380</v>
      </c>
      <c r="F19" s="2500">
        <v>2</v>
      </c>
      <c r="G19" s="2501">
        <v>78607630</v>
      </c>
      <c r="H19" s="2500">
        <v>1</v>
      </c>
      <c r="I19" s="2501">
        <v>18856470</v>
      </c>
      <c r="J19" s="2500">
        <v>3</v>
      </c>
      <c r="K19" s="2501">
        <v>58026556</v>
      </c>
    </row>
    <row r="20" spans="1:11" ht="10.5" customHeight="1" x14ac:dyDescent="0.25">
      <c r="A20" s="2498" t="s">
        <v>10</v>
      </c>
      <c r="B20" s="2500">
        <v>3</v>
      </c>
      <c r="C20" s="2501">
        <v>56271426</v>
      </c>
      <c r="D20" s="2500">
        <v>3</v>
      </c>
      <c r="E20" s="2501">
        <v>104458907</v>
      </c>
      <c r="F20" s="2500">
        <v>7</v>
      </c>
      <c r="G20" s="2501">
        <v>173148064</v>
      </c>
      <c r="H20" s="2500">
        <v>6</v>
      </c>
      <c r="I20" s="2501">
        <v>180135748</v>
      </c>
      <c r="J20" s="2500">
        <v>4</v>
      </c>
      <c r="K20" s="2501">
        <v>105326728</v>
      </c>
    </row>
    <row r="21" spans="1:11" ht="10.5" customHeight="1" x14ac:dyDescent="0.25">
      <c r="A21" s="2502" t="s">
        <v>11</v>
      </c>
      <c r="B21" s="2500">
        <v>1</v>
      </c>
      <c r="C21" s="2501">
        <v>19829884</v>
      </c>
      <c r="D21" s="2500">
        <v>4</v>
      </c>
      <c r="E21" s="2501">
        <v>151613064</v>
      </c>
      <c r="F21" s="2500">
        <v>2</v>
      </c>
      <c r="G21" s="2501">
        <v>49090814</v>
      </c>
      <c r="H21" s="2500">
        <v>3</v>
      </c>
      <c r="I21" s="2501">
        <v>119697340</v>
      </c>
      <c r="J21" s="2500">
        <v>0</v>
      </c>
      <c r="K21" s="2501">
        <v>0</v>
      </c>
    </row>
    <row r="22" spans="1:11" ht="10.5" customHeight="1" x14ac:dyDescent="0.25">
      <c r="A22" s="2503" t="s">
        <v>12</v>
      </c>
      <c r="B22" s="2505">
        <v>3</v>
      </c>
      <c r="C22" s="2506">
        <v>80309577</v>
      </c>
      <c r="D22" s="2505">
        <v>2</v>
      </c>
      <c r="E22" s="2506">
        <v>41440420</v>
      </c>
      <c r="F22" s="2505">
        <v>3</v>
      </c>
      <c r="G22" s="2506">
        <v>53202917</v>
      </c>
      <c r="H22" s="2505">
        <v>4</v>
      </c>
      <c r="I22" s="2506">
        <v>115187580</v>
      </c>
      <c r="J22" s="2505">
        <v>2</v>
      </c>
      <c r="K22" s="2506">
        <v>51582441</v>
      </c>
    </row>
    <row r="23" spans="1:11" ht="12.6" customHeight="1" x14ac:dyDescent="0.25">
      <c r="A23" s="2548"/>
      <c r="B23" s="2560"/>
      <c r="C23" s="2560"/>
      <c r="D23" s="2560"/>
      <c r="E23" s="2560"/>
      <c r="F23" s="2560"/>
      <c r="G23" s="2560"/>
      <c r="H23" s="2560"/>
      <c r="I23" s="2560"/>
      <c r="J23" s="2560"/>
      <c r="K23" s="2560"/>
    </row>
    <row r="24" spans="1:11" s="4" customFormat="1" ht="11.25" customHeight="1" x14ac:dyDescent="0.25">
      <c r="A24" s="2349" t="s">
        <v>2405</v>
      </c>
    </row>
    <row r="25" spans="1:11" ht="11.25" customHeight="1" x14ac:dyDescent="0.25">
      <c r="A25" s="95" t="s">
        <v>18</v>
      </c>
      <c r="H25" s="2561"/>
      <c r="I25" s="2561"/>
      <c r="J25" s="2561"/>
      <c r="K25" s="2561"/>
    </row>
    <row r="26" spans="1:11" ht="12.75" customHeight="1" x14ac:dyDescent="0.25">
      <c r="H26" s="2561"/>
      <c r="I26" s="2561"/>
      <c r="J26" s="2561"/>
      <c r="K26" s="2561"/>
    </row>
  </sheetData>
  <pageMargins left="0.78740157480314965" right="0.78740157480314965" top="0.78740157480314965" bottom="0.78740157480314965" header="0.78740157480314965" footer="0.78740157480314965"/>
  <pageSetup paperSize="9" orientation="portrait" horizontalDpi="300" verticalDpi="300" r:id="rId1"/>
  <headerFooter alignWithMargins="0">
    <oddFooter>&amp;L&amp;C&amp;R</oddFooter>
  </headerFooter>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0"/>
  <dimension ref="A1:E118"/>
  <sheetViews>
    <sheetView workbookViewId="0"/>
  </sheetViews>
  <sheetFormatPr baseColWidth="10" defaultColWidth="11.42578125" defaultRowHeight="15" x14ac:dyDescent="0.25"/>
  <cols>
    <col min="1" max="1" width="11.42578125" style="1518"/>
    <col min="2" max="2" width="10.28515625" style="1518" bestFit="1" customWidth="1"/>
    <col min="3" max="3" width="14.85546875" style="1518" bestFit="1" customWidth="1"/>
    <col min="4" max="4" width="10.28515625" style="1518" bestFit="1" customWidth="1"/>
    <col min="5" max="5" width="14.85546875" style="1518" bestFit="1" customWidth="1"/>
    <col min="6" max="16384" width="11.42578125" style="1518"/>
  </cols>
  <sheetData>
    <row r="1" spans="1:5" ht="11.25" customHeight="1" x14ac:dyDescent="0.25"/>
    <row r="2" spans="1:5" ht="15" customHeight="1" x14ac:dyDescent="0.25">
      <c r="A2" s="2364" t="s">
        <v>2423</v>
      </c>
    </row>
    <row r="3" spans="1:5" ht="11.25" customHeight="1" x14ac:dyDescent="0.25"/>
    <row r="4" spans="1:5" ht="11.25" customHeight="1" x14ac:dyDescent="0.25">
      <c r="A4" s="2562" t="s">
        <v>89</v>
      </c>
      <c r="B4" s="2342" t="s">
        <v>2301</v>
      </c>
      <c r="C4" s="2342"/>
      <c r="D4" s="2342" t="s">
        <v>2303</v>
      </c>
      <c r="E4" s="2342"/>
    </row>
    <row r="5" spans="1:5" ht="11.25" customHeight="1" x14ac:dyDescent="0.25">
      <c r="A5" s="2563"/>
      <c r="B5" s="2360" t="s">
        <v>2321</v>
      </c>
      <c r="C5" s="2360" t="s">
        <v>2494</v>
      </c>
      <c r="D5" s="2360" t="s">
        <v>2321</v>
      </c>
      <c r="E5" s="2360" t="s">
        <v>2494</v>
      </c>
    </row>
    <row r="6" spans="1:5" ht="11.25" customHeight="1" x14ac:dyDescent="0.25">
      <c r="A6" s="2518">
        <v>2019</v>
      </c>
      <c r="B6" s="2544">
        <v>104</v>
      </c>
      <c r="C6" s="2544">
        <v>1139967432</v>
      </c>
      <c r="D6" s="2544">
        <v>49</v>
      </c>
      <c r="E6" s="2545">
        <v>607623000</v>
      </c>
    </row>
    <row r="7" spans="1:5" ht="11.25" customHeight="1" x14ac:dyDescent="0.25">
      <c r="A7" s="2525">
        <v>2020</v>
      </c>
      <c r="B7" s="2544">
        <v>61</v>
      </c>
      <c r="C7" s="2544">
        <v>872214152</v>
      </c>
      <c r="D7" s="2544">
        <v>37</v>
      </c>
      <c r="E7" s="2544">
        <v>483421000</v>
      </c>
    </row>
    <row r="8" spans="1:5" ht="11.25" customHeight="1" x14ac:dyDescent="0.25">
      <c r="A8" s="2525">
        <v>2021</v>
      </c>
      <c r="B8" s="2544">
        <v>274</v>
      </c>
      <c r="C8" s="2544">
        <v>3740237729</v>
      </c>
      <c r="D8" s="2544">
        <v>111</v>
      </c>
      <c r="E8" s="2544">
        <v>1112810000</v>
      </c>
    </row>
    <row r="9" spans="1:5" ht="11.25" customHeight="1" x14ac:dyDescent="0.25">
      <c r="A9" s="2525">
        <v>2022</v>
      </c>
      <c r="B9" s="2544">
        <v>122</v>
      </c>
      <c r="C9" s="2544">
        <v>1727264284</v>
      </c>
      <c r="D9" s="2544">
        <v>37</v>
      </c>
      <c r="E9" s="2544">
        <v>598946000</v>
      </c>
    </row>
    <row r="10" spans="1:5" ht="11.25" customHeight="1" x14ac:dyDescent="0.25">
      <c r="A10" s="2525">
        <v>2023</v>
      </c>
      <c r="B10" s="2544">
        <v>150</v>
      </c>
      <c r="C10" s="2544">
        <v>2705222597</v>
      </c>
      <c r="D10" s="2544">
        <v>44</v>
      </c>
      <c r="E10" s="2544">
        <v>700403000</v>
      </c>
    </row>
    <row r="11" spans="1:5" ht="11.25" customHeight="1" x14ac:dyDescent="0.25"/>
    <row r="12" spans="1:5" ht="11.25" customHeight="1" x14ac:dyDescent="0.25">
      <c r="A12" s="2349" t="s">
        <v>2405</v>
      </c>
    </row>
    <row r="13" spans="1:5" ht="11.25" customHeight="1" x14ac:dyDescent="0.25">
      <c r="A13" s="95" t="s">
        <v>18</v>
      </c>
    </row>
    <row r="14" spans="1:5" ht="11.25" customHeight="1" x14ac:dyDescent="0.25"/>
    <row r="15" spans="1:5" ht="11.25" customHeight="1" x14ac:dyDescent="0.25"/>
    <row r="16" spans="1:5" ht="11.25" customHeight="1" x14ac:dyDescent="0.25"/>
    <row r="17" ht="11.25" customHeight="1" x14ac:dyDescent="0.25"/>
    <row r="18" ht="11.25" customHeight="1" x14ac:dyDescent="0.25"/>
    <row r="19" ht="11.25" customHeight="1" x14ac:dyDescent="0.25"/>
    <row r="20" ht="11.25" customHeight="1" x14ac:dyDescent="0.25"/>
    <row r="21" ht="11.25" customHeight="1" x14ac:dyDescent="0.25"/>
    <row r="22" ht="11.25" customHeight="1" x14ac:dyDescent="0.25"/>
    <row r="23" ht="11.25" customHeight="1" x14ac:dyDescent="0.25"/>
    <row r="24" ht="11.25" customHeight="1" x14ac:dyDescent="0.25"/>
    <row r="25" ht="11.25" customHeight="1" x14ac:dyDescent="0.25"/>
    <row r="26" ht="11.25" customHeight="1" x14ac:dyDescent="0.25"/>
    <row r="27" ht="11.25" customHeight="1" x14ac:dyDescent="0.25"/>
    <row r="28" ht="11.25" customHeight="1" x14ac:dyDescent="0.25"/>
    <row r="29" ht="11.25" customHeight="1" x14ac:dyDescent="0.25"/>
    <row r="30" ht="11.25" customHeight="1" x14ac:dyDescent="0.25"/>
    <row r="31" ht="11.25" customHeight="1" x14ac:dyDescent="0.25"/>
    <row r="32"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sheetData>
  <pageMargins left="0.7" right="0.7" top="0.75" bottom="0.75" header="0.3" footer="0.3"/>
  <pageSetup paperSize="9" orientation="portrait" r:id="rId1"/>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1"/>
  <dimension ref="A2:K25"/>
  <sheetViews>
    <sheetView zoomScaleNormal="100" workbookViewId="0"/>
  </sheetViews>
  <sheetFormatPr baseColWidth="10" defaultColWidth="10.42578125" defaultRowHeight="10.5" x14ac:dyDescent="0.25"/>
  <cols>
    <col min="1" max="1" width="28.85546875" style="2547" customWidth="1"/>
    <col min="2" max="2" width="10.28515625" style="2547" bestFit="1" customWidth="1"/>
    <col min="3" max="3" width="13.5703125" style="2547" bestFit="1" customWidth="1"/>
    <col min="4" max="4" width="10.28515625" style="2547" bestFit="1" customWidth="1"/>
    <col min="5" max="5" width="13.5703125" style="2547" bestFit="1" customWidth="1"/>
    <col min="6" max="6" width="10.28515625" style="2547" bestFit="1" customWidth="1"/>
    <col min="7" max="7" width="15.28515625" style="2547" bestFit="1" customWidth="1"/>
    <col min="8" max="8" width="10.28515625" style="2547" bestFit="1" customWidth="1"/>
    <col min="9" max="9" width="13.42578125" style="2547" customWidth="1"/>
    <col min="10" max="10" width="10.28515625" style="2547" bestFit="1" customWidth="1"/>
    <col min="11" max="11" width="13.5703125" style="2547" bestFit="1" customWidth="1"/>
    <col min="12" max="224" width="10.42578125" style="2547"/>
    <col min="225" max="225" width="44" style="2547" customWidth="1"/>
    <col min="226" max="227" width="17.7109375" style="2547" customWidth="1"/>
    <col min="228" max="228" width="15.42578125" style="2547" customWidth="1"/>
    <col min="229" max="229" width="17.7109375" style="2547" customWidth="1"/>
    <col min="230" max="230" width="15.42578125" style="2547" customWidth="1"/>
    <col min="231" max="231" width="18.85546875" style="2547" customWidth="1"/>
    <col min="232" max="232" width="15.42578125" style="2547" customWidth="1"/>
    <col min="233" max="233" width="17.7109375" style="2547" customWidth="1"/>
    <col min="234" max="234" width="15.42578125" style="2547" customWidth="1"/>
    <col min="235" max="235" width="17.7109375" style="2547" customWidth="1"/>
    <col min="236" max="236" width="15.42578125" style="2547" customWidth="1"/>
    <col min="237" max="237" width="17.7109375" style="2547" customWidth="1"/>
    <col min="238" max="238" width="15.42578125" style="2547" customWidth="1"/>
    <col min="239" max="239" width="17.7109375" style="2547" customWidth="1"/>
    <col min="240" max="240" width="15.42578125" style="2547" customWidth="1"/>
    <col min="241" max="241" width="19.28515625" style="2547" customWidth="1"/>
    <col min="242" max="242" width="15.42578125" style="2547" customWidth="1"/>
    <col min="243" max="243" width="17.7109375" style="2547" customWidth="1"/>
    <col min="244" max="244" width="15.42578125" style="2547" customWidth="1"/>
    <col min="245" max="245" width="18.42578125" style="2547" customWidth="1"/>
    <col min="246" max="246" width="15.42578125" style="2547" customWidth="1"/>
    <col min="247" max="247" width="18.85546875" style="2547" customWidth="1"/>
    <col min="248" max="248" width="15.42578125" style="2547" customWidth="1"/>
    <col min="249" max="249" width="17.7109375" style="2547" customWidth="1"/>
    <col min="250" max="250" width="15.42578125" style="2547" customWidth="1"/>
    <col min="251" max="251" width="18.140625" style="2547" customWidth="1"/>
    <col min="252" max="252" width="15.42578125" style="2547" customWidth="1"/>
    <col min="253" max="253" width="28" style="2547" bestFit="1" customWidth="1"/>
    <col min="254" max="254" width="16.5703125" style="2547" customWidth="1"/>
    <col min="255" max="255" width="13.140625" style="2547" customWidth="1"/>
    <col min="256" max="256" width="17" style="2547" customWidth="1"/>
    <col min="257" max="257" width="13.5703125" style="2547" customWidth="1"/>
    <col min="258" max="258" width="21.140625" style="2547" customWidth="1"/>
    <col min="259" max="259" width="12.7109375" style="2547" customWidth="1"/>
    <col min="260" max="260" width="14.85546875" style="2547" customWidth="1"/>
    <col min="261" max="480" width="10.42578125" style="2547"/>
    <col min="481" max="481" width="44" style="2547" customWidth="1"/>
    <col min="482" max="483" width="17.7109375" style="2547" customWidth="1"/>
    <col min="484" max="484" width="15.42578125" style="2547" customWidth="1"/>
    <col min="485" max="485" width="17.7109375" style="2547" customWidth="1"/>
    <col min="486" max="486" width="15.42578125" style="2547" customWidth="1"/>
    <col min="487" max="487" width="18.85546875" style="2547" customWidth="1"/>
    <col min="488" max="488" width="15.42578125" style="2547" customWidth="1"/>
    <col min="489" max="489" width="17.7109375" style="2547" customWidth="1"/>
    <col min="490" max="490" width="15.42578125" style="2547" customWidth="1"/>
    <col min="491" max="491" width="17.7109375" style="2547" customWidth="1"/>
    <col min="492" max="492" width="15.42578125" style="2547" customWidth="1"/>
    <col min="493" max="493" width="17.7109375" style="2547" customWidth="1"/>
    <col min="494" max="494" width="15.42578125" style="2547" customWidth="1"/>
    <col min="495" max="495" width="17.7109375" style="2547" customWidth="1"/>
    <col min="496" max="496" width="15.42578125" style="2547" customWidth="1"/>
    <col min="497" max="497" width="19.28515625" style="2547" customWidth="1"/>
    <col min="498" max="498" width="15.42578125" style="2547" customWidth="1"/>
    <col min="499" max="499" width="17.7109375" style="2547" customWidth="1"/>
    <col min="500" max="500" width="15.42578125" style="2547" customWidth="1"/>
    <col min="501" max="501" width="18.42578125" style="2547" customWidth="1"/>
    <col min="502" max="502" width="15.42578125" style="2547" customWidth="1"/>
    <col min="503" max="503" width="18.85546875" style="2547" customWidth="1"/>
    <col min="504" max="504" width="15.42578125" style="2547" customWidth="1"/>
    <col min="505" max="505" width="17.7109375" style="2547" customWidth="1"/>
    <col min="506" max="506" width="15.42578125" style="2547" customWidth="1"/>
    <col min="507" max="507" width="18.140625" style="2547" customWidth="1"/>
    <col min="508" max="508" width="15.42578125" style="2547" customWidth="1"/>
    <col min="509" max="509" width="28" style="2547" bestFit="1" customWidth="1"/>
    <col min="510" max="510" width="16.5703125" style="2547" customWidth="1"/>
    <col min="511" max="511" width="13.140625" style="2547" customWidth="1"/>
    <col min="512" max="512" width="17" style="2547" customWidth="1"/>
    <col min="513" max="513" width="13.5703125" style="2547" customWidth="1"/>
    <col min="514" max="514" width="21.140625" style="2547" customWidth="1"/>
    <col min="515" max="515" width="12.7109375" style="2547" customWidth="1"/>
    <col min="516" max="516" width="14.85546875" style="2547" customWidth="1"/>
    <col min="517" max="736" width="10.42578125" style="2547"/>
    <col min="737" max="737" width="44" style="2547" customWidth="1"/>
    <col min="738" max="739" width="17.7109375" style="2547" customWidth="1"/>
    <col min="740" max="740" width="15.42578125" style="2547" customWidth="1"/>
    <col min="741" max="741" width="17.7109375" style="2547" customWidth="1"/>
    <col min="742" max="742" width="15.42578125" style="2547" customWidth="1"/>
    <col min="743" max="743" width="18.85546875" style="2547" customWidth="1"/>
    <col min="744" max="744" width="15.42578125" style="2547" customWidth="1"/>
    <col min="745" max="745" width="17.7109375" style="2547" customWidth="1"/>
    <col min="746" max="746" width="15.42578125" style="2547" customWidth="1"/>
    <col min="747" max="747" width="17.7109375" style="2547" customWidth="1"/>
    <col min="748" max="748" width="15.42578125" style="2547" customWidth="1"/>
    <col min="749" max="749" width="17.7109375" style="2547" customWidth="1"/>
    <col min="750" max="750" width="15.42578125" style="2547" customWidth="1"/>
    <col min="751" max="751" width="17.7109375" style="2547" customWidth="1"/>
    <col min="752" max="752" width="15.42578125" style="2547" customWidth="1"/>
    <col min="753" max="753" width="19.28515625" style="2547" customWidth="1"/>
    <col min="754" max="754" width="15.42578125" style="2547" customWidth="1"/>
    <col min="755" max="755" width="17.7109375" style="2547" customWidth="1"/>
    <col min="756" max="756" width="15.42578125" style="2547" customWidth="1"/>
    <col min="757" max="757" width="18.42578125" style="2547" customWidth="1"/>
    <col min="758" max="758" width="15.42578125" style="2547" customWidth="1"/>
    <col min="759" max="759" width="18.85546875" style="2547" customWidth="1"/>
    <col min="760" max="760" width="15.42578125" style="2547" customWidth="1"/>
    <col min="761" max="761" width="17.7109375" style="2547" customWidth="1"/>
    <col min="762" max="762" width="15.42578125" style="2547" customWidth="1"/>
    <col min="763" max="763" width="18.140625" style="2547" customWidth="1"/>
    <col min="764" max="764" width="15.42578125" style="2547" customWidth="1"/>
    <col min="765" max="765" width="28" style="2547" bestFit="1" customWidth="1"/>
    <col min="766" max="766" width="16.5703125" style="2547" customWidth="1"/>
    <col min="767" max="767" width="13.140625" style="2547" customWidth="1"/>
    <col min="768" max="768" width="17" style="2547" customWidth="1"/>
    <col min="769" max="769" width="13.5703125" style="2547" customWidth="1"/>
    <col min="770" max="770" width="21.140625" style="2547" customWidth="1"/>
    <col min="771" max="771" width="12.7109375" style="2547" customWidth="1"/>
    <col min="772" max="772" width="14.85546875" style="2547" customWidth="1"/>
    <col min="773" max="992" width="10.42578125" style="2547"/>
    <col min="993" max="993" width="44" style="2547" customWidth="1"/>
    <col min="994" max="995" width="17.7109375" style="2547" customWidth="1"/>
    <col min="996" max="996" width="15.42578125" style="2547" customWidth="1"/>
    <col min="997" max="997" width="17.7109375" style="2547" customWidth="1"/>
    <col min="998" max="998" width="15.42578125" style="2547" customWidth="1"/>
    <col min="999" max="999" width="18.85546875" style="2547" customWidth="1"/>
    <col min="1000" max="1000" width="15.42578125" style="2547" customWidth="1"/>
    <col min="1001" max="1001" width="17.7109375" style="2547" customWidth="1"/>
    <col min="1002" max="1002" width="15.42578125" style="2547" customWidth="1"/>
    <col min="1003" max="1003" width="17.7109375" style="2547" customWidth="1"/>
    <col min="1004" max="1004" width="15.42578125" style="2547" customWidth="1"/>
    <col min="1005" max="1005" width="17.7109375" style="2547" customWidth="1"/>
    <col min="1006" max="1006" width="15.42578125" style="2547" customWidth="1"/>
    <col min="1007" max="1007" width="17.7109375" style="2547" customWidth="1"/>
    <col min="1008" max="1008" width="15.42578125" style="2547" customWidth="1"/>
    <col min="1009" max="1009" width="19.28515625" style="2547" customWidth="1"/>
    <col min="1010" max="1010" width="15.42578125" style="2547" customWidth="1"/>
    <col min="1011" max="1011" width="17.7109375" style="2547" customWidth="1"/>
    <col min="1012" max="1012" width="15.42578125" style="2547" customWidth="1"/>
    <col min="1013" max="1013" width="18.42578125" style="2547" customWidth="1"/>
    <col min="1014" max="1014" width="15.42578125" style="2547" customWidth="1"/>
    <col min="1015" max="1015" width="18.85546875" style="2547" customWidth="1"/>
    <col min="1016" max="1016" width="15.42578125" style="2547" customWidth="1"/>
    <col min="1017" max="1017" width="17.7109375" style="2547" customWidth="1"/>
    <col min="1018" max="1018" width="15.42578125" style="2547" customWidth="1"/>
    <col min="1019" max="1019" width="18.140625" style="2547" customWidth="1"/>
    <col min="1020" max="1020" width="15.42578125" style="2547" customWidth="1"/>
    <col min="1021" max="1021" width="28" style="2547" bestFit="1" customWidth="1"/>
    <col min="1022" max="1022" width="16.5703125" style="2547" customWidth="1"/>
    <col min="1023" max="1023" width="13.140625" style="2547" customWidth="1"/>
    <col min="1024" max="1024" width="17" style="2547" customWidth="1"/>
    <col min="1025" max="1025" width="13.5703125" style="2547" customWidth="1"/>
    <col min="1026" max="1026" width="21.140625" style="2547" customWidth="1"/>
    <col min="1027" max="1027" width="12.7109375" style="2547" customWidth="1"/>
    <col min="1028" max="1028" width="14.85546875" style="2547" customWidth="1"/>
    <col min="1029" max="1248" width="10.42578125" style="2547"/>
    <col min="1249" max="1249" width="44" style="2547" customWidth="1"/>
    <col min="1250" max="1251" width="17.7109375" style="2547" customWidth="1"/>
    <col min="1252" max="1252" width="15.42578125" style="2547" customWidth="1"/>
    <col min="1253" max="1253" width="17.7109375" style="2547" customWidth="1"/>
    <col min="1254" max="1254" width="15.42578125" style="2547" customWidth="1"/>
    <col min="1255" max="1255" width="18.85546875" style="2547" customWidth="1"/>
    <col min="1256" max="1256" width="15.42578125" style="2547" customWidth="1"/>
    <col min="1257" max="1257" width="17.7109375" style="2547" customWidth="1"/>
    <col min="1258" max="1258" width="15.42578125" style="2547" customWidth="1"/>
    <col min="1259" max="1259" width="17.7109375" style="2547" customWidth="1"/>
    <col min="1260" max="1260" width="15.42578125" style="2547" customWidth="1"/>
    <col min="1261" max="1261" width="17.7109375" style="2547" customWidth="1"/>
    <col min="1262" max="1262" width="15.42578125" style="2547" customWidth="1"/>
    <col min="1263" max="1263" width="17.7109375" style="2547" customWidth="1"/>
    <col min="1264" max="1264" width="15.42578125" style="2547" customWidth="1"/>
    <col min="1265" max="1265" width="19.28515625" style="2547" customWidth="1"/>
    <col min="1266" max="1266" width="15.42578125" style="2547" customWidth="1"/>
    <col min="1267" max="1267" width="17.7109375" style="2547" customWidth="1"/>
    <col min="1268" max="1268" width="15.42578125" style="2547" customWidth="1"/>
    <col min="1269" max="1269" width="18.42578125" style="2547" customWidth="1"/>
    <col min="1270" max="1270" width="15.42578125" style="2547" customWidth="1"/>
    <col min="1271" max="1271" width="18.85546875" style="2547" customWidth="1"/>
    <col min="1272" max="1272" width="15.42578125" style="2547" customWidth="1"/>
    <col min="1273" max="1273" width="17.7109375" style="2547" customWidth="1"/>
    <col min="1274" max="1274" width="15.42578125" style="2547" customWidth="1"/>
    <col min="1275" max="1275" width="18.140625" style="2547" customWidth="1"/>
    <col min="1276" max="1276" width="15.42578125" style="2547" customWidth="1"/>
    <col min="1277" max="1277" width="28" style="2547" bestFit="1" customWidth="1"/>
    <col min="1278" max="1278" width="16.5703125" style="2547" customWidth="1"/>
    <col min="1279" max="1279" width="13.140625" style="2547" customWidth="1"/>
    <col min="1280" max="1280" width="17" style="2547" customWidth="1"/>
    <col min="1281" max="1281" width="13.5703125" style="2547" customWidth="1"/>
    <col min="1282" max="1282" width="21.140625" style="2547" customWidth="1"/>
    <col min="1283" max="1283" width="12.7109375" style="2547" customWidth="1"/>
    <col min="1284" max="1284" width="14.85546875" style="2547" customWidth="1"/>
    <col min="1285" max="1504" width="10.42578125" style="2547"/>
    <col min="1505" max="1505" width="44" style="2547" customWidth="1"/>
    <col min="1506" max="1507" width="17.7109375" style="2547" customWidth="1"/>
    <col min="1508" max="1508" width="15.42578125" style="2547" customWidth="1"/>
    <col min="1509" max="1509" width="17.7109375" style="2547" customWidth="1"/>
    <col min="1510" max="1510" width="15.42578125" style="2547" customWidth="1"/>
    <col min="1511" max="1511" width="18.85546875" style="2547" customWidth="1"/>
    <col min="1512" max="1512" width="15.42578125" style="2547" customWidth="1"/>
    <col min="1513" max="1513" width="17.7109375" style="2547" customWidth="1"/>
    <col min="1514" max="1514" width="15.42578125" style="2547" customWidth="1"/>
    <col min="1515" max="1515" width="17.7109375" style="2547" customWidth="1"/>
    <col min="1516" max="1516" width="15.42578125" style="2547" customWidth="1"/>
    <col min="1517" max="1517" width="17.7109375" style="2547" customWidth="1"/>
    <col min="1518" max="1518" width="15.42578125" style="2547" customWidth="1"/>
    <col min="1519" max="1519" width="17.7109375" style="2547" customWidth="1"/>
    <col min="1520" max="1520" width="15.42578125" style="2547" customWidth="1"/>
    <col min="1521" max="1521" width="19.28515625" style="2547" customWidth="1"/>
    <col min="1522" max="1522" width="15.42578125" style="2547" customWidth="1"/>
    <col min="1523" max="1523" width="17.7109375" style="2547" customWidth="1"/>
    <col min="1524" max="1524" width="15.42578125" style="2547" customWidth="1"/>
    <col min="1525" max="1525" width="18.42578125" style="2547" customWidth="1"/>
    <col min="1526" max="1526" width="15.42578125" style="2547" customWidth="1"/>
    <col min="1527" max="1527" width="18.85546875" style="2547" customWidth="1"/>
    <col min="1528" max="1528" width="15.42578125" style="2547" customWidth="1"/>
    <col min="1529" max="1529" width="17.7109375" style="2547" customWidth="1"/>
    <col min="1530" max="1530" width="15.42578125" style="2547" customWidth="1"/>
    <col min="1531" max="1531" width="18.140625" style="2547" customWidth="1"/>
    <col min="1532" max="1532" width="15.42578125" style="2547" customWidth="1"/>
    <col min="1533" max="1533" width="28" style="2547" bestFit="1" customWidth="1"/>
    <col min="1534" max="1534" width="16.5703125" style="2547" customWidth="1"/>
    <col min="1535" max="1535" width="13.140625" style="2547" customWidth="1"/>
    <col min="1536" max="1536" width="17" style="2547" customWidth="1"/>
    <col min="1537" max="1537" width="13.5703125" style="2547" customWidth="1"/>
    <col min="1538" max="1538" width="21.140625" style="2547" customWidth="1"/>
    <col min="1539" max="1539" width="12.7109375" style="2547" customWidth="1"/>
    <col min="1540" max="1540" width="14.85546875" style="2547" customWidth="1"/>
    <col min="1541" max="1760" width="10.42578125" style="2547"/>
    <col min="1761" max="1761" width="44" style="2547" customWidth="1"/>
    <col min="1762" max="1763" width="17.7109375" style="2547" customWidth="1"/>
    <col min="1764" max="1764" width="15.42578125" style="2547" customWidth="1"/>
    <col min="1765" max="1765" width="17.7109375" style="2547" customWidth="1"/>
    <col min="1766" max="1766" width="15.42578125" style="2547" customWidth="1"/>
    <col min="1767" max="1767" width="18.85546875" style="2547" customWidth="1"/>
    <col min="1768" max="1768" width="15.42578125" style="2547" customWidth="1"/>
    <col min="1769" max="1769" width="17.7109375" style="2547" customWidth="1"/>
    <col min="1770" max="1770" width="15.42578125" style="2547" customWidth="1"/>
    <col min="1771" max="1771" width="17.7109375" style="2547" customWidth="1"/>
    <col min="1772" max="1772" width="15.42578125" style="2547" customWidth="1"/>
    <col min="1773" max="1773" width="17.7109375" style="2547" customWidth="1"/>
    <col min="1774" max="1774" width="15.42578125" style="2547" customWidth="1"/>
    <col min="1775" max="1775" width="17.7109375" style="2547" customWidth="1"/>
    <col min="1776" max="1776" width="15.42578125" style="2547" customWidth="1"/>
    <col min="1777" max="1777" width="19.28515625" style="2547" customWidth="1"/>
    <col min="1778" max="1778" width="15.42578125" style="2547" customWidth="1"/>
    <col min="1779" max="1779" width="17.7109375" style="2547" customWidth="1"/>
    <col min="1780" max="1780" width="15.42578125" style="2547" customWidth="1"/>
    <col min="1781" max="1781" width="18.42578125" style="2547" customWidth="1"/>
    <col min="1782" max="1782" width="15.42578125" style="2547" customWidth="1"/>
    <col min="1783" max="1783" width="18.85546875" style="2547" customWidth="1"/>
    <col min="1784" max="1784" width="15.42578125" style="2547" customWidth="1"/>
    <col min="1785" max="1785" width="17.7109375" style="2547" customWidth="1"/>
    <col min="1786" max="1786" width="15.42578125" style="2547" customWidth="1"/>
    <col min="1787" max="1787" width="18.140625" style="2547" customWidth="1"/>
    <col min="1788" max="1788" width="15.42578125" style="2547" customWidth="1"/>
    <col min="1789" max="1789" width="28" style="2547" bestFit="1" customWidth="1"/>
    <col min="1790" max="1790" width="16.5703125" style="2547" customWidth="1"/>
    <col min="1791" max="1791" width="13.140625" style="2547" customWidth="1"/>
    <col min="1792" max="1792" width="17" style="2547" customWidth="1"/>
    <col min="1793" max="1793" width="13.5703125" style="2547" customWidth="1"/>
    <col min="1794" max="1794" width="21.140625" style="2547" customWidth="1"/>
    <col min="1795" max="1795" width="12.7109375" style="2547" customWidth="1"/>
    <col min="1796" max="1796" width="14.85546875" style="2547" customWidth="1"/>
    <col min="1797" max="2016" width="10.42578125" style="2547"/>
    <col min="2017" max="2017" width="44" style="2547" customWidth="1"/>
    <col min="2018" max="2019" width="17.7109375" style="2547" customWidth="1"/>
    <col min="2020" max="2020" width="15.42578125" style="2547" customWidth="1"/>
    <col min="2021" max="2021" width="17.7109375" style="2547" customWidth="1"/>
    <col min="2022" max="2022" width="15.42578125" style="2547" customWidth="1"/>
    <col min="2023" max="2023" width="18.85546875" style="2547" customWidth="1"/>
    <col min="2024" max="2024" width="15.42578125" style="2547" customWidth="1"/>
    <col min="2025" max="2025" width="17.7109375" style="2547" customWidth="1"/>
    <col min="2026" max="2026" width="15.42578125" style="2547" customWidth="1"/>
    <col min="2027" max="2027" width="17.7109375" style="2547" customWidth="1"/>
    <col min="2028" max="2028" width="15.42578125" style="2547" customWidth="1"/>
    <col min="2029" max="2029" width="17.7109375" style="2547" customWidth="1"/>
    <col min="2030" max="2030" width="15.42578125" style="2547" customWidth="1"/>
    <col min="2031" max="2031" width="17.7109375" style="2547" customWidth="1"/>
    <col min="2032" max="2032" width="15.42578125" style="2547" customWidth="1"/>
    <col min="2033" max="2033" width="19.28515625" style="2547" customWidth="1"/>
    <col min="2034" max="2034" width="15.42578125" style="2547" customWidth="1"/>
    <col min="2035" max="2035" width="17.7109375" style="2547" customWidth="1"/>
    <col min="2036" max="2036" width="15.42578125" style="2547" customWidth="1"/>
    <col min="2037" max="2037" width="18.42578125" style="2547" customWidth="1"/>
    <col min="2038" max="2038" width="15.42578125" style="2547" customWidth="1"/>
    <col min="2039" max="2039" width="18.85546875" style="2547" customWidth="1"/>
    <col min="2040" max="2040" width="15.42578125" style="2547" customWidth="1"/>
    <col min="2041" max="2041" width="17.7109375" style="2547" customWidth="1"/>
    <col min="2042" max="2042" width="15.42578125" style="2547" customWidth="1"/>
    <col min="2043" max="2043" width="18.140625" style="2547" customWidth="1"/>
    <col min="2044" max="2044" width="15.42578125" style="2547" customWidth="1"/>
    <col min="2045" max="2045" width="28" style="2547" bestFit="1" customWidth="1"/>
    <col min="2046" max="2046" width="16.5703125" style="2547" customWidth="1"/>
    <col min="2047" max="2047" width="13.140625" style="2547" customWidth="1"/>
    <col min="2048" max="2048" width="17" style="2547" customWidth="1"/>
    <col min="2049" max="2049" width="13.5703125" style="2547" customWidth="1"/>
    <col min="2050" max="2050" width="21.140625" style="2547" customWidth="1"/>
    <col min="2051" max="2051" width="12.7109375" style="2547" customWidth="1"/>
    <col min="2052" max="2052" width="14.85546875" style="2547" customWidth="1"/>
    <col min="2053" max="2272" width="10.42578125" style="2547"/>
    <col min="2273" max="2273" width="44" style="2547" customWidth="1"/>
    <col min="2274" max="2275" width="17.7109375" style="2547" customWidth="1"/>
    <col min="2276" max="2276" width="15.42578125" style="2547" customWidth="1"/>
    <col min="2277" max="2277" width="17.7109375" style="2547" customWidth="1"/>
    <col min="2278" max="2278" width="15.42578125" style="2547" customWidth="1"/>
    <col min="2279" max="2279" width="18.85546875" style="2547" customWidth="1"/>
    <col min="2280" max="2280" width="15.42578125" style="2547" customWidth="1"/>
    <col min="2281" max="2281" width="17.7109375" style="2547" customWidth="1"/>
    <col min="2282" max="2282" width="15.42578125" style="2547" customWidth="1"/>
    <col min="2283" max="2283" width="17.7109375" style="2547" customWidth="1"/>
    <col min="2284" max="2284" width="15.42578125" style="2547" customWidth="1"/>
    <col min="2285" max="2285" width="17.7109375" style="2547" customWidth="1"/>
    <col min="2286" max="2286" width="15.42578125" style="2547" customWidth="1"/>
    <col min="2287" max="2287" width="17.7109375" style="2547" customWidth="1"/>
    <col min="2288" max="2288" width="15.42578125" style="2547" customWidth="1"/>
    <col min="2289" max="2289" width="19.28515625" style="2547" customWidth="1"/>
    <col min="2290" max="2290" width="15.42578125" style="2547" customWidth="1"/>
    <col min="2291" max="2291" width="17.7109375" style="2547" customWidth="1"/>
    <col min="2292" max="2292" width="15.42578125" style="2547" customWidth="1"/>
    <col min="2293" max="2293" width="18.42578125" style="2547" customWidth="1"/>
    <col min="2294" max="2294" width="15.42578125" style="2547" customWidth="1"/>
    <col min="2295" max="2295" width="18.85546875" style="2547" customWidth="1"/>
    <col min="2296" max="2296" width="15.42578125" style="2547" customWidth="1"/>
    <col min="2297" max="2297" width="17.7109375" style="2547" customWidth="1"/>
    <col min="2298" max="2298" width="15.42578125" style="2547" customWidth="1"/>
    <col min="2299" max="2299" width="18.140625" style="2547" customWidth="1"/>
    <col min="2300" max="2300" width="15.42578125" style="2547" customWidth="1"/>
    <col min="2301" max="2301" width="28" style="2547" bestFit="1" customWidth="1"/>
    <col min="2302" max="2302" width="16.5703125" style="2547" customWidth="1"/>
    <col min="2303" max="2303" width="13.140625" style="2547" customWidth="1"/>
    <col min="2304" max="2304" width="17" style="2547" customWidth="1"/>
    <col min="2305" max="2305" width="13.5703125" style="2547" customWidth="1"/>
    <col min="2306" max="2306" width="21.140625" style="2547" customWidth="1"/>
    <col min="2307" max="2307" width="12.7109375" style="2547" customWidth="1"/>
    <col min="2308" max="2308" width="14.85546875" style="2547" customWidth="1"/>
    <col min="2309" max="2528" width="10.42578125" style="2547"/>
    <col min="2529" max="2529" width="44" style="2547" customWidth="1"/>
    <col min="2530" max="2531" width="17.7109375" style="2547" customWidth="1"/>
    <col min="2532" max="2532" width="15.42578125" style="2547" customWidth="1"/>
    <col min="2533" max="2533" width="17.7109375" style="2547" customWidth="1"/>
    <col min="2534" max="2534" width="15.42578125" style="2547" customWidth="1"/>
    <col min="2535" max="2535" width="18.85546875" style="2547" customWidth="1"/>
    <col min="2536" max="2536" width="15.42578125" style="2547" customWidth="1"/>
    <col min="2537" max="2537" width="17.7109375" style="2547" customWidth="1"/>
    <col min="2538" max="2538" width="15.42578125" style="2547" customWidth="1"/>
    <col min="2539" max="2539" width="17.7109375" style="2547" customWidth="1"/>
    <col min="2540" max="2540" width="15.42578125" style="2547" customWidth="1"/>
    <col min="2541" max="2541" width="17.7109375" style="2547" customWidth="1"/>
    <col min="2542" max="2542" width="15.42578125" style="2547" customWidth="1"/>
    <col min="2543" max="2543" width="17.7109375" style="2547" customWidth="1"/>
    <col min="2544" max="2544" width="15.42578125" style="2547" customWidth="1"/>
    <col min="2545" max="2545" width="19.28515625" style="2547" customWidth="1"/>
    <col min="2546" max="2546" width="15.42578125" style="2547" customWidth="1"/>
    <col min="2547" max="2547" width="17.7109375" style="2547" customWidth="1"/>
    <col min="2548" max="2548" width="15.42578125" style="2547" customWidth="1"/>
    <col min="2549" max="2549" width="18.42578125" style="2547" customWidth="1"/>
    <col min="2550" max="2550" width="15.42578125" style="2547" customWidth="1"/>
    <col min="2551" max="2551" width="18.85546875" style="2547" customWidth="1"/>
    <col min="2552" max="2552" width="15.42578125" style="2547" customWidth="1"/>
    <col min="2553" max="2553" width="17.7109375" style="2547" customWidth="1"/>
    <col min="2554" max="2554" width="15.42578125" style="2547" customWidth="1"/>
    <col min="2555" max="2555" width="18.140625" style="2547" customWidth="1"/>
    <col min="2556" max="2556" width="15.42578125" style="2547" customWidth="1"/>
    <col min="2557" max="2557" width="28" style="2547" bestFit="1" customWidth="1"/>
    <col min="2558" max="2558" width="16.5703125" style="2547" customWidth="1"/>
    <col min="2559" max="2559" width="13.140625" style="2547" customWidth="1"/>
    <col min="2560" max="2560" width="17" style="2547" customWidth="1"/>
    <col min="2561" max="2561" width="13.5703125" style="2547" customWidth="1"/>
    <col min="2562" max="2562" width="21.140625" style="2547" customWidth="1"/>
    <col min="2563" max="2563" width="12.7109375" style="2547" customWidth="1"/>
    <col min="2564" max="2564" width="14.85546875" style="2547" customWidth="1"/>
    <col min="2565" max="2784" width="10.42578125" style="2547"/>
    <col min="2785" max="2785" width="44" style="2547" customWidth="1"/>
    <col min="2786" max="2787" width="17.7109375" style="2547" customWidth="1"/>
    <col min="2788" max="2788" width="15.42578125" style="2547" customWidth="1"/>
    <col min="2789" max="2789" width="17.7109375" style="2547" customWidth="1"/>
    <col min="2790" max="2790" width="15.42578125" style="2547" customWidth="1"/>
    <col min="2791" max="2791" width="18.85546875" style="2547" customWidth="1"/>
    <col min="2792" max="2792" width="15.42578125" style="2547" customWidth="1"/>
    <col min="2793" max="2793" width="17.7109375" style="2547" customWidth="1"/>
    <col min="2794" max="2794" width="15.42578125" style="2547" customWidth="1"/>
    <col min="2795" max="2795" width="17.7109375" style="2547" customWidth="1"/>
    <col min="2796" max="2796" width="15.42578125" style="2547" customWidth="1"/>
    <col min="2797" max="2797" width="17.7109375" style="2547" customWidth="1"/>
    <col min="2798" max="2798" width="15.42578125" style="2547" customWidth="1"/>
    <col min="2799" max="2799" width="17.7109375" style="2547" customWidth="1"/>
    <col min="2800" max="2800" width="15.42578125" style="2547" customWidth="1"/>
    <col min="2801" max="2801" width="19.28515625" style="2547" customWidth="1"/>
    <col min="2802" max="2802" width="15.42578125" style="2547" customWidth="1"/>
    <col min="2803" max="2803" width="17.7109375" style="2547" customWidth="1"/>
    <col min="2804" max="2804" width="15.42578125" style="2547" customWidth="1"/>
    <col min="2805" max="2805" width="18.42578125" style="2547" customWidth="1"/>
    <col min="2806" max="2806" width="15.42578125" style="2547" customWidth="1"/>
    <col min="2807" max="2807" width="18.85546875" style="2547" customWidth="1"/>
    <col min="2808" max="2808" width="15.42578125" style="2547" customWidth="1"/>
    <col min="2809" max="2809" width="17.7109375" style="2547" customWidth="1"/>
    <col min="2810" max="2810" width="15.42578125" style="2547" customWidth="1"/>
    <col min="2811" max="2811" width="18.140625" style="2547" customWidth="1"/>
    <col min="2812" max="2812" width="15.42578125" style="2547" customWidth="1"/>
    <col min="2813" max="2813" width="28" style="2547" bestFit="1" customWidth="1"/>
    <col min="2814" max="2814" width="16.5703125" style="2547" customWidth="1"/>
    <col min="2815" max="2815" width="13.140625" style="2547" customWidth="1"/>
    <col min="2816" max="2816" width="17" style="2547" customWidth="1"/>
    <col min="2817" max="2817" width="13.5703125" style="2547" customWidth="1"/>
    <col min="2818" max="2818" width="21.140625" style="2547" customWidth="1"/>
    <col min="2819" max="2819" width="12.7109375" style="2547" customWidth="1"/>
    <col min="2820" max="2820" width="14.85546875" style="2547" customWidth="1"/>
    <col min="2821" max="3040" width="10.42578125" style="2547"/>
    <col min="3041" max="3041" width="44" style="2547" customWidth="1"/>
    <col min="3042" max="3043" width="17.7109375" style="2547" customWidth="1"/>
    <col min="3044" max="3044" width="15.42578125" style="2547" customWidth="1"/>
    <col min="3045" max="3045" width="17.7109375" style="2547" customWidth="1"/>
    <col min="3046" max="3046" width="15.42578125" style="2547" customWidth="1"/>
    <col min="3047" max="3047" width="18.85546875" style="2547" customWidth="1"/>
    <col min="3048" max="3048" width="15.42578125" style="2547" customWidth="1"/>
    <col min="3049" max="3049" width="17.7109375" style="2547" customWidth="1"/>
    <col min="3050" max="3050" width="15.42578125" style="2547" customWidth="1"/>
    <col min="3051" max="3051" width="17.7109375" style="2547" customWidth="1"/>
    <col min="3052" max="3052" width="15.42578125" style="2547" customWidth="1"/>
    <col min="3053" max="3053" width="17.7109375" style="2547" customWidth="1"/>
    <col min="3054" max="3054" width="15.42578125" style="2547" customWidth="1"/>
    <col min="3055" max="3055" width="17.7109375" style="2547" customWidth="1"/>
    <col min="3056" max="3056" width="15.42578125" style="2547" customWidth="1"/>
    <col min="3057" max="3057" width="19.28515625" style="2547" customWidth="1"/>
    <col min="3058" max="3058" width="15.42578125" style="2547" customWidth="1"/>
    <col min="3059" max="3059" width="17.7109375" style="2547" customWidth="1"/>
    <col min="3060" max="3060" width="15.42578125" style="2547" customWidth="1"/>
    <col min="3061" max="3061" width="18.42578125" style="2547" customWidth="1"/>
    <col min="3062" max="3062" width="15.42578125" style="2547" customWidth="1"/>
    <col min="3063" max="3063" width="18.85546875" style="2547" customWidth="1"/>
    <col min="3064" max="3064" width="15.42578125" style="2547" customWidth="1"/>
    <col min="3065" max="3065" width="17.7109375" style="2547" customWidth="1"/>
    <col min="3066" max="3066" width="15.42578125" style="2547" customWidth="1"/>
    <col min="3067" max="3067" width="18.140625" style="2547" customWidth="1"/>
    <col min="3068" max="3068" width="15.42578125" style="2547" customWidth="1"/>
    <col min="3069" max="3069" width="28" style="2547" bestFit="1" customWidth="1"/>
    <col min="3070" max="3070" width="16.5703125" style="2547" customWidth="1"/>
    <col min="3071" max="3071" width="13.140625" style="2547" customWidth="1"/>
    <col min="3072" max="3072" width="17" style="2547" customWidth="1"/>
    <col min="3073" max="3073" width="13.5703125" style="2547" customWidth="1"/>
    <col min="3074" max="3074" width="21.140625" style="2547" customWidth="1"/>
    <col min="3075" max="3075" width="12.7109375" style="2547" customWidth="1"/>
    <col min="3076" max="3076" width="14.85546875" style="2547" customWidth="1"/>
    <col min="3077" max="3296" width="10.42578125" style="2547"/>
    <col min="3297" max="3297" width="44" style="2547" customWidth="1"/>
    <col min="3298" max="3299" width="17.7109375" style="2547" customWidth="1"/>
    <col min="3300" max="3300" width="15.42578125" style="2547" customWidth="1"/>
    <col min="3301" max="3301" width="17.7109375" style="2547" customWidth="1"/>
    <col min="3302" max="3302" width="15.42578125" style="2547" customWidth="1"/>
    <col min="3303" max="3303" width="18.85546875" style="2547" customWidth="1"/>
    <col min="3304" max="3304" width="15.42578125" style="2547" customWidth="1"/>
    <col min="3305" max="3305" width="17.7109375" style="2547" customWidth="1"/>
    <col min="3306" max="3306" width="15.42578125" style="2547" customWidth="1"/>
    <col min="3307" max="3307" width="17.7109375" style="2547" customWidth="1"/>
    <col min="3308" max="3308" width="15.42578125" style="2547" customWidth="1"/>
    <col min="3309" max="3309" width="17.7109375" style="2547" customWidth="1"/>
    <col min="3310" max="3310" width="15.42578125" style="2547" customWidth="1"/>
    <col min="3311" max="3311" width="17.7109375" style="2547" customWidth="1"/>
    <col min="3312" max="3312" width="15.42578125" style="2547" customWidth="1"/>
    <col min="3313" max="3313" width="19.28515625" style="2547" customWidth="1"/>
    <col min="3314" max="3314" width="15.42578125" style="2547" customWidth="1"/>
    <col min="3315" max="3315" width="17.7109375" style="2547" customWidth="1"/>
    <col min="3316" max="3316" width="15.42578125" style="2547" customWidth="1"/>
    <col min="3317" max="3317" width="18.42578125" style="2547" customWidth="1"/>
    <col min="3318" max="3318" width="15.42578125" style="2547" customWidth="1"/>
    <col min="3319" max="3319" width="18.85546875" style="2547" customWidth="1"/>
    <col min="3320" max="3320" width="15.42578125" style="2547" customWidth="1"/>
    <col min="3321" max="3321" width="17.7109375" style="2547" customWidth="1"/>
    <col min="3322" max="3322" width="15.42578125" style="2547" customWidth="1"/>
    <col min="3323" max="3323" width="18.140625" style="2547" customWidth="1"/>
    <col min="3324" max="3324" width="15.42578125" style="2547" customWidth="1"/>
    <col min="3325" max="3325" width="28" style="2547" bestFit="1" customWidth="1"/>
    <col min="3326" max="3326" width="16.5703125" style="2547" customWidth="1"/>
    <col min="3327" max="3327" width="13.140625" style="2547" customWidth="1"/>
    <col min="3328" max="3328" width="17" style="2547" customWidth="1"/>
    <col min="3329" max="3329" width="13.5703125" style="2547" customWidth="1"/>
    <col min="3330" max="3330" width="21.140625" style="2547" customWidth="1"/>
    <col min="3331" max="3331" width="12.7109375" style="2547" customWidth="1"/>
    <col min="3332" max="3332" width="14.85546875" style="2547" customWidth="1"/>
    <col min="3333" max="3552" width="10.42578125" style="2547"/>
    <col min="3553" max="3553" width="44" style="2547" customWidth="1"/>
    <col min="3554" max="3555" width="17.7109375" style="2547" customWidth="1"/>
    <col min="3556" max="3556" width="15.42578125" style="2547" customWidth="1"/>
    <col min="3557" max="3557" width="17.7109375" style="2547" customWidth="1"/>
    <col min="3558" max="3558" width="15.42578125" style="2547" customWidth="1"/>
    <col min="3559" max="3559" width="18.85546875" style="2547" customWidth="1"/>
    <col min="3560" max="3560" width="15.42578125" style="2547" customWidth="1"/>
    <col min="3561" max="3561" width="17.7109375" style="2547" customWidth="1"/>
    <col min="3562" max="3562" width="15.42578125" style="2547" customWidth="1"/>
    <col min="3563" max="3563" width="17.7109375" style="2547" customWidth="1"/>
    <col min="3564" max="3564" width="15.42578125" style="2547" customWidth="1"/>
    <col min="3565" max="3565" width="17.7109375" style="2547" customWidth="1"/>
    <col min="3566" max="3566" width="15.42578125" style="2547" customWidth="1"/>
    <col min="3567" max="3567" width="17.7109375" style="2547" customWidth="1"/>
    <col min="3568" max="3568" width="15.42578125" style="2547" customWidth="1"/>
    <col min="3569" max="3569" width="19.28515625" style="2547" customWidth="1"/>
    <col min="3570" max="3570" width="15.42578125" style="2547" customWidth="1"/>
    <col min="3571" max="3571" width="17.7109375" style="2547" customWidth="1"/>
    <col min="3572" max="3572" width="15.42578125" style="2547" customWidth="1"/>
    <col min="3573" max="3573" width="18.42578125" style="2547" customWidth="1"/>
    <col min="3574" max="3574" width="15.42578125" style="2547" customWidth="1"/>
    <col min="3575" max="3575" width="18.85546875" style="2547" customWidth="1"/>
    <col min="3576" max="3576" width="15.42578125" style="2547" customWidth="1"/>
    <col min="3577" max="3577" width="17.7109375" style="2547" customWidth="1"/>
    <col min="3578" max="3578" width="15.42578125" style="2547" customWidth="1"/>
    <col min="3579" max="3579" width="18.140625" style="2547" customWidth="1"/>
    <col min="3580" max="3580" width="15.42578125" style="2547" customWidth="1"/>
    <col min="3581" max="3581" width="28" style="2547" bestFit="1" customWidth="1"/>
    <col min="3582" max="3582" width="16.5703125" style="2547" customWidth="1"/>
    <col min="3583" max="3583" width="13.140625" style="2547" customWidth="1"/>
    <col min="3584" max="3584" width="17" style="2547" customWidth="1"/>
    <col min="3585" max="3585" width="13.5703125" style="2547" customWidth="1"/>
    <col min="3586" max="3586" width="21.140625" style="2547" customWidth="1"/>
    <col min="3587" max="3587" width="12.7109375" style="2547" customWidth="1"/>
    <col min="3588" max="3588" width="14.85546875" style="2547" customWidth="1"/>
    <col min="3589" max="3808" width="10.42578125" style="2547"/>
    <col min="3809" max="3809" width="44" style="2547" customWidth="1"/>
    <col min="3810" max="3811" width="17.7109375" style="2547" customWidth="1"/>
    <col min="3812" max="3812" width="15.42578125" style="2547" customWidth="1"/>
    <col min="3813" max="3813" width="17.7109375" style="2547" customWidth="1"/>
    <col min="3814" max="3814" width="15.42578125" style="2547" customWidth="1"/>
    <col min="3815" max="3815" width="18.85546875" style="2547" customWidth="1"/>
    <col min="3816" max="3816" width="15.42578125" style="2547" customWidth="1"/>
    <col min="3817" max="3817" width="17.7109375" style="2547" customWidth="1"/>
    <col min="3818" max="3818" width="15.42578125" style="2547" customWidth="1"/>
    <col min="3819" max="3819" width="17.7109375" style="2547" customWidth="1"/>
    <col min="3820" max="3820" width="15.42578125" style="2547" customWidth="1"/>
    <col min="3821" max="3821" width="17.7109375" style="2547" customWidth="1"/>
    <col min="3822" max="3822" width="15.42578125" style="2547" customWidth="1"/>
    <col min="3823" max="3823" width="17.7109375" style="2547" customWidth="1"/>
    <col min="3824" max="3824" width="15.42578125" style="2547" customWidth="1"/>
    <col min="3825" max="3825" width="19.28515625" style="2547" customWidth="1"/>
    <col min="3826" max="3826" width="15.42578125" style="2547" customWidth="1"/>
    <col min="3827" max="3827" width="17.7109375" style="2547" customWidth="1"/>
    <col min="3828" max="3828" width="15.42578125" style="2547" customWidth="1"/>
    <col min="3829" max="3829" width="18.42578125" style="2547" customWidth="1"/>
    <col min="3830" max="3830" width="15.42578125" style="2547" customWidth="1"/>
    <col min="3831" max="3831" width="18.85546875" style="2547" customWidth="1"/>
    <col min="3832" max="3832" width="15.42578125" style="2547" customWidth="1"/>
    <col min="3833" max="3833" width="17.7109375" style="2547" customWidth="1"/>
    <col min="3834" max="3834" width="15.42578125" style="2547" customWidth="1"/>
    <col min="3835" max="3835" width="18.140625" style="2547" customWidth="1"/>
    <col min="3836" max="3836" width="15.42578125" style="2547" customWidth="1"/>
    <col min="3837" max="3837" width="28" style="2547" bestFit="1" customWidth="1"/>
    <col min="3838" max="3838" width="16.5703125" style="2547" customWidth="1"/>
    <col min="3839" max="3839" width="13.140625" style="2547" customWidth="1"/>
    <col min="3840" max="3840" width="17" style="2547" customWidth="1"/>
    <col min="3841" max="3841" width="13.5703125" style="2547" customWidth="1"/>
    <col min="3842" max="3842" width="21.140625" style="2547" customWidth="1"/>
    <col min="3843" max="3843" width="12.7109375" style="2547" customWidth="1"/>
    <col min="3844" max="3844" width="14.85546875" style="2547" customWidth="1"/>
    <col min="3845" max="4064" width="10.42578125" style="2547"/>
    <col min="4065" max="4065" width="44" style="2547" customWidth="1"/>
    <col min="4066" max="4067" width="17.7109375" style="2547" customWidth="1"/>
    <col min="4068" max="4068" width="15.42578125" style="2547" customWidth="1"/>
    <col min="4069" max="4069" width="17.7109375" style="2547" customWidth="1"/>
    <col min="4070" max="4070" width="15.42578125" style="2547" customWidth="1"/>
    <col min="4071" max="4071" width="18.85546875" style="2547" customWidth="1"/>
    <col min="4072" max="4072" width="15.42578125" style="2547" customWidth="1"/>
    <col min="4073" max="4073" width="17.7109375" style="2547" customWidth="1"/>
    <col min="4074" max="4074" width="15.42578125" style="2547" customWidth="1"/>
    <col min="4075" max="4075" width="17.7109375" style="2547" customWidth="1"/>
    <col min="4076" max="4076" width="15.42578125" style="2547" customWidth="1"/>
    <col min="4077" max="4077" width="17.7109375" style="2547" customWidth="1"/>
    <col min="4078" max="4078" width="15.42578125" style="2547" customWidth="1"/>
    <col min="4079" max="4079" width="17.7109375" style="2547" customWidth="1"/>
    <col min="4080" max="4080" width="15.42578125" style="2547" customWidth="1"/>
    <col min="4081" max="4081" width="19.28515625" style="2547" customWidth="1"/>
    <col min="4082" max="4082" width="15.42578125" style="2547" customWidth="1"/>
    <col min="4083" max="4083" width="17.7109375" style="2547" customWidth="1"/>
    <col min="4084" max="4084" width="15.42578125" style="2547" customWidth="1"/>
    <col min="4085" max="4085" width="18.42578125" style="2547" customWidth="1"/>
    <col min="4086" max="4086" width="15.42578125" style="2547" customWidth="1"/>
    <col min="4087" max="4087" width="18.85546875" style="2547" customWidth="1"/>
    <col min="4088" max="4088" width="15.42578125" style="2547" customWidth="1"/>
    <col min="4089" max="4089" width="17.7109375" style="2547" customWidth="1"/>
    <col min="4090" max="4090" width="15.42578125" style="2547" customWidth="1"/>
    <col min="4091" max="4091" width="18.140625" style="2547" customWidth="1"/>
    <col min="4092" max="4092" width="15.42578125" style="2547" customWidth="1"/>
    <col min="4093" max="4093" width="28" style="2547" bestFit="1" customWidth="1"/>
    <col min="4094" max="4094" width="16.5703125" style="2547" customWidth="1"/>
    <col min="4095" max="4095" width="13.140625" style="2547" customWidth="1"/>
    <col min="4096" max="4096" width="17" style="2547" customWidth="1"/>
    <col min="4097" max="4097" width="13.5703125" style="2547" customWidth="1"/>
    <col min="4098" max="4098" width="21.140625" style="2547" customWidth="1"/>
    <col min="4099" max="4099" width="12.7109375" style="2547" customWidth="1"/>
    <col min="4100" max="4100" width="14.85546875" style="2547" customWidth="1"/>
    <col min="4101" max="4320" width="10.42578125" style="2547"/>
    <col min="4321" max="4321" width="44" style="2547" customWidth="1"/>
    <col min="4322" max="4323" width="17.7109375" style="2547" customWidth="1"/>
    <col min="4324" max="4324" width="15.42578125" style="2547" customWidth="1"/>
    <col min="4325" max="4325" width="17.7109375" style="2547" customWidth="1"/>
    <col min="4326" max="4326" width="15.42578125" style="2547" customWidth="1"/>
    <col min="4327" max="4327" width="18.85546875" style="2547" customWidth="1"/>
    <col min="4328" max="4328" width="15.42578125" style="2547" customWidth="1"/>
    <col min="4329" max="4329" width="17.7109375" style="2547" customWidth="1"/>
    <col min="4330" max="4330" width="15.42578125" style="2547" customWidth="1"/>
    <col min="4331" max="4331" width="17.7109375" style="2547" customWidth="1"/>
    <col min="4332" max="4332" width="15.42578125" style="2547" customWidth="1"/>
    <col min="4333" max="4333" width="17.7109375" style="2547" customWidth="1"/>
    <col min="4334" max="4334" width="15.42578125" style="2547" customWidth="1"/>
    <col min="4335" max="4335" width="17.7109375" style="2547" customWidth="1"/>
    <col min="4336" max="4336" width="15.42578125" style="2547" customWidth="1"/>
    <col min="4337" max="4337" width="19.28515625" style="2547" customWidth="1"/>
    <col min="4338" max="4338" width="15.42578125" style="2547" customWidth="1"/>
    <col min="4339" max="4339" width="17.7109375" style="2547" customWidth="1"/>
    <col min="4340" max="4340" width="15.42578125" style="2547" customWidth="1"/>
    <col min="4341" max="4341" width="18.42578125" style="2547" customWidth="1"/>
    <col min="4342" max="4342" width="15.42578125" style="2547" customWidth="1"/>
    <col min="4343" max="4343" width="18.85546875" style="2547" customWidth="1"/>
    <col min="4344" max="4344" width="15.42578125" style="2547" customWidth="1"/>
    <col min="4345" max="4345" width="17.7109375" style="2547" customWidth="1"/>
    <col min="4346" max="4346" width="15.42578125" style="2547" customWidth="1"/>
    <col min="4347" max="4347" width="18.140625" style="2547" customWidth="1"/>
    <col min="4348" max="4348" width="15.42578125" style="2547" customWidth="1"/>
    <col min="4349" max="4349" width="28" style="2547" bestFit="1" customWidth="1"/>
    <col min="4350" max="4350" width="16.5703125" style="2547" customWidth="1"/>
    <col min="4351" max="4351" width="13.140625" style="2547" customWidth="1"/>
    <col min="4352" max="4352" width="17" style="2547" customWidth="1"/>
    <col min="4353" max="4353" width="13.5703125" style="2547" customWidth="1"/>
    <col min="4354" max="4354" width="21.140625" style="2547" customWidth="1"/>
    <col min="4355" max="4355" width="12.7109375" style="2547" customWidth="1"/>
    <col min="4356" max="4356" width="14.85546875" style="2547" customWidth="1"/>
    <col min="4357" max="4576" width="10.42578125" style="2547"/>
    <col min="4577" max="4577" width="44" style="2547" customWidth="1"/>
    <col min="4578" max="4579" width="17.7109375" style="2547" customWidth="1"/>
    <col min="4580" max="4580" width="15.42578125" style="2547" customWidth="1"/>
    <col min="4581" max="4581" width="17.7109375" style="2547" customWidth="1"/>
    <col min="4582" max="4582" width="15.42578125" style="2547" customWidth="1"/>
    <col min="4583" max="4583" width="18.85546875" style="2547" customWidth="1"/>
    <col min="4584" max="4584" width="15.42578125" style="2547" customWidth="1"/>
    <col min="4585" max="4585" width="17.7109375" style="2547" customWidth="1"/>
    <col min="4586" max="4586" width="15.42578125" style="2547" customWidth="1"/>
    <col min="4587" max="4587" width="17.7109375" style="2547" customWidth="1"/>
    <col min="4588" max="4588" width="15.42578125" style="2547" customWidth="1"/>
    <col min="4589" max="4589" width="17.7109375" style="2547" customWidth="1"/>
    <col min="4590" max="4590" width="15.42578125" style="2547" customWidth="1"/>
    <col min="4591" max="4591" width="17.7109375" style="2547" customWidth="1"/>
    <col min="4592" max="4592" width="15.42578125" style="2547" customWidth="1"/>
    <col min="4593" max="4593" width="19.28515625" style="2547" customWidth="1"/>
    <col min="4594" max="4594" width="15.42578125" style="2547" customWidth="1"/>
    <col min="4595" max="4595" width="17.7109375" style="2547" customWidth="1"/>
    <col min="4596" max="4596" width="15.42578125" style="2547" customWidth="1"/>
    <col min="4597" max="4597" width="18.42578125" style="2547" customWidth="1"/>
    <col min="4598" max="4598" width="15.42578125" style="2547" customWidth="1"/>
    <col min="4599" max="4599" width="18.85546875" style="2547" customWidth="1"/>
    <col min="4600" max="4600" width="15.42578125" style="2547" customWidth="1"/>
    <col min="4601" max="4601" width="17.7109375" style="2547" customWidth="1"/>
    <col min="4602" max="4602" width="15.42578125" style="2547" customWidth="1"/>
    <col min="4603" max="4603" width="18.140625" style="2547" customWidth="1"/>
    <col min="4604" max="4604" width="15.42578125" style="2547" customWidth="1"/>
    <col min="4605" max="4605" width="28" style="2547" bestFit="1" customWidth="1"/>
    <col min="4606" max="4606" width="16.5703125" style="2547" customWidth="1"/>
    <col min="4607" max="4607" width="13.140625" style="2547" customWidth="1"/>
    <col min="4608" max="4608" width="17" style="2547" customWidth="1"/>
    <col min="4609" max="4609" width="13.5703125" style="2547" customWidth="1"/>
    <col min="4610" max="4610" width="21.140625" style="2547" customWidth="1"/>
    <col min="4611" max="4611" width="12.7109375" style="2547" customWidth="1"/>
    <col min="4612" max="4612" width="14.85546875" style="2547" customWidth="1"/>
    <col min="4613" max="4832" width="10.42578125" style="2547"/>
    <col min="4833" max="4833" width="44" style="2547" customWidth="1"/>
    <col min="4834" max="4835" width="17.7109375" style="2547" customWidth="1"/>
    <col min="4836" max="4836" width="15.42578125" style="2547" customWidth="1"/>
    <col min="4837" max="4837" width="17.7109375" style="2547" customWidth="1"/>
    <col min="4838" max="4838" width="15.42578125" style="2547" customWidth="1"/>
    <col min="4839" max="4839" width="18.85546875" style="2547" customWidth="1"/>
    <col min="4840" max="4840" width="15.42578125" style="2547" customWidth="1"/>
    <col min="4841" max="4841" width="17.7109375" style="2547" customWidth="1"/>
    <col min="4842" max="4842" width="15.42578125" style="2547" customWidth="1"/>
    <col min="4843" max="4843" width="17.7109375" style="2547" customWidth="1"/>
    <col min="4844" max="4844" width="15.42578125" style="2547" customWidth="1"/>
    <col min="4845" max="4845" width="17.7109375" style="2547" customWidth="1"/>
    <col min="4846" max="4846" width="15.42578125" style="2547" customWidth="1"/>
    <col min="4847" max="4847" width="17.7109375" style="2547" customWidth="1"/>
    <col min="4848" max="4848" width="15.42578125" style="2547" customWidth="1"/>
    <col min="4849" max="4849" width="19.28515625" style="2547" customWidth="1"/>
    <col min="4850" max="4850" width="15.42578125" style="2547" customWidth="1"/>
    <col min="4851" max="4851" width="17.7109375" style="2547" customWidth="1"/>
    <col min="4852" max="4852" width="15.42578125" style="2547" customWidth="1"/>
    <col min="4853" max="4853" width="18.42578125" style="2547" customWidth="1"/>
    <col min="4854" max="4854" width="15.42578125" style="2547" customWidth="1"/>
    <col min="4855" max="4855" width="18.85546875" style="2547" customWidth="1"/>
    <col min="4856" max="4856" width="15.42578125" style="2547" customWidth="1"/>
    <col min="4857" max="4857" width="17.7109375" style="2547" customWidth="1"/>
    <col min="4858" max="4858" width="15.42578125" style="2547" customWidth="1"/>
    <col min="4859" max="4859" width="18.140625" style="2547" customWidth="1"/>
    <col min="4860" max="4860" width="15.42578125" style="2547" customWidth="1"/>
    <col min="4861" max="4861" width="28" style="2547" bestFit="1" customWidth="1"/>
    <col min="4862" max="4862" width="16.5703125" style="2547" customWidth="1"/>
    <col min="4863" max="4863" width="13.140625" style="2547" customWidth="1"/>
    <col min="4864" max="4864" width="17" style="2547" customWidth="1"/>
    <col min="4865" max="4865" width="13.5703125" style="2547" customWidth="1"/>
    <col min="4866" max="4866" width="21.140625" style="2547" customWidth="1"/>
    <col min="4867" max="4867" width="12.7109375" style="2547" customWidth="1"/>
    <col min="4868" max="4868" width="14.85546875" style="2547" customWidth="1"/>
    <col min="4869" max="5088" width="10.42578125" style="2547"/>
    <col min="5089" max="5089" width="44" style="2547" customWidth="1"/>
    <col min="5090" max="5091" width="17.7109375" style="2547" customWidth="1"/>
    <col min="5092" max="5092" width="15.42578125" style="2547" customWidth="1"/>
    <col min="5093" max="5093" width="17.7109375" style="2547" customWidth="1"/>
    <col min="5094" max="5094" width="15.42578125" style="2547" customWidth="1"/>
    <col min="5095" max="5095" width="18.85546875" style="2547" customWidth="1"/>
    <col min="5096" max="5096" width="15.42578125" style="2547" customWidth="1"/>
    <col min="5097" max="5097" width="17.7109375" style="2547" customWidth="1"/>
    <col min="5098" max="5098" width="15.42578125" style="2547" customWidth="1"/>
    <col min="5099" max="5099" width="17.7109375" style="2547" customWidth="1"/>
    <col min="5100" max="5100" width="15.42578125" style="2547" customWidth="1"/>
    <col min="5101" max="5101" width="17.7109375" style="2547" customWidth="1"/>
    <col min="5102" max="5102" width="15.42578125" style="2547" customWidth="1"/>
    <col min="5103" max="5103" width="17.7109375" style="2547" customWidth="1"/>
    <col min="5104" max="5104" width="15.42578125" style="2547" customWidth="1"/>
    <col min="5105" max="5105" width="19.28515625" style="2547" customWidth="1"/>
    <col min="5106" max="5106" width="15.42578125" style="2547" customWidth="1"/>
    <col min="5107" max="5107" width="17.7109375" style="2547" customWidth="1"/>
    <col min="5108" max="5108" width="15.42578125" style="2547" customWidth="1"/>
    <col min="5109" max="5109" width="18.42578125" style="2547" customWidth="1"/>
    <col min="5110" max="5110" width="15.42578125" style="2547" customWidth="1"/>
    <col min="5111" max="5111" width="18.85546875" style="2547" customWidth="1"/>
    <col min="5112" max="5112" width="15.42578125" style="2547" customWidth="1"/>
    <col min="5113" max="5113" width="17.7109375" style="2547" customWidth="1"/>
    <col min="5114" max="5114" width="15.42578125" style="2547" customWidth="1"/>
    <col min="5115" max="5115" width="18.140625" style="2547" customWidth="1"/>
    <col min="5116" max="5116" width="15.42578125" style="2547" customWidth="1"/>
    <col min="5117" max="5117" width="28" style="2547" bestFit="1" customWidth="1"/>
    <col min="5118" max="5118" width="16.5703125" style="2547" customWidth="1"/>
    <col min="5119" max="5119" width="13.140625" style="2547" customWidth="1"/>
    <col min="5120" max="5120" width="17" style="2547" customWidth="1"/>
    <col min="5121" max="5121" width="13.5703125" style="2547" customWidth="1"/>
    <col min="5122" max="5122" width="21.140625" style="2547" customWidth="1"/>
    <col min="5123" max="5123" width="12.7109375" style="2547" customWidth="1"/>
    <col min="5124" max="5124" width="14.85546875" style="2547" customWidth="1"/>
    <col min="5125" max="5344" width="10.42578125" style="2547"/>
    <col min="5345" max="5345" width="44" style="2547" customWidth="1"/>
    <col min="5346" max="5347" width="17.7109375" style="2547" customWidth="1"/>
    <col min="5348" max="5348" width="15.42578125" style="2547" customWidth="1"/>
    <col min="5349" max="5349" width="17.7109375" style="2547" customWidth="1"/>
    <col min="5350" max="5350" width="15.42578125" style="2547" customWidth="1"/>
    <col min="5351" max="5351" width="18.85546875" style="2547" customWidth="1"/>
    <col min="5352" max="5352" width="15.42578125" style="2547" customWidth="1"/>
    <col min="5353" max="5353" width="17.7109375" style="2547" customWidth="1"/>
    <col min="5354" max="5354" width="15.42578125" style="2547" customWidth="1"/>
    <col min="5355" max="5355" width="17.7109375" style="2547" customWidth="1"/>
    <col min="5356" max="5356" width="15.42578125" style="2547" customWidth="1"/>
    <col min="5357" max="5357" width="17.7109375" style="2547" customWidth="1"/>
    <col min="5358" max="5358" width="15.42578125" style="2547" customWidth="1"/>
    <col min="5359" max="5359" width="17.7109375" style="2547" customWidth="1"/>
    <col min="5360" max="5360" width="15.42578125" style="2547" customWidth="1"/>
    <col min="5361" max="5361" width="19.28515625" style="2547" customWidth="1"/>
    <col min="5362" max="5362" width="15.42578125" style="2547" customWidth="1"/>
    <col min="5363" max="5363" width="17.7109375" style="2547" customWidth="1"/>
    <col min="5364" max="5364" width="15.42578125" style="2547" customWidth="1"/>
    <col min="5365" max="5365" width="18.42578125" style="2547" customWidth="1"/>
    <col min="5366" max="5366" width="15.42578125" style="2547" customWidth="1"/>
    <col min="5367" max="5367" width="18.85546875" style="2547" customWidth="1"/>
    <col min="5368" max="5368" width="15.42578125" style="2547" customWidth="1"/>
    <col min="5369" max="5369" width="17.7109375" style="2547" customWidth="1"/>
    <col min="5370" max="5370" width="15.42578125" style="2547" customWidth="1"/>
    <col min="5371" max="5371" width="18.140625" style="2547" customWidth="1"/>
    <col min="5372" max="5372" width="15.42578125" style="2547" customWidth="1"/>
    <col min="5373" max="5373" width="28" style="2547" bestFit="1" customWidth="1"/>
    <col min="5374" max="5374" width="16.5703125" style="2547" customWidth="1"/>
    <col min="5375" max="5375" width="13.140625" style="2547" customWidth="1"/>
    <col min="5376" max="5376" width="17" style="2547" customWidth="1"/>
    <col min="5377" max="5377" width="13.5703125" style="2547" customWidth="1"/>
    <col min="5378" max="5378" width="21.140625" style="2547" customWidth="1"/>
    <col min="5379" max="5379" width="12.7109375" style="2547" customWidth="1"/>
    <col min="5380" max="5380" width="14.85546875" style="2547" customWidth="1"/>
    <col min="5381" max="5600" width="10.42578125" style="2547"/>
    <col min="5601" max="5601" width="44" style="2547" customWidth="1"/>
    <col min="5602" max="5603" width="17.7109375" style="2547" customWidth="1"/>
    <col min="5604" max="5604" width="15.42578125" style="2547" customWidth="1"/>
    <col min="5605" max="5605" width="17.7109375" style="2547" customWidth="1"/>
    <col min="5606" max="5606" width="15.42578125" style="2547" customWidth="1"/>
    <col min="5607" max="5607" width="18.85546875" style="2547" customWidth="1"/>
    <col min="5608" max="5608" width="15.42578125" style="2547" customWidth="1"/>
    <col min="5609" max="5609" width="17.7109375" style="2547" customWidth="1"/>
    <col min="5610" max="5610" width="15.42578125" style="2547" customWidth="1"/>
    <col min="5611" max="5611" width="17.7109375" style="2547" customWidth="1"/>
    <col min="5612" max="5612" width="15.42578125" style="2547" customWidth="1"/>
    <col min="5613" max="5613" width="17.7109375" style="2547" customWidth="1"/>
    <col min="5614" max="5614" width="15.42578125" style="2547" customWidth="1"/>
    <col min="5615" max="5615" width="17.7109375" style="2547" customWidth="1"/>
    <col min="5616" max="5616" width="15.42578125" style="2547" customWidth="1"/>
    <col min="5617" max="5617" width="19.28515625" style="2547" customWidth="1"/>
    <col min="5618" max="5618" width="15.42578125" style="2547" customWidth="1"/>
    <col min="5619" max="5619" width="17.7109375" style="2547" customWidth="1"/>
    <col min="5620" max="5620" width="15.42578125" style="2547" customWidth="1"/>
    <col min="5621" max="5621" width="18.42578125" style="2547" customWidth="1"/>
    <col min="5622" max="5622" width="15.42578125" style="2547" customWidth="1"/>
    <col min="5623" max="5623" width="18.85546875" style="2547" customWidth="1"/>
    <col min="5624" max="5624" width="15.42578125" style="2547" customWidth="1"/>
    <col min="5625" max="5625" width="17.7109375" style="2547" customWidth="1"/>
    <col min="5626" max="5626" width="15.42578125" style="2547" customWidth="1"/>
    <col min="5627" max="5627" width="18.140625" style="2547" customWidth="1"/>
    <col min="5628" max="5628" width="15.42578125" style="2547" customWidth="1"/>
    <col min="5629" max="5629" width="28" style="2547" bestFit="1" customWidth="1"/>
    <col min="5630" max="5630" width="16.5703125" style="2547" customWidth="1"/>
    <col min="5631" max="5631" width="13.140625" style="2547" customWidth="1"/>
    <col min="5632" max="5632" width="17" style="2547" customWidth="1"/>
    <col min="5633" max="5633" width="13.5703125" style="2547" customWidth="1"/>
    <col min="5634" max="5634" width="21.140625" style="2547" customWidth="1"/>
    <col min="5635" max="5635" width="12.7109375" style="2547" customWidth="1"/>
    <col min="5636" max="5636" width="14.85546875" style="2547" customWidth="1"/>
    <col min="5637" max="5856" width="10.42578125" style="2547"/>
    <col min="5857" max="5857" width="44" style="2547" customWidth="1"/>
    <col min="5858" max="5859" width="17.7109375" style="2547" customWidth="1"/>
    <col min="5860" max="5860" width="15.42578125" style="2547" customWidth="1"/>
    <col min="5861" max="5861" width="17.7109375" style="2547" customWidth="1"/>
    <col min="5862" max="5862" width="15.42578125" style="2547" customWidth="1"/>
    <col min="5863" max="5863" width="18.85546875" style="2547" customWidth="1"/>
    <col min="5864" max="5864" width="15.42578125" style="2547" customWidth="1"/>
    <col min="5865" max="5865" width="17.7109375" style="2547" customWidth="1"/>
    <col min="5866" max="5866" width="15.42578125" style="2547" customWidth="1"/>
    <col min="5867" max="5867" width="17.7109375" style="2547" customWidth="1"/>
    <col min="5868" max="5868" width="15.42578125" style="2547" customWidth="1"/>
    <col min="5869" max="5869" width="17.7109375" style="2547" customWidth="1"/>
    <col min="5870" max="5870" width="15.42578125" style="2547" customWidth="1"/>
    <col min="5871" max="5871" width="17.7109375" style="2547" customWidth="1"/>
    <col min="5872" max="5872" width="15.42578125" style="2547" customWidth="1"/>
    <col min="5873" max="5873" width="19.28515625" style="2547" customWidth="1"/>
    <col min="5874" max="5874" width="15.42578125" style="2547" customWidth="1"/>
    <col min="5875" max="5875" width="17.7109375" style="2547" customWidth="1"/>
    <col min="5876" max="5876" width="15.42578125" style="2547" customWidth="1"/>
    <col min="5877" max="5877" width="18.42578125" style="2547" customWidth="1"/>
    <col min="5878" max="5878" width="15.42578125" style="2547" customWidth="1"/>
    <col min="5879" max="5879" width="18.85546875" style="2547" customWidth="1"/>
    <col min="5880" max="5880" width="15.42578125" style="2547" customWidth="1"/>
    <col min="5881" max="5881" width="17.7109375" style="2547" customWidth="1"/>
    <col min="5882" max="5882" width="15.42578125" style="2547" customWidth="1"/>
    <col min="5883" max="5883" width="18.140625" style="2547" customWidth="1"/>
    <col min="5884" max="5884" width="15.42578125" style="2547" customWidth="1"/>
    <col min="5885" max="5885" width="28" style="2547" bestFit="1" customWidth="1"/>
    <col min="5886" max="5886" width="16.5703125" style="2547" customWidth="1"/>
    <col min="5887" max="5887" width="13.140625" style="2547" customWidth="1"/>
    <col min="5888" max="5888" width="17" style="2547" customWidth="1"/>
    <col min="5889" max="5889" width="13.5703125" style="2547" customWidth="1"/>
    <col min="5890" max="5890" width="21.140625" style="2547" customWidth="1"/>
    <col min="5891" max="5891" width="12.7109375" style="2547" customWidth="1"/>
    <col min="5892" max="5892" width="14.85546875" style="2547" customWidth="1"/>
    <col min="5893" max="6112" width="10.42578125" style="2547"/>
    <col min="6113" max="6113" width="44" style="2547" customWidth="1"/>
    <col min="6114" max="6115" width="17.7109375" style="2547" customWidth="1"/>
    <col min="6116" max="6116" width="15.42578125" style="2547" customWidth="1"/>
    <col min="6117" max="6117" width="17.7109375" style="2547" customWidth="1"/>
    <col min="6118" max="6118" width="15.42578125" style="2547" customWidth="1"/>
    <col min="6119" max="6119" width="18.85546875" style="2547" customWidth="1"/>
    <col min="6120" max="6120" width="15.42578125" style="2547" customWidth="1"/>
    <col min="6121" max="6121" width="17.7109375" style="2547" customWidth="1"/>
    <col min="6122" max="6122" width="15.42578125" style="2547" customWidth="1"/>
    <col min="6123" max="6123" width="17.7109375" style="2547" customWidth="1"/>
    <col min="6124" max="6124" width="15.42578125" style="2547" customWidth="1"/>
    <col min="6125" max="6125" width="17.7109375" style="2547" customWidth="1"/>
    <col min="6126" max="6126" width="15.42578125" style="2547" customWidth="1"/>
    <col min="6127" max="6127" width="17.7109375" style="2547" customWidth="1"/>
    <col min="6128" max="6128" width="15.42578125" style="2547" customWidth="1"/>
    <col min="6129" max="6129" width="19.28515625" style="2547" customWidth="1"/>
    <col min="6130" max="6130" width="15.42578125" style="2547" customWidth="1"/>
    <col min="6131" max="6131" width="17.7109375" style="2547" customWidth="1"/>
    <col min="6132" max="6132" width="15.42578125" style="2547" customWidth="1"/>
    <col min="6133" max="6133" width="18.42578125" style="2547" customWidth="1"/>
    <col min="6134" max="6134" width="15.42578125" style="2547" customWidth="1"/>
    <col min="6135" max="6135" width="18.85546875" style="2547" customWidth="1"/>
    <col min="6136" max="6136" width="15.42578125" style="2547" customWidth="1"/>
    <col min="6137" max="6137" width="17.7109375" style="2547" customWidth="1"/>
    <col min="6138" max="6138" width="15.42578125" style="2547" customWidth="1"/>
    <col min="6139" max="6139" width="18.140625" style="2547" customWidth="1"/>
    <col min="6140" max="6140" width="15.42578125" style="2547" customWidth="1"/>
    <col min="6141" max="6141" width="28" style="2547" bestFit="1" customWidth="1"/>
    <col min="6142" max="6142" width="16.5703125" style="2547" customWidth="1"/>
    <col min="6143" max="6143" width="13.140625" style="2547" customWidth="1"/>
    <col min="6144" max="6144" width="17" style="2547" customWidth="1"/>
    <col min="6145" max="6145" width="13.5703125" style="2547" customWidth="1"/>
    <col min="6146" max="6146" width="21.140625" style="2547" customWidth="1"/>
    <col min="6147" max="6147" width="12.7109375" style="2547" customWidth="1"/>
    <col min="6148" max="6148" width="14.85546875" style="2547" customWidth="1"/>
    <col min="6149" max="6368" width="10.42578125" style="2547"/>
    <col min="6369" max="6369" width="44" style="2547" customWidth="1"/>
    <col min="6370" max="6371" width="17.7109375" style="2547" customWidth="1"/>
    <col min="6372" max="6372" width="15.42578125" style="2547" customWidth="1"/>
    <col min="6373" max="6373" width="17.7109375" style="2547" customWidth="1"/>
    <col min="6374" max="6374" width="15.42578125" style="2547" customWidth="1"/>
    <col min="6375" max="6375" width="18.85546875" style="2547" customWidth="1"/>
    <col min="6376" max="6376" width="15.42578125" style="2547" customWidth="1"/>
    <col min="6377" max="6377" width="17.7109375" style="2547" customWidth="1"/>
    <col min="6378" max="6378" width="15.42578125" style="2547" customWidth="1"/>
    <col min="6379" max="6379" width="17.7109375" style="2547" customWidth="1"/>
    <col min="6380" max="6380" width="15.42578125" style="2547" customWidth="1"/>
    <col min="6381" max="6381" width="17.7109375" style="2547" customWidth="1"/>
    <col min="6382" max="6382" width="15.42578125" style="2547" customWidth="1"/>
    <col min="6383" max="6383" width="17.7109375" style="2547" customWidth="1"/>
    <col min="6384" max="6384" width="15.42578125" style="2547" customWidth="1"/>
    <col min="6385" max="6385" width="19.28515625" style="2547" customWidth="1"/>
    <col min="6386" max="6386" width="15.42578125" style="2547" customWidth="1"/>
    <col min="6387" max="6387" width="17.7109375" style="2547" customWidth="1"/>
    <col min="6388" max="6388" width="15.42578125" style="2547" customWidth="1"/>
    <col min="6389" max="6389" width="18.42578125" style="2547" customWidth="1"/>
    <col min="6390" max="6390" width="15.42578125" style="2547" customWidth="1"/>
    <col min="6391" max="6391" width="18.85546875" style="2547" customWidth="1"/>
    <col min="6392" max="6392" width="15.42578125" style="2547" customWidth="1"/>
    <col min="6393" max="6393" width="17.7109375" style="2547" customWidth="1"/>
    <col min="6394" max="6394" width="15.42578125" style="2547" customWidth="1"/>
    <col min="6395" max="6395" width="18.140625" style="2547" customWidth="1"/>
    <col min="6396" max="6396" width="15.42578125" style="2547" customWidth="1"/>
    <col min="6397" max="6397" width="28" style="2547" bestFit="1" customWidth="1"/>
    <col min="6398" max="6398" width="16.5703125" style="2547" customWidth="1"/>
    <col min="6399" max="6399" width="13.140625" style="2547" customWidth="1"/>
    <col min="6400" max="6400" width="17" style="2547" customWidth="1"/>
    <col min="6401" max="6401" width="13.5703125" style="2547" customWidth="1"/>
    <col min="6402" max="6402" width="21.140625" style="2547" customWidth="1"/>
    <col min="6403" max="6403" width="12.7109375" style="2547" customWidth="1"/>
    <col min="6404" max="6404" width="14.85546875" style="2547" customWidth="1"/>
    <col min="6405" max="6624" width="10.42578125" style="2547"/>
    <col min="6625" max="6625" width="44" style="2547" customWidth="1"/>
    <col min="6626" max="6627" width="17.7109375" style="2547" customWidth="1"/>
    <col min="6628" max="6628" width="15.42578125" style="2547" customWidth="1"/>
    <col min="6629" max="6629" width="17.7109375" style="2547" customWidth="1"/>
    <col min="6630" max="6630" width="15.42578125" style="2547" customWidth="1"/>
    <col min="6631" max="6631" width="18.85546875" style="2547" customWidth="1"/>
    <col min="6632" max="6632" width="15.42578125" style="2547" customWidth="1"/>
    <col min="6633" max="6633" width="17.7109375" style="2547" customWidth="1"/>
    <col min="6634" max="6634" width="15.42578125" style="2547" customWidth="1"/>
    <col min="6635" max="6635" width="17.7109375" style="2547" customWidth="1"/>
    <col min="6636" max="6636" width="15.42578125" style="2547" customWidth="1"/>
    <col min="6637" max="6637" width="17.7109375" style="2547" customWidth="1"/>
    <col min="6638" max="6638" width="15.42578125" style="2547" customWidth="1"/>
    <col min="6639" max="6639" width="17.7109375" style="2547" customWidth="1"/>
    <col min="6640" max="6640" width="15.42578125" style="2547" customWidth="1"/>
    <col min="6641" max="6641" width="19.28515625" style="2547" customWidth="1"/>
    <col min="6642" max="6642" width="15.42578125" style="2547" customWidth="1"/>
    <col min="6643" max="6643" width="17.7109375" style="2547" customWidth="1"/>
    <col min="6644" max="6644" width="15.42578125" style="2547" customWidth="1"/>
    <col min="6645" max="6645" width="18.42578125" style="2547" customWidth="1"/>
    <col min="6646" max="6646" width="15.42578125" style="2547" customWidth="1"/>
    <col min="6647" max="6647" width="18.85546875" style="2547" customWidth="1"/>
    <col min="6648" max="6648" width="15.42578125" style="2547" customWidth="1"/>
    <col min="6649" max="6649" width="17.7109375" style="2547" customWidth="1"/>
    <col min="6650" max="6650" width="15.42578125" style="2547" customWidth="1"/>
    <col min="6651" max="6651" width="18.140625" style="2547" customWidth="1"/>
    <col min="6652" max="6652" width="15.42578125" style="2547" customWidth="1"/>
    <col min="6653" max="6653" width="28" style="2547" bestFit="1" customWidth="1"/>
    <col min="6654" max="6654" width="16.5703125" style="2547" customWidth="1"/>
    <col min="6655" max="6655" width="13.140625" style="2547" customWidth="1"/>
    <col min="6656" max="6656" width="17" style="2547" customWidth="1"/>
    <col min="6657" max="6657" width="13.5703125" style="2547" customWidth="1"/>
    <col min="6658" max="6658" width="21.140625" style="2547" customWidth="1"/>
    <col min="6659" max="6659" width="12.7109375" style="2547" customWidth="1"/>
    <col min="6660" max="6660" width="14.85546875" style="2547" customWidth="1"/>
    <col min="6661" max="6880" width="10.42578125" style="2547"/>
    <col min="6881" max="6881" width="44" style="2547" customWidth="1"/>
    <col min="6882" max="6883" width="17.7109375" style="2547" customWidth="1"/>
    <col min="6884" max="6884" width="15.42578125" style="2547" customWidth="1"/>
    <col min="6885" max="6885" width="17.7109375" style="2547" customWidth="1"/>
    <col min="6886" max="6886" width="15.42578125" style="2547" customWidth="1"/>
    <col min="6887" max="6887" width="18.85546875" style="2547" customWidth="1"/>
    <col min="6888" max="6888" width="15.42578125" style="2547" customWidth="1"/>
    <col min="6889" max="6889" width="17.7109375" style="2547" customWidth="1"/>
    <col min="6890" max="6890" width="15.42578125" style="2547" customWidth="1"/>
    <col min="6891" max="6891" width="17.7109375" style="2547" customWidth="1"/>
    <col min="6892" max="6892" width="15.42578125" style="2547" customWidth="1"/>
    <col min="6893" max="6893" width="17.7109375" style="2547" customWidth="1"/>
    <col min="6894" max="6894" width="15.42578125" style="2547" customWidth="1"/>
    <col min="6895" max="6895" width="17.7109375" style="2547" customWidth="1"/>
    <col min="6896" max="6896" width="15.42578125" style="2547" customWidth="1"/>
    <col min="6897" max="6897" width="19.28515625" style="2547" customWidth="1"/>
    <col min="6898" max="6898" width="15.42578125" style="2547" customWidth="1"/>
    <col min="6899" max="6899" width="17.7109375" style="2547" customWidth="1"/>
    <col min="6900" max="6900" width="15.42578125" style="2547" customWidth="1"/>
    <col min="6901" max="6901" width="18.42578125" style="2547" customWidth="1"/>
    <col min="6902" max="6902" width="15.42578125" style="2547" customWidth="1"/>
    <col min="6903" max="6903" width="18.85546875" style="2547" customWidth="1"/>
    <col min="6904" max="6904" width="15.42578125" style="2547" customWidth="1"/>
    <col min="6905" max="6905" width="17.7109375" style="2547" customWidth="1"/>
    <col min="6906" max="6906" width="15.42578125" style="2547" customWidth="1"/>
    <col min="6907" max="6907" width="18.140625" style="2547" customWidth="1"/>
    <col min="6908" max="6908" width="15.42578125" style="2547" customWidth="1"/>
    <col min="6909" max="6909" width="28" style="2547" bestFit="1" customWidth="1"/>
    <col min="6910" max="6910" width="16.5703125" style="2547" customWidth="1"/>
    <col min="6911" max="6911" width="13.140625" style="2547" customWidth="1"/>
    <col min="6912" max="6912" width="17" style="2547" customWidth="1"/>
    <col min="6913" max="6913" width="13.5703125" style="2547" customWidth="1"/>
    <col min="6914" max="6914" width="21.140625" style="2547" customWidth="1"/>
    <col min="6915" max="6915" width="12.7109375" style="2547" customWidth="1"/>
    <col min="6916" max="6916" width="14.85546875" style="2547" customWidth="1"/>
    <col min="6917" max="7136" width="10.42578125" style="2547"/>
    <col min="7137" max="7137" width="44" style="2547" customWidth="1"/>
    <col min="7138" max="7139" width="17.7109375" style="2547" customWidth="1"/>
    <col min="7140" max="7140" width="15.42578125" style="2547" customWidth="1"/>
    <col min="7141" max="7141" width="17.7109375" style="2547" customWidth="1"/>
    <col min="7142" max="7142" width="15.42578125" style="2547" customWidth="1"/>
    <col min="7143" max="7143" width="18.85546875" style="2547" customWidth="1"/>
    <col min="7144" max="7144" width="15.42578125" style="2547" customWidth="1"/>
    <col min="7145" max="7145" width="17.7109375" style="2547" customWidth="1"/>
    <col min="7146" max="7146" width="15.42578125" style="2547" customWidth="1"/>
    <col min="7147" max="7147" width="17.7109375" style="2547" customWidth="1"/>
    <col min="7148" max="7148" width="15.42578125" style="2547" customWidth="1"/>
    <col min="7149" max="7149" width="17.7109375" style="2547" customWidth="1"/>
    <col min="7150" max="7150" width="15.42578125" style="2547" customWidth="1"/>
    <col min="7151" max="7151" width="17.7109375" style="2547" customWidth="1"/>
    <col min="7152" max="7152" width="15.42578125" style="2547" customWidth="1"/>
    <col min="7153" max="7153" width="19.28515625" style="2547" customWidth="1"/>
    <col min="7154" max="7154" width="15.42578125" style="2547" customWidth="1"/>
    <col min="7155" max="7155" width="17.7109375" style="2547" customWidth="1"/>
    <col min="7156" max="7156" width="15.42578125" style="2547" customWidth="1"/>
    <col min="7157" max="7157" width="18.42578125" style="2547" customWidth="1"/>
    <col min="7158" max="7158" width="15.42578125" style="2547" customWidth="1"/>
    <col min="7159" max="7159" width="18.85546875" style="2547" customWidth="1"/>
    <col min="7160" max="7160" width="15.42578125" style="2547" customWidth="1"/>
    <col min="7161" max="7161" width="17.7109375" style="2547" customWidth="1"/>
    <col min="7162" max="7162" width="15.42578125" style="2547" customWidth="1"/>
    <col min="7163" max="7163" width="18.140625" style="2547" customWidth="1"/>
    <col min="7164" max="7164" width="15.42578125" style="2547" customWidth="1"/>
    <col min="7165" max="7165" width="28" style="2547" bestFit="1" customWidth="1"/>
    <col min="7166" max="7166" width="16.5703125" style="2547" customWidth="1"/>
    <col min="7167" max="7167" width="13.140625" style="2547" customWidth="1"/>
    <col min="7168" max="7168" width="17" style="2547" customWidth="1"/>
    <col min="7169" max="7169" width="13.5703125" style="2547" customWidth="1"/>
    <col min="7170" max="7170" width="21.140625" style="2547" customWidth="1"/>
    <col min="7171" max="7171" width="12.7109375" style="2547" customWidth="1"/>
    <col min="7172" max="7172" width="14.85546875" style="2547" customWidth="1"/>
    <col min="7173" max="7392" width="10.42578125" style="2547"/>
    <col min="7393" max="7393" width="44" style="2547" customWidth="1"/>
    <col min="7394" max="7395" width="17.7109375" style="2547" customWidth="1"/>
    <col min="7396" max="7396" width="15.42578125" style="2547" customWidth="1"/>
    <col min="7397" max="7397" width="17.7109375" style="2547" customWidth="1"/>
    <col min="7398" max="7398" width="15.42578125" style="2547" customWidth="1"/>
    <col min="7399" max="7399" width="18.85546875" style="2547" customWidth="1"/>
    <col min="7400" max="7400" width="15.42578125" style="2547" customWidth="1"/>
    <col min="7401" max="7401" width="17.7109375" style="2547" customWidth="1"/>
    <col min="7402" max="7402" width="15.42578125" style="2547" customWidth="1"/>
    <col min="7403" max="7403" width="17.7109375" style="2547" customWidth="1"/>
    <col min="7404" max="7404" width="15.42578125" style="2547" customWidth="1"/>
    <col min="7405" max="7405" width="17.7109375" style="2547" customWidth="1"/>
    <col min="7406" max="7406" width="15.42578125" style="2547" customWidth="1"/>
    <col min="7407" max="7407" width="17.7109375" style="2547" customWidth="1"/>
    <col min="7408" max="7408" width="15.42578125" style="2547" customWidth="1"/>
    <col min="7409" max="7409" width="19.28515625" style="2547" customWidth="1"/>
    <col min="7410" max="7410" width="15.42578125" style="2547" customWidth="1"/>
    <col min="7411" max="7411" width="17.7109375" style="2547" customWidth="1"/>
    <col min="7412" max="7412" width="15.42578125" style="2547" customWidth="1"/>
    <col min="7413" max="7413" width="18.42578125" style="2547" customWidth="1"/>
    <col min="7414" max="7414" width="15.42578125" style="2547" customWidth="1"/>
    <col min="7415" max="7415" width="18.85546875" style="2547" customWidth="1"/>
    <col min="7416" max="7416" width="15.42578125" style="2547" customWidth="1"/>
    <col min="7417" max="7417" width="17.7109375" style="2547" customWidth="1"/>
    <col min="7418" max="7418" width="15.42578125" style="2547" customWidth="1"/>
    <col min="7419" max="7419" width="18.140625" style="2547" customWidth="1"/>
    <col min="7420" max="7420" width="15.42578125" style="2547" customWidth="1"/>
    <col min="7421" max="7421" width="28" style="2547" bestFit="1" customWidth="1"/>
    <col min="7422" max="7422" width="16.5703125" style="2547" customWidth="1"/>
    <col min="7423" max="7423" width="13.140625" style="2547" customWidth="1"/>
    <col min="7424" max="7424" width="17" style="2547" customWidth="1"/>
    <col min="7425" max="7425" width="13.5703125" style="2547" customWidth="1"/>
    <col min="7426" max="7426" width="21.140625" style="2547" customWidth="1"/>
    <col min="7427" max="7427" width="12.7109375" style="2547" customWidth="1"/>
    <col min="7428" max="7428" width="14.85546875" style="2547" customWidth="1"/>
    <col min="7429" max="7648" width="10.42578125" style="2547"/>
    <col min="7649" max="7649" width="44" style="2547" customWidth="1"/>
    <col min="7650" max="7651" width="17.7109375" style="2547" customWidth="1"/>
    <col min="7652" max="7652" width="15.42578125" style="2547" customWidth="1"/>
    <col min="7653" max="7653" width="17.7109375" style="2547" customWidth="1"/>
    <col min="7654" max="7654" width="15.42578125" style="2547" customWidth="1"/>
    <col min="7655" max="7655" width="18.85546875" style="2547" customWidth="1"/>
    <col min="7656" max="7656" width="15.42578125" style="2547" customWidth="1"/>
    <col min="7657" max="7657" width="17.7109375" style="2547" customWidth="1"/>
    <col min="7658" max="7658" width="15.42578125" style="2547" customWidth="1"/>
    <col min="7659" max="7659" width="17.7109375" style="2547" customWidth="1"/>
    <col min="7660" max="7660" width="15.42578125" style="2547" customWidth="1"/>
    <col min="7661" max="7661" width="17.7109375" style="2547" customWidth="1"/>
    <col min="7662" max="7662" width="15.42578125" style="2547" customWidth="1"/>
    <col min="7663" max="7663" width="17.7109375" style="2547" customWidth="1"/>
    <col min="7664" max="7664" width="15.42578125" style="2547" customWidth="1"/>
    <col min="7665" max="7665" width="19.28515625" style="2547" customWidth="1"/>
    <col min="7666" max="7666" width="15.42578125" style="2547" customWidth="1"/>
    <col min="7667" max="7667" width="17.7109375" style="2547" customWidth="1"/>
    <col min="7668" max="7668" width="15.42578125" style="2547" customWidth="1"/>
    <col min="7669" max="7669" width="18.42578125" style="2547" customWidth="1"/>
    <col min="7670" max="7670" width="15.42578125" style="2547" customWidth="1"/>
    <col min="7671" max="7671" width="18.85546875" style="2547" customWidth="1"/>
    <col min="7672" max="7672" width="15.42578125" style="2547" customWidth="1"/>
    <col min="7673" max="7673" width="17.7109375" style="2547" customWidth="1"/>
    <col min="7674" max="7674" width="15.42578125" style="2547" customWidth="1"/>
    <col min="7675" max="7675" width="18.140625" style="2547" customWidth="1"/>
    <col min="7676" max="7676" width="15.42578125" style="2547" customWidth="1"/>
    <col min="7677" max="7677" width="28" style="2547" bestFit="1" customWidth="1"/>
    <col min="7678" max="7678" width="16.5703125" style="2547" customWidth="1"/>
    <col min="7679" max="7679" width="13.140625" style="2547" customWidth="1"/>
    <col min="7680" max="7680" width="17" style="2547" customWidth="1"/>
    <col min="7681" max="7681" width="13.5703125" style="2547" customWidth="1"/>
    <col min="7682" max="7682" width="21.140625" style="2547" customWidth="1"/>
    <col min="7683" max="7683" width="12.7109375" style="2547" customWidth="1"/>
    <col min="7684" max="7684" width="14.85546875" style="2547" customWidth="1"/>
    <col min="7685" max="7904" width="10.42578125" style="2547"/>
    <col min="7905" max="7905" width="44" style="2547" customWidth="1"/>
    <col min="7906" max="7907" width="17.7109375" style="2547" customWidth="1"/>
    <col min="7908" max="7908" width="15.42578125" style="2547" customWidth="1"/>
    <col min="7909" max="7909" width="17.7109375" style="2547" customWidth="1"/>
    <col min="7910" max="7910" width="15.42578125" style="2547" customWidth="1"/>
    <col min="7911" max="7911" width="18.85546875" style="2547" customWidth="1"/>
    <col min="7912" max="7912" width="15.42578125" style="2547" customWidth="1"/>
    <col min="7913" max="7913" width="17.7109375" style="2547" customWidth="1"/>
    <col min="7914" max="7914" width="15.42578125" style="2547" customWidth="1"/>
    <col min="7915" max="7915" width="17.7109375" style="2547" customWidth="1"/>
    <col min="7916" max="7916" width="15.42578125" style="2547" customWidth="1"/>
    <col min="7917" max="7917" width="17.7109375" style="2547" customWidth="1"/>
    <col min="7918" max="7918" width="15.42578125" style="2547" customWidth="1"/>
    <col min="7919" max="7919" width="17.7109375" style="2547" customWidth="1"/>
    <col min="7920" max="7920" width="15.42578125" style="2547" customWidth="1"/>
    <col min="7921" max="7921" width="19.28515625" style="2547" customWidth="1"/>
    <col min="7922" max="7922" width="15.42578125" style="2547" customWidth="1"/>
    <col min="7923" max="7923" width="17.7109375" style="2547" customWidth="1"/>
    <col min="7924" max="7924" width="15.42578125" style="2547" customWidth="1"/>
    <col min="7925" max="7925" width="18.42578125" style="2547" customWidth="1"/>
    <col min="7926" max="7926" width="15.42578125" style="2547" customWidth="1"/>
    <col min="7927" max="7927" width="18.85546875" style="2547" customWidth="1"/>
    <col min="7928" max="7928" width="15.42578125" style="2547" customWidth="1"/>
    <col min="7929" max="7929" width="17.7109375" style="2547" customWidth="1"/>
    <col min="7930" max="7930" width="15.42578125" style="2547" customWidth="1"/>
    <col min="7931" max="7931" width="18.140625" style="2547" customWidth="1"/>
    <col min="7932" max="7932" width="15.42578125" style="2547" customWidth="1"/>
    <col min="7933" max="7933" width="28" style="2547" bestFit="1" customWidth="1"/>
    <col min="7934" max="7934" width="16.5703125" style="2547" customWidth="1"/>
    <col min="7935" max="7935" width="13.140625" style="2547" customWidth="1"/>
    <col min="7936" max="7936" width="17" style="2547" customWidth="1"/>
    <col min="7937" max="7937" width="13.5703125" style="2547" customWidth="1"/>
    <col min="7938" max="7938" width="21.140625" style="2547" customWidth="1"/>
    <col min="7939" max="7939" width="12.7109375" style="2547" customWidth="1"/>
    <col min="7940" max="7940" width="14.85546875" style="2547" customWidth="1"/>
    <col min="7941" max="8160" width="10.42578125" style="2547"/>
    <col min="8161" max="8161" width="44" style="2547" customWidth="1"/>
    <col min="8162" max="8163" width="17.7109375" style="2547" customWidth="1"/>
    <col min="8164" max="8164" width="15.42578125" style="2547" customWidth="1"/>
    <col min="8165" max="8165" width="17.7109375" style="2547" customWidth="1"/>
    <col min="8166" max="8166" width="15.42578125" style="2547" customWidth="1"/>
    <col min="8167" max="8167" width="18.85546875" style="2547" customWidth="1"/>
    <col min="8168" max="8168" width="15.42578125" style="2547" customWidth="1"/>
    <col min="8169" max="8169" width="17.7109375" style="2547" customWidth="1"/>
    <col min="8170" max="8170" width="15.42578125" style="2547" customWidth="1"/>
    <col min="8171" max="8171" width="17.7109375" style="2547" customWidth="1"/>
    <col min="8172" max="8172" width="15.42578125" style="2547" customWidth="1"/>
    <col min="8173" max="8173" width="17.7109375" style="2547" customWidth="1"/>
    <col min="8174" max="8174" width="15.42578125" style="2547" customWidth="1"/>
    <col min="8175" max="8175" width="17.7109375" style="2547" customWidth="1"/>
    <col min="8176" max="8176" width="15.42578125" style="2547" customWidth="1"/>
    <col min="8177" max="8177" width="19.28515625" style="2547" customWidth="1"/>
    <col min="8178" max="8178" width="15.42578125" style="2547" customWidth="1"/>
    <col min="8179" max="8179" width="17.7109375" style="2547" customWidth="1"/>
    <col min="8180" max="8180" width="15.42578125" style="2547" customWidth="1"/>
    <col min="8181" max="8181" width="18.42578125" style="2547" customWidth="1"/>
    <col min="8182" max="8182" width="15.42578125" style="2547" customWidth="1"/>
    <col min="8183" max="8183" width="18.85546875" style="2547" customWidth="1"/>
    <col min="8184" max="8184" width="15.42578125" style="2547" customWidth="1"/>
    <col min="8185" max="8185" width="17.7109375" style="2547" customWidth="1"/>
    <col min="8186" max="8186" width="15.42578125" style="2547" customWidth="1"/>
    <col min="8187" max="8187" width="18.140625" style="2547" customWidth="1"/>
    <col min="8188" max="8188" width="15.42578125" style="2547" customWidth="1"/>
    <col min="8189" max="8189" width="28" style="2547" bestFit="1" customWidth="1"/>
    <col min="8190" max="8190" width="16.5703125" style="2547" customWidth="1"/>
    <col min="8191" max="8191" width="13.140625" style="2547" customWidth="1"/>
    <col min="8192" max="8192" width="17" style="2547" customWidth="1"/>
    <col min="8193" max="8193" width="13.5703125" style="2547" customWidth="1"/>
    <col min="8194" max="8194" width="21.140625" style="2547" customWidth="1"/>
    <col min="8195" max="8195" width="12.7109375" style="2547" customWidth="1"/>
    <col min="8196" max="8196" width="14.85546875" style="2547" customWidth="1"/>
    <col min="8197" max="8416" width="10.42578125" style="2547"/>
    <col min="8417" max="8417" width="44" style="2547" customWidth="1"/>
    <col min="8418" max="8419" width="17.7109375" style="2547" customWidth="1"/>
    <col min="8420" max="8420" width="15.42578125" style="2547" customWidth="1"/>
    <col min="8421" max="8421" width="17.7109375" style="2547" customWidth="1"/>
    <col min="8422" max="8422" width="15.42578125" style="2547" customWidth="1"/>
    <col min="8423" max="8423" width="18.85546875" style="2547" customWidth="1"/>
    <col min="8424" max="8424" width="15.42578125" style="2547" customWidth="1"/>
    <col min="8425" max="8425" width="17.7109375" style="2547" customWidth="1"/>
    <col min="8426" max="8426" width="15.42578125" style="2547" customWidth="1"/>
    <col min="8427" max="8427" width="17.7109375" style="2547" customWidth="1"/>
    <col min="8428" max="8428" width="15.42578125" style="2547" customWidth="1"/>
    <col min="8429" max="8429" width="17.7109375" style="2547" customWidth="1"/>
    <col min="8430" max="8430" width="15.42578125" style="2547" customWidth="1"/>
    <col min="8431" max="8431" width="17.7109375" style="2547" customWidth="1"/>
    <col min="8432" max="8432" width="15.42578125" style="2547" customWidth="1"/>
    <col min="8433" max="8433" width="19.28515625" style="2547" customWidth="1"/>
    <col min="8434" max="8434" width="15.42578125" style="2547" customWidth="1"/>
    <col min="8435" max="8435" width="17.7109375" style="2547" customWidth="1"/>
    <col min="8436" max="8436" width="15.42578125" style="2547" customWidth="1"/>
    <col min="8437" max="8437" width="18.42578125" style="2547" customWidth="1"/>
    <col min="8438" max="8438" width="15.42578125" style="2547" customWidth="1"/>
    <col min="8439" max="8439" width="18.85546875" style="2547" customWidth="1"/>
    <col min="8440" max="8440" width="15.42578125" style="2547" customWidth="1"/>
    <col min="8441" max="8441" width="17.7109375" style="2547" customWidth="1"/>
    <col min="8442" max="8442" width="15.42578125" style="2547" customWidth="1"/>
    <col min="8443" max="8443" width="18.140625" style="2547" customWidth="1"/>
    <col min="8444" max="8444" width="15.42578125" style="2547" customWidth="1"/>
    <col min="8445" max="8445" width="28" style="2547" bestFit="1" customWidth="1"/>
    <col min="8446" max="8446" width="16.5703125" style="2547" customWidth="1"/>
    <col min="8447" max="8447" width="13.140625" style="2547" customWidth="1"/>
    <col min="8448" max="8448" width="17" style="2547" customWidth="1"/>
    <col min="8449" max="8449" width="13.5703125" style="2547" customWidth="1"/>
    <col min="8450" max="8450" width="21.140625" style="2547" customWidth="1"/>
    <col min="8451" max="8451" width="12.7109375" style="2547" customWidth="1"/>
    <col min="8452" max="8452" width="14.85546875" style="2547" customWidth="1"/>
    <col min="8453" max="8672" width="10.42578125" style="2547"/>
    <col min="8673" max="8673" width="44" style="2547" customWidth="1"/>
    <col min="8674" max="8675" width="17.7109375" style="2547" customWidth="1"/>
    <col min="8676" max="8676" width="15.42578125" style="2547" customWidth="1"/>
    <col min="8677" max="8677" width="17.7109375" style="2547" customWidth="1"/>
    <col min="8678" max="8678" width="15.42578125" style="2547" customWidth="1"/>
    <col min="8679" max="8679" width="18.85546875" style="2547" customWidth="1"/>
    <col min="8680" max="8680" width="15.42578125" style="2547" customWidth="1"/>
    <col min="8681" max="8681" width="17.7109375" style="2547" customWidth="1"/>
    <col min="8682" max="8682" width="15.42578125" style="2547" customWidth="1"/>
    <col min="8683" max="8683" width="17.7109375" style="2547" customWidth="1"/>
    <col min="8684" max="8684" width="15.42578125" style="2547" customWidth="1"/>
    <col min="8685" max="8685" width="17.7109375" style="2547" customWidth="1"/>
    <col min="8686" max="8686" width="15.42578125" style="2547" customWidth="1"/>
    <col min="8687" max="8687" width="17.7109375" style="2547" customWidth="1"/>
    <col min="8688" max="8688" width="15.42578125" style="2547" customWidth="1"/>
    <col min="8689" max="8689" width="19.28515625" style="2547" customWidth="1"/>
    <col min="8690" max="8690" width="15.42578125" style="2547" customWidth="1"/>
    <col min="8691" max="8691" width="17.7109375" style="2547" customWidth="1"/>
    <col min="8692" max="8692" width="15.42578125" style="2547" customWidth="1"/>
    <col min="8693" max="8693" width="18.42578125" style="2547" customWidth="1"/>
    <col min="8694" max="8694" width="15.42578125" style="2547" customWidth="1"/>
    <col min="8695" max="8695" width="18.85546875" style="2547" customWidth="1"/>
    <col min="8696" max="8696" width="15.42578125" style="2547" customWidth="1"/>
    <col min="8697" max="8697" width="17.7109375" style="2547" customWidth="1"/>
    <col min="8698" max="8698" width="15.42578125" style="2547" customWidth="1"/>
    <col min="8699" max="8699" width="18.140625" style="2547" customWidth="1"/>
    <col min="8700" max="8700" width="15.42578125" style="2547" customWidth="1"/>
    <col min="8701" max="8701" width="28" style="2547" bestFit="1" customWidth="1"/>
    <col min="8702" max="8702" width="16.5703125" style="2547" customWidth="1"/>
    <col min="8703" max="8703" width="13.140625" style="2547" customWidth="1"/>
    <col min="8704" max="8704" width="17" style="2547" customWidth="1"/>
    <col min="8705" max="8705" width="13.5703125" style="2547" customWidth="1"/>
    <col min="8706" max="8706" width="21.140625" style="2547" customWidth="1"/>
    <col min="8707" max="8707" width="12.7109375" style="2547" customWidth="1"/>
    <col min="8708" max="8708" width="14.85546875" style="2547" customWidth="1"/>
    <col min="8709" max="8928" width="10.42578125" style="2547"/>
    <col min="8929" max="8929" width="44" style="2547" customWidth="1"/>
    <col min="8930" max="8931" width="17.7109375" style="2547" customWidth="1"/>
    <col min="8932" max="8932" width="15.42578125" style="2547" customWidth="1"/>
    <col min="8933" max="8933" width="17.7109375" style="2547" customWidth="1"/>
    <col min="8934" max="8934" width="15.42578125" style="2547" customWidth="1"/>
    <col min="8935" max="8935" width="18.85546875" style="2547" customWidth="1"/>
    <col min="8936" max="8936" width="15.42578125" style="2547" customWidth="1"/>
    <col min="8937" max="8937" width="17.7109375" style="2547" customWidth="1"/>
    <col min="8938" max="8938" width="15.42578125" style="2547" customWidth="1"/>
    <col min="8939" max="8939" width="17.7109375" style="2547" customWidth="1"/>
    <col min="8940" max="8940" width="15.42578125" style="2547" customWidth="1"/>
    <col min="8941" max="8941" width="17.7109375" style="2547" customWidth="1"/>
    <col min="8942" max="8942" width="15.42578125" style="2547" customWidth="1"/>
    <col min="8943" max="8943" width="17.7109375" style="2547" customWidth="1"/>
    <col min="8944" max="8944" width="15.42578125" style="2547" customWidth="1"/>
    <col min="8945" max="8945" width="19.28515625" style="2547" customWidth="1"/>
    <col min="8946" max="8946" width="15.42578125" style="2547" customWidth="1"/>
    <col min="8947" max="8947" width="17.7109375" style="2547" customWidth="1"/>
    <col min="8948" max="8948" width="15.42578125" style="2547" customWidth="1"/>
    <col min="8949" max="8949" width="18.42578125" style="2547" customWidth="1"/>
    <col min="8950" max="8950" width="15.42578125" style="2547" customWidth="1"/>
    <col min="8951" max="8951" width="18.85546875" style="2547" customWidth="1"/>
    <col min="8952" max="8952" width="15.42578125" style="2547" customWidth="1"/>
    <col min="8953" max="8953" width="17.7109375" style="2547" customWidth="1"/>
    <col min="8954" max="8954" width="15.42578125" style="2547" customWidth="1"/>
    <col min="8955" max="8955" width="18.140625" style="2547" customWidth="1"/>
    <col min="8956" max="8956" width="15.42578125" style="2547" customWidth="1"/>
    <col min="8957" max="8957" width="28" style="2547" bestFit="1" customWidth="1"/>
    <col min="8958" max="8958" width="16.5703125" style="2547" customWidth="1"/>
    <col min="8959" max="8959" width="13.140625" style="2547" customWidth="1"/>
    <col min="8960" max="8960" width="17" style="2547" customWidth="1"/>
    <col min="8961" max="8961" width="13.5703125" style="2547" customWidth="1"/>
    <col min="8962" max="8962" width="21.140625" style="2547" customWidth="1"/>
    <col min="8963" max="8963" width="12.7109375" style="2547" customWidth="1"/>
    <col min="8964" max="8964" width="14.85546875" style="2547" customWidth="1"/>
    <col min="8965" max="9184" width="10.42578125" style="2547"/>
    <col min="9185" max="9185" width="44" style="2547" customWidth="1"/>
    <col min="9186" max="9187" width="17.7109375" style="2547" customWidth="1"/>
    <col min="9188" max="9188" width="15.42578125" style="2547" customWidth="1"/>
    <col min="9189" max="9189" width="17.7109375" style="2547" customWidth="1"/>
    <col min="9190" max="9190" width="15.42578125" style="2547" customWidth="1"/>
    <col min="9191" max="9191" width="18.85546875" style="2547" customWidth="1"/>
    <col min="9192" max="9192" width="15.42578125" style="2547" customWidth="1"/>
    <col min="9193" max="9193" width="17.7109375" style="2547" customWidth="1"/>
    <col min="9194" max="9194" width="15.42578125" style="2547" customWidth="1"/>
    <col min="9195" max="9195" width="17.7109375" style="2547" customWidth="1"/>
    <col min="9196" max="9196" width="15.42578125" style="2547" customWidth="1"/>
    <col min="9197" max="9197" width="17.7109375" style="2547" customWidth="1"/>
    <col min="9198" max="9198" width="15.42578125" style="2547" customWidth="1"/>
    <col min="9199" max="9199" width="17.7109375" style="2547" customWidth="1"/>
    <col min="9200" max="9200" width="15.42578125" style="2547" customWidth="1"/>
    <col min="9201" max="9201" width="19.28515625" style="2547" customWidth="1"/>
    <col min="9202" max="9202" width="15.42578125" style="2547" customWidth="1"/>
    <col min="9203" max="9203" width="17.7109375" style="2547" customWidth="1"/>
    <col min="9204" max="9204" width="15.42578125" style="2547" customWidth="1"/>
    <col min="9205" max="9205" width="18.42578125" style="2547" customWidth="1"/>
    <col min="9206" max="9206" width="15.42578125" style="2547" customWidth="1"/>
    <col min="9207" max="9207" width="18.85546875" style="2547" customWidth="1"/>
    <col min="9208" max="9208" width="15.42578125" style="2547" customWidth="1"/>
    <col min="9209" max="9209" width="17.7109375" style="2547" customWidth="1"/>
    <col min="9210" max="9210" width="15.42578125" style="2547" customWidth="1"/>
    <col min="9211" max="9211" width="18.140625" style="2547" customWidth="1"/>
    <col min="9212" max="9212" width="15.42578125" style="2547" customWidth="1"/>
    <col min="9213" max="9213" width="28" style="2547" bestFit="1" customWidth="1"/>
    <col min="9214" max="9214" width="16.5703125" style="2547" customWidth="1"/>
    <col min="9215" max="9215" width="13.140625" style="2547" customWidth="1"/>
    <col min="9216" max="9216" width="17" style="2547" customWidth="1"/>
    <col min="9217" max="9217" width="13.5703125" style="2547" customWidth="1"/>
    <col min="9218" max="9218" width="21.140625" style="2547" customWidth="1"/>
    <col min="9219" max="9219" width="12.7109375" style="2547" customWidth="1"/>
    <col min="9220" max="9220" width="14.85546875" style="2547" customWidth="1"/>
    <col min="9221" max="9440" width="10.42578125" style="2547"/>
    <col min="9441" max="9441" width="44" style="2547" customWidth="1"/>
    <col min="9442" max="9443" width="17.7109375" style="2547" customWidth="1"/>
    <col min="9444" max="9444" width="15.42578125" style="2547" customWidth="1"/>
    <col min="9445" max="9445" width="17.7109375" style="2547" customWidth="1"/>
    <col min="9446" max="9446" width="15.42578125" style="2547" customWidth="1"/>
    <col min="9447" max="9447" width="18.85546875" style="2547" customWidth="1"/>
    <col min="9448" max="9448" width="15.42578125" style="2547" customWidth="1"/>
    <col min="9449" max="9449" width="17.7109375" style="2547" customWidth="1"/>
    <col min="9450" max="9450" width="15.42578125" style="2547" customWidth="1"/>
    <col min="9451" max="9451" width="17.7109375" style="2547" customWidth="1"/>
    <col min="9452" max="9452" width="15.42578125" style="2547" customWidth="1"/>
    <col min="9453" max="9453" width="17.7109375" style="2547" customWidth="1"/>
    <col min="9454" max="9454" width="15.42578125" style="2547" customWidth="1"/>
    <col min="9455" max="9455" width="17.7109375" style="2547" customWidth="1"/>
    <col min="9456" max="9456" width="15.42578125" style="2547" customWidth="1"/>
    <col min="9457" max="9457" width="19.28515625" style="2547" customWidth="1"/>
    <col min="9458" max="9458" width="15.42578125" style="2547" customWidth="1"/>
    <col min="9459" max="9459" width="17.7109375" style="2547" customWidth="1"/>
    <col min="9460" max="9460" width="15.42578125" style="2547" customWidth="1"/>
    <col min="9461" max="9461" width="18.42578125" style="2547" customWidth="1"/>
    <col min="9462" max="9462" width="15.42578125" style="2547" customWidth="1"/>
    <col min="9463" max="9463" width="18.85546875" style="2547" customWidth="1"/>
    <col min="9464" max="9464" width="15.42578125" style="2547" customWidth="1"/>
    <col min="9465" max="9465" width="17.7109375" style="2547" customWidth="1"/>
    <col min="9466" max="9466" width="15.42578125" style="2547" customWidth="1"/>
    <col min="9467" max="9467" width="18.140625" style="2547" customWidth="1"/>
    <col min="9468" max="9468" width="15.42578125" style="2547" customWidth="1"/>
    <col min="9469" max="9469" width="28" style="2547" bestFit="1" customWidth="1"/>
    <col min="9470" max="9470" width="16.5703125" style="2547" customWidth="1"/>
    <col min="9471" max="9471" width="13.140625" style="2547" customWidth="1"/>
    <col min="9472" max="9472" width="17" style="2547" customWidth="1"/>
    <col min="9473" max="9473" width="13.5703125" style="2547" customWidth="1"/>
    <col min="9474" max="9474" width="21.140625" style="2547" customWidth="1"/>
    <col min="9475" max="9475" width="12.7109375" style="2547" customWidth="1"/>
    <col min="9476" max="9476" width="14.85546875" style="2547" customWidth="1"/>
    <col min="9477" max="9696" width="10.42578125" style="2547"/>
    <col min="9697" max="9697" width="44" style="2547" customWidth="1"/>
    <col min="9698" max="9699" width="17.7109375" style="2547" customWidth="1"/>
    <col min="9700" max="9700" width="15.42578125" style="2547" customWidth="1"/>
    <col min="9701" max="9701" width="17.7109375" style="2547" customWidth="1"/>
    <col min="9702" max="9702" width="15.42578125" style="2547" customWidth="1"/>
    <col min="9703" max="9703" width="18.85546875" style="2547" customWidth="1"/>
    <col min="9704" max="9704" width="15.42578125" style="2547" customWidth="1"/>
    <col min="9705" max="9705" width="17.7109375" style="2547" customWidth="1"/>
    <col min="9706" max="9706" width="15.42578125" style="2547" customWidth="1"/>
    <col min="9707" max="9707" width="17.7109375" style="2547" customWidth="1"/>
    <col min="9708" max="9708" width="15.42578125" style="2547" customWidth="1"/>
    <col min="9709" max="9709" width="17.7109375" style="2547" customWidth="1"/>
    <col min="9710" max="9710" width="15.42578125" style="2547" customWidth="1"/>
    <col min="9711" max="9711" width="17.7109375" style="2547" customWidth="1"/>
    <col min="9712" max="9712" width="15.42578125" style="2547" customWidth="1"/>
    <col min="9713" max="9713" width="19.28515625" style="2547" customWidth="1"/>
    <col min="9714" max="9714" width="15.42578125" style="2547" customWidth="1"/>
    <col min="9715" max="9715" width="17.7109375" style="2547" customWidth="1"/>
    <col min="9716" max="9716" width="15.42578125" style="2547" customWidth="1"/>
    <col min="9717" max="9717" width="18.42578125" style="2547" customWidth="1"/>
    <col min="9718" max="9718" width="15.42578125" style="2547" customWidth="1"/>
    <col min="9719" max="9719" width="18.85546875" style="2547" customWidth="1"/>
    <col min="9720" max="9720" width="15.42578125" style="2547" customWidth="1"/>
    <col min="9721" max="9721" width="17.7109375" style="2547" customWidth="1"/>
    <col min="9722" max="9722" width="15.42578125" style="2547" customWidth="1"/>
    <col min="9723" max="9723" width="18.140625" style="2547" customWidth="1"/>
    <col min="9724" max="9724" width="15.42578125" style="2547" customWidth="1"/>
    <col min="9725" max="9725" width="28" style="2547" bestFit="1" customWidth="1"/>
    <col min="9726" max="9726" width="16.5703125" style="2547" customWidth="1"/>
    <col min="9727" max="9727" width="13.140625" style="2547" customWidth="1"/>
    <col min="9728" max="9728" width="17" style="2547" customWidth="1"/>
    <col min="9729" max="9729" width="13.5703125" style="2547" customWidth="1"/>
    <col min="9730" max="9730" width="21.140625" style="2547" customWidth="1"/>
    <col min="9731" max="9731" width="12.7109375" style="2547" customWidth="1"/>
    <col min="9732" max="9732" width="14.85546875" style="2547" customWidth="1"/>
    <col min="9733" max="9952" width="10.42578125" style="2547"/>
    <col min="9953" max="9953" width="44" style="2547" customWidth="1"/>
    <col min="9954" max="9955" width="17.7109375" style="2547" customWidth="1"/>
    <col min="9956" max="9956" width="15.42578125" style="2547" customWidth="1"/>
    <col min="9957" max="9957" width="17.7109375" style="2547" customWidth="1"/>
    <col min="9958" max="9958" width="15.42578125" style="2547" customWidth="1"/>
    <col min="9959" max="9959" width="18.85546875" style="2547" customWidth="1"/>
    <col min="9960" max="9960" width="15.42578125" style="2547" customWidth="1"/>
    <col min="9961" max="9961" width="17.7109375" style="2547" customWidth="1"/>
    <col min="9962" max="9962" width="15.42578125" style="2547" customWidth="1"/>
    <col min="9963" max="9963" width="17.7109375" style="2547" customWidth="1"/>
    <col min="9964" max="9964" width="15.42578125" style="2547" customWidth="1"/>
    <col min="9965" max="9965" width="17.7109375" style="2547" customWidth="1"/>
    <col min="9966" max="9966" width="15.42578125" style="2547" customWidth="1"/>
    <col min="9967" max="9967" width="17.7109375" style="2547" customWidth="1"/>
    <col min="9968" max="9968" width="15.42578125" style="2547" customWidth="1"/>
    <col min="9969" max="9969" width="19.28515625" style="2547" customWidth="1"/>
    <col min="9970" max="9970" width="15.42578125" style="2547" customWidth="1"/>
    <col min="9971" max="9971" width="17.7109375" style="2547" customWidth="1"/>
    <col min="9972" max="9972" width="15.42578125" style="2547" customWidth="1"/>
    <col min="9973" max="9973" width="18.42578125" style="2547" customWidth="1"/>
    <col min="9974" max="9974" width="15.42578125" style="2547" customWidth="1"/>
    <col min="9975" max="9975" width="18.85546875" style="2547" customWidth="1"/>
    <col min="9976" max="9976" width="15.42578125" style="2547" customWidth="1"/>
    <col min="9977" max="9977" width="17.7109375" style="2547" customWidth="1"/>
    <col min="9978" max="9978" width="15.42578125" style="2547" customWidth="1"/>
    <col min="9979" max="9979" width="18.140625" style="2547" customWidth="1"/>
    <col min="9980" max="9980" width="15.42578125" style="2547" customWidth="1"/>
    <col min="9981" max="9981" width="28" style="2547" bestFit="1" customWidth="1"/>
    <col min="9982" max="9982" width="16.5703125" style="2547" customWidth="1"/>
    <col min="9983" max="9983" width="13.140625" style="2547" customWidth="1"/>
    <col min="9984" max="9984" width="17" style="2547" customWidth="1"/>
    <col min="9985" max="9985" width="13.5703125" style="2547" customWidth="1"/>
    <col min="9986" max="9986" width="21.140625" style="2547" customWidth="1"/>
    <col min="9987" max="9987" width="12.7109375" style="2547" customWidth="1"/>
    <col min="9988" max="9988" width="14.85546875" style="2547" customWidth="1"/>
    <col min="9989" max="10208" width="10.42578125" style="2547"/>
    <col min="10209" max="10209" width="44" style="2547" customWidth="1"/>
    <col min="10210" max="10211" width="17.7109375" style="2547" customWidth="1"/>
    <col min="10212" max="10212" width="15.42578125" style="2547" customWidth="1"/>
    <col min="10213" max="10213" width="17.7109375" style="2547" customWidth="1"/>
    <col min="10214" max="10214" width="15.42578125" style="2547" customWidth="1"/>
    <col min="10215" max="10215" width="18.85546875" style="2547" customWidth="1"/>
    <col min="10216" max="10216" width="15.42578125" style="2547" customWidth="1"/>
    <col min="10217" max="10217" width="17.7109375" style="2547" customWidth="1"/>
    <col min="10218" max="10218" width="15.42578125" style="2547" customWidth="1"/>
    <col min="10219" max="10219" width="17.7109375" style="2547" customWidth="1"/>
    <col min="10220" max="10220" width="15.42578125" style="2547" customWidth="1"/>
    <col min="10221" max="10221" width="17.7109375" style="2547" customWidth="1"/>
    <col min="10222" max="10222" width="15.42578125" style="2547" customWidth="1"/>
    <col min="10223" max="10223" width="17.7109375" style="2547" customWidth="1"/>
    <col min="10224" max="10224" width="15.42578125" style="2547" customWidth="1"/>
    <col min="10225" max="10225" width="19.28515625" style="2547" customWidth="1"/>
    <col min="10226" max="10226" width="15.42578125" style="2547" customWidth="1"/>
    <col min="10227" max="10227" width="17.7109375" style="2547" customWidth="1"/>
    <col min="10228" max="10228" width="15.42578125" style="2547" customWidth="1"/>
    <col min="10229" max="10229" width="18.42578125" style="2547" customWidth="1"/>
    <col min="10230" max="10230" width="15.42578125" style="2547" customWidth="1"/>
    <col min="10231" max="10231" width="18.85546875" style="2547" customWidth="1"/>
    <col min="10232" max="10232" width="15.42578125" style="2547" customWidth="1"/>
    <col min="10233" max="10233" width="17.7109375" style="2547" customWidth="1"/>
    <col min="10234" max="10234" width="15.42578125" style="2547" customWidth="1"/>
    <col min="10235" max="10235" width="18.140625" style="2547" customWidth="1"/>
    <col min="10236" max="10236" width="15.42578125" style="2547" customWidth="1"/>
    <col min="10237" max="10237" width="28" style="2547" bestFit="1" customWidth="1"/>
    <col min="10238" max="10238" width="16.5703125" style="2547" customWidth="1"/>
    <col min="10239" max="10239" width="13.140625" style="2547" customWidth="1"/>
    <col min="10240" max="10240" width="17" style="2547" customWidth="1"/>
    <col min="10241" max="10241" width="13.5703125" style="2547" customWidth="1"/>
    <col min="10242" max="10242" width="21.140625" style="2547" customWidth="1"/>
    <col min="10243" max="10243" width="12.7109375" style="2547" customWidth="1"/>
    <col min="10244" max="10244" width="14.85546875" style="2547" customWidth="1"/>
    <col min="10245" max="10464" width="10.42578125" style="2547"/>
    <col min="10465" max="10465" width="44" style="2547" customWidth="1"/>
    <col min="10466" max="10467" width="17.7109375" style="2547" customWidth="1"/>
    <col min="10468" max="10468" width="15.42578125" style="2547" customWidth="1"/>
    <col min="10469" max="10469" width="17.7109375" style="2547" customWidth="1"/>
    <col min="10470" max="10470" width="15.42578125" style="2547" customWidth="1"/>
    <col min="10471" max="10471" width="18.85546875" style="2547" customWidth="1"/>
    <col min="10472" max="10472" width="15.42578125" style="2547" customWidth="1"/>
    <col min="10473" max="10473" width="17.7109375" style="2547" customWidth="1"/>
    <col min="10474" max="10474" width="15.42578125" style="2547" customWidth="1"/>
    <col min="10475" max="10475" width="17.7109375" style="2547" customWidth="1"/>
    <col min="10476" max="10476" width="15.42578125" style="2547" customWidth="1"/>
    <col min="10477" max="10477" width="17.7109375" style="2547" customWidth="1"/>
    <col min="10478" max="10478" width="15.42578125" style="2547" customWidth="1"/>
    <col min="10479" max="10479" width="17.7109375" style="2547" customWidth="1"/>
    <col min="10480" max="10480" width="15.42578125" style="2547" customWidth="1"/>
    <col min="10481" max="10481" width="19.28515625" style="2547" customWidth="1"/>
    <col min="10482" max="10482" width="15.42578125" style="2547" customWidth="1"/>
    <col min="10483" max="10483" width="17.7109375" style="2547" customWidth="1"/>
    <col min="10484" max="10484" width="15.42578125" style="2547" customWidth="1"/>
    <col min="10485" max="10485" width="18.42578125" style="2547" customWidth="1"/>
    <col min="10486" max="10486" width="15.42578125" style="2547" customWidth="1"/>
    <col min="10487" max="10487" width="18.85546875" style="2547" customWidth="1"/>
    <col min="10488" max="10488" width="15.42578125" style="2547" customWidth="1"/>
    <col min="10489" max="10489" width="17.7109375" style="2547" customWidth="1"/>
    <col min="10490" max="10490" width="15.42578125" style="2547" customWidth="1"/>
    <col min="10491" max="10491" width="18.140625" style="2547" customWidth="1"/>
    <col min="10492" max="10492" width="15.42578125" style="2547" customWidth="1"/>
    <col min="10493" max="10493" width="28" style="2547" bestFit="1" customWidth="1"/>
    <col min="10494" max="10494" width="16.5703125" style="2547" customWidth="1"/>
    <col min="10495" max="10495" width="13.140625" style="2547" customWidth="1"/>
    <col min="10496" max="10496" width="17" style="2547" customWidth="1"/>
    <col min="10497" max="10497" width="13.5703125" style="2547" customWidth="1"/>
    <col min="10498" max="10498" width="21.140625" style="2547" customWidth="1"/>
    <col min="10499" max="10499" width="12.7109375" style="2547" customWidth="1"/>
    <col min="10500" max="10500" width="14.85546875" style="2547" customWidth="1"/>
    <col min="10501" max="10720" width="10.42578125" style="2547"/>
    <col min="10721" max="10721" width="44" style="2547" customWidth="1"/>
    <col min="10722" max="10723" width="17.7109375" style="2547" customWidth="1"/>
    <col min="10724" max="10724" width="15.42578125" style="2547" customWidth="1"/>
    <col min="10725" max="10725" width="17.7109375" style="2547" customWidth="1"/>
    <col min="10726" max="10726" width="15.42578125" style="2547" customWidth="1"/>
    <col min="10727" max="10727" width="18.85546875" style="2547" customWidth="1"/>
    <col min="10728" max="10728" width="15.42578125" style="2547" customWidth="1"/>
    <col min="10729" max="10729" width="17.7109375" style="2547" customWidth="1"/>
    <col min="10730" max="10730" width="15.42578125" style="2547" customWidth="1"/>
    <col min="10731" max="10731" width="17.7109375" style="2547" customWidth="1"/>
    <col min="10732" max="10732" width="15.42578125" style="2547" customWidth="1"/>
    <col min="10733" max="10733" width="17.7109375" style="2547" customWidth="1"/>
    <col min="10734" max="10734" width="15.42578125" style="2547" customWidth="1"/>
    <col min="10735" max="10735" width="17.7109375" style="2547" customWidth="1"/>
    <col min="10736" max="10736" width="15.42578125" style="2547" customWidth="1"/>
    <col min="10737" max="10737" width="19.28515625" style="2547" customWidth="1"/>
    <col min="10738" max="10738" width="15.42578125" style="2547" customWidth="1"/>
    <col min="10739" max="10739" width="17.7109375" style="2547" customWidth="1"/>
    <col min="10740" max="10740" width="15.42578125" style="2547" customWidth="1"/>
    <col min="10741" max="10741" width="18.42578125" style="2547" customWidth="1"/>
    <col min="10742" max="10742" width="15.42578125" style="2547" customWidth="1"/>
    <col min="10743" max="10743" width="18.85546875" style="2547" customWidth="1"/>
    <col min="10744" max="10744" width="15.42578125" style="2547" customWidth="1"/>
    <col min="10745" max="10745" width="17.7109375" style="2547" customWidth="1"/>
    <col min="10746" max="10746" width="15.42578125" style="2547" customWidth="1"/>
    <col min="10747" max="10747" width="18.140625" style="2547" customWidth="1"/>
    <col min="10748" max="10748" width="15.42578125" style="2547" customWidth="1"/>
    <col min="10749" max="10749" width="28" style="2547" bestFit="1" customWidth="1"/>
    <col min="10750" max="10750" width="16.5703125" style="2547" customWidth="1"/>
    <col min="10751" max="10751" width="13.140625" style="2547" customWidth="1"/>
    <col min="10752" max="10752" width="17" style="2547" customWidth="1"/>
    <col min="10753" max="10753" width="13.5703125" style="2547" customWidth="1"/>
    <col min="10754" max="10754" width="21.140625" style="2547" customWidth="1"/>
    <col min="10755" max="10755" width="12.7109375" style="2547" customWidth="1"/>
    <col min="10756" max="10756" width="14.85546875" style="2547" customWidth="1"/>
    <col min="10757" max="10976" width="10.42578125" style="2547"/>
    <col min="10977" max="10977" width="44" style="2547" customWidth="1"/>
    <col min="10978" max="10979" width="17.7109375" style="2547" customWidth="1"/>
    <col min="10980" max="10980" width="15.42578125" style="2547" customWidth="1"/>
    <col min="10981" max="10981" width="17.7109375" style="2547" customWidth="1"/>
    <col min="10982" max="10982" width="15.42578125" style="2547" customWidth="1"/>
    <col min="10983" max="10983" width="18.85546875" style="2547" customWidth="1"/>
    <col min="10984" max="10984" width="15.42578125" style="2547" customWidth="1"/>
    <col min="10985" max="10985" width="17.7109375" style="2547" customWidth="1"/>
    <col min="10986" max="10986" width="15.42578125" style="2547" customWidth="1"/>
    <col min="10987" max="10987" width="17.7109375" style="2547" customWidth="1"/>
    <col min="10988" max="10988" width="15.42578125" style="2547" customWidth="1"/>
    <col min="10989" max="10989" width="17.7109375" style="2547" customWidth="1"/>
    <col min="10990" max="10990" width="15.42578125" style="2547" customWidth="1"/>
    <col min="10991" max="10991" width="17.7109375" style="2547" customWidth="1"/>
    <col min="10992" max="10992" width="15.42578125" style="2547" customWidth="1"/>
    <col min="10993" max="10993" width="19.28515625" style="2547" customWidth="1"/>
    <col min="10994" max="10994" width="15.42578125" style="2547" customWidth="1"/>
    <col min="10995" max="10995" width="17.7109375" style="2547" customWidth="1"/>
    <col min="10996" max="10996" width="15.42578125" style="2547" customWidth="1"/>
    <col min="10997" max="10997" width="18.42578125" style="2547" customWidth="1"/>
    <col min="10998" max="10998" width="15.42578125" style="2547" customWidth="1"/>
    <col min="10999" max="10999" width="18.85546875" style="2547" customWidth="1"/>
    <col min="11000" max="11000" width="15.42578125" style="2547" customWidth="1"/>
    <col min="11001" max="11001" width="17.7109375" style="2547" customWidth="1"/>
    <col min="11002" max="11002" width="15.42578125" style="2547" customWidth="1"/>
    <col min="11003" max="11003" width="18.140625" style="2547" customWidth="1"/>
    <col min="11004" max="11004" width="15.42578125" style="2547" customWidth="1"/>
    <col min="11005" max="11005" width="28" style="2547" bestFit="1" customWidth="1"/>
    <col min="11006" max="11006" width="16.5703125" style="2547" customWidth="1"/>
    <col min="11007" max="11007" width="13.140625" style="2547" customWidth="1"/>
    <col min="11008" max="11008" width="17" style="2547" customWidth="1"/>
    <col min="11009" max="11009" width="13.5703125" style="2547" customWidth="1"/>
    <col min="11010" max="11010" width="21.140625" style="2547" customWidth="1"/>
    <col min="11011" max="11011" width="12.7109375" style="2547" customWidth="1"/>
    <col min="11012" max="11012" width="14.85546875" style="2547" customWidth="1"/>
    <col min="11013" max="11232" width="10.42578125" style="2547"/>
    <col min="11233" max="11233" width="44" style="2547" customWidth="1"/>
    <col min="11234" max="11235" width="17.7109375" style="2547" customWidth="1"/>
    <col min="11236" max="11236" width="15.42578125" style="2547" customWidth="1"/>
    <col min="11237" max="11237" width="17.7109375" style="2547" customWidth="1"/>
    <col min="11238" max="11238" width="15.42578125" style="2547" customWidth="1"/>
    <col min="11239" max="11239" width="18.85546875" style="2547" customWidth="1"/>
    <col min="11240" max="11240" width="15.42578125" style="2547" customWidth="1"/>
    <col min="11241" max="11241" width="17.7109375" style="2547" customWidth="1"/>
    <col min="11242" max="11242" width="15.42578125" style="2547" customWidth="1"/>
    <col min="11243" max="11243" width="17.7109375" style="2547" customWidth="1"/>
    <col min="11244" max="11244" width="15.42578125" style="2547" customWidth="1"/>
    <col min="11245" max="11245" width="17.7109375" style="2547" customWidth="1"/>
    <col min="11246" max="11246" width="15.42578125" style="2547" customWidth="1"/>
    <col min="11247" max="11247" width="17.7109375" style="2547" customWidth="1"/>
    <col min="11248" max="11248" width="15.42578125" style="2547" customWidth="1"/>
    <col min="11249" max="11249" width="19.28515625" style="2547" customWidth="1"/>
    <col min="11250" max="11250" width="15.42578125" style="2547" customWidth="1"/>
    <col min="11251" max="11251" width="17.7109375" style="2547" customWidth="1"/>
    <col min="11252" max="11252" width="15.42578125" style="2547" customWidth="1"/>
    <col min="11253" max="11253" width="18.42578125" style="2547" customWidth="1"/>
    <col min="11254" max="11254" width="15.42578125" style="2547" customWidth="1"/>
    <col min="11255" max="11255" width="18.85546875" style="2547" customWidth="1"/>
    <col min="11256" max="11256" width="15.42578125" style="2547" customWidth="1"/>
    <col min="11257" max="11257" width="17.7109375" style="2547" customWidth="1"/>
    <col min="11258" max="11258" width="15.42578125" style="2547" customWidth="1"/>
    <col min="11259" max="11259" width="18.140625" style="2547" customWidth="1"/>
    <col min="11260" max="11260" width="15.42578125" style="2547" customWidth="1"/>
    <col min="11261" max="11261" width="28" style="2547" bestFit="1" customWidth="1"/>
    <col min="11262" max="11262" width="16.5703125" style="2547" customWidth="1"/>
    <col min="11263" max="11263" width="13.140625" style="2547" customWidth="1"/>
    <col min="11264" max="11264" width="17" style="2547" customWidth="1"/>
    <col min="11265" max="11265" width="13.5703125" style="2547" customWidth="1"/>
    <col min="11266" max="11266" width="21.140625" style="2547" customWidth="1"/>
    <col min="11267" max="11267" width="12.7109375" style="2547" customWidth="1"/>
    <col min="11268" max="11268" width="14.85546875" style="2547" customWidth="1"/>
    <col min="11269" max="11488" width="10.42578125" style="2547"/>
    <col min="11489" max="11489" width="44" style="2547" customWidth="1"/>
    <col min="11490" max="11491" width="17.7109375" style="2547" customWidth="1"/>
    <col min="11492" max="11492" width="15.42578125" style="2547" customWidth="1"/>
    <col min="11493" max="11493" width="17.7109375" style="2547" customWidth="1"/>
    <col min="11494" max="11494" width="15.42578125" style="2547" customWidth="1"/>
    <col min="11495" max="11495" width="18.85546875" style="2547" customWidth="1"/>
    <col min="11496" max="11496" width="15.42578125" style="2547" customWidth="1"/>
    <col min="11497" max="11497" width="17.7109375" style="2547" customWidth="1"/>
    <col min="11498" max="11498" width="15.42578125" style="2547" customWidth="1"/>
    <col min="11499" max="11499" width="17.7109375" style="2547" customWidth="1"/>
    <col min="11500" max="11500" width="15.42578125" style="2547" customWidth="1"/>
    <col min="11501" max="11501" width="17.7109375" style="2547" customWidth="1"/>
    <col min="11502" max="11502" width="15.42578125" style="2547" customWidth="1"/>
    <col min="11503" max="11503" width="17.7109375" style="2547" customWidth="1"/>
    <col min="11504" max="11504" width="15.42578125" style="2547" customWidth="1"/>
    <col min="11505" max="11505" width="19.28515625" style="2547" customWidth="1"/>
    <col min="11506" max="11506" width="15.42578125" style="2547" customWidth="1"/>
    <col min="11507" max="11507" width="17.7109375" style="2547" customWidth="1"/>
    <col min="11508" max="11508" width="15.42578125" style="2547" customWidth="1"/>
    <col min="11509" max="11509" width="18.42578125" style="2547" customWidth="1"/>
    <col min="11510" max="11510" width="15.42578125" style="2547" customWidth="1"/>
    <col min="11511" max="11511" width="18.85546875" style="2547" customWidth="1"/>
    <col min="11512" max="11512" width="15.42578125" style="2547" customWidth="1"/>
    <col min="11513" max="11513" width="17.7109375" style="2547" customWidth="1"/>
    <col min="11514" max="11514" width="15.42578125" style="2547" customWidth="1"/>
    <col min="11515" max="11515" width="18.140625" style="2547" customWidth="1"/>
    <col min="11516" max="11516" width="15.42578125" style="2547" customWidth="1"/>
    <col min="11517" max="11517" width="28" style="2547" bestFit="1" customWidth="1"/>
    <col min="11518" max="11518" width="16.5703125" style="2547" customWidth="1"/>
    <col min="11519" max="11519" width="13.140625" style="2547" customWidth="1"/>
    <col min="11520" max="11520" width="17" style="2547" customWidth="1"/>
    <col min="11521" max="11521" width="13.5703125" style="2547" customWidth="1"/>
    <col min="11522" max="11522" width="21.140625" style="2547" customWidth="1"/>
    <col min="11523" max="11523" width="12.7109375" style="2547" customWidth="1"/>
    <col min="11524" max="11524" width="14.85546875" style="2547" customWidth="1"/>
    <col min="11525" max="11744" width="10.42578125" style="2547"/>
    <col min="11745" max="11745" width="44" style="2547" customWidth="1"/>
    <col min="11746" max="11747" width="17.7109375" style="2547" customWidth="1"/>
    <col min="11748" max="11748" width="15.42578125" style="2547" customWidth="1"/>
    <col min="11749" max="11749" width="17.7109375" style="2547" customWidth="1"/>
    <col min="11750" max="11750" width="15.42578125" style="2547" customWidth="1"/>
    <col min="11751" max="11751" width="18.85546875" style="2547" customWidth="1"/>
    <col min="11752" max="11752" width="15.42578125" style="2547" customWidth="1"/>
    <col min="11753" max="11753" width="17.7109375" style="2547" customWidth="1"/>
    <col min="11754" max="11754" width="15.42578125" style="2547" customWidth="1"/>
    <col min="11755" max="11755" width="17.7109375" style="2547" customWidth="1"/>
    <col min="11756" max="11756" width="15.42578125" style="2547" customWidth="1"/>
    <col min="11757" max="11757" width="17.7109375" style="2547" customWidth="1"/>
    <col min="11758" max="11758" width="15.42578125" style="2547" customWidth="1"/>
    <col min="11759" max="11759" width="17.7109375" style="2547" customWidth="1"/>
    <col min="11760" max="11760" width="15.42578125" style="2547" customWidth="1"/>
    <col min="11761" max="11761" width="19.28515625" style="2547" customWidth="1"/>
    <col min="11762" max="11762" width="15.42578125" style="2547" customWidth="1"/>
    <col min="11763" max="11763" width="17.7109375" style="2547" customWidth="1"/>
    <col min="11764" max="11764" width="15.42578125" style="2547" customWidth="1"/>
    <col min="11765" max="11765" width="18.42578125" style="2547" customWidth="1"/>
    <col min="11766" max="11766" width="15.42578125" style="2547" customWidth="1"/>
    <col min="11767" max="11767" width="18.85546875" style="2547" customWidth="1"/>
    <col min="11768" max="11768" width="15.42578125" style="2547" customWidth="1"/>
    <col min="11769" max="11769" width="17.7109375" style="2547" customWidth="1"/>
    <col min="11770" max="11770" width="15.42578125" style="2547" customWidth="1"/>
    <col min="11771" max="11771" width="18.140625" style="2547" customWidth="1"/>
    <col min="11772" max="11772" width="15.42578125" style="2547" customWidth="1"/>
    <col min="11773" max="11773" width="28" style="2547" bestFit="1" customWidth="1"/>
    <col min="11774" max="11774" width="16.5703125" style="2547" customWidth="1"/>
    <col min="11775" max="11775" width="13.140625" style="2547" customWidth="1"/>
    <col min="11776" max="11776" width="17" style="2547" customWidth="1"/>
    <col min="11777" max="11777" width="13.5703125" style="2547" customWidth="1"/>
    <col min="11778" max="11778" width="21.140625" style="2547" customWidth="1"/>
    <col min="11779" max="11779" width="12.7109375" style="2547" customWidth="1"/>
    <col min="11780" max="11780" width="14.85546875" style="2547" customWidth="1"/>
    <col min="11781" max="12000" width="10.42578125" style="2547"/>
    <col min="12001" max="12001" width="44" style="2547" customWidth="1"/>
    <col min="12002" max="12003" width="17.7109375" style="2547" customWidth="1"/>
    <col min="12004" max="12004" width="15.42578125" style="2547" customWidth="1"/>
    <col min="12005" max="12005" width="17.7109375" style="2547" customWidth="1"/>
    <col min="12006" max="12006" width="15.42578125" style="2547" customWidth="1"/>
    <col min="12007" max="12007" width="18.85546875" style="2547" customWidth="1"/>
    <col min="12008" max="12008" width="15.42578125" style="2547" customWidth="1"/>
    <col min="12009" max="12009" width="17.7109375" style="2547" customWidth="1"/>
    <col min="12010" max="12010" width="15.42578125" style="2547" customWidth="1"/>
    <col min="12011" max="12011" width="17.7109375" style="2547" customWidth="1"/>
    <col min="12012" max="12012" width="15.42578125" style="2547" customWidth="1"/>
    <col min="12013" max="12013" width="17.7109375" style="2547" customWidth="1"/>
    <col min="12014" max="12014" width="15.42578125" style="2547" customWidth="1"/>
    <col min="12015" max="12015" width="17.7109375" style="2547" customWidth="1"/>
    <col min="12016" max="12016" width="15.42578125" style="2547" customWidth="1"/>
    <col min="12017" max="12017" width="19.28515625" style="2547" customWidth="1"/>
    <col min="12018" max="12018" width="15.42578125" style="2547" customWidth="1"/>
    <col min="12019" max="12019" width="17.7109375" style="2547" customWidth="1"/>
    <col min="12020" max="12020" width="15.42578125" style="2547" customWidth="1"/>
    <col min="12021" max="12021" width="18.42578125" style="2547" customWidth="1"/>
    <col min="12022" max="12022" width="15.42578125" style="2547" customWidth="1"/>
    <col min="12023" max="12023" width="18.85546875" style="2547" customWidth="1"/>
    <col min="12024" max="12024" width="15.42578125" style="2547" customWidth="1"/>
    <col min="12025" max="12025" width="17.7109375" style="2547" customWidth="1"/>
    <col min="12026" max="12026" width="15.42578125" style="2547" customWidth="1"/>
    <col min="12027" max="12027" width="18.140625" style="2547" customWidth="1"/>
    <col min="12028" max="12028" width="15.42578125" style="2547" customWidth="1"/>
    <col min="12029" max="12029" width="28" style="2547" bestFit="1" customWidth="1"/>
    <col min="12030" max="12030" width="16.5703125" style="2547" customWidth="1"/>
    <col min="12031" max="12031" width="13.140625" style="2547" customWidth="1"/>
    <col min="12032" max="12032" width="17" style="2547" customWidth="1"/>
    <col min="12033" max="12033" width="13.5703125" style="2547" customWidth="1"/>
    <col min="12034" max="12034" width="21.140625" style="2547" customWidth="1"/>
    <col min="12035" max="12035" width="12.7109375" style="2547" customWidth="1"/>
    <col min="12036" max="12036" width="14.85546875" style="2547" customWidth="1"/>
    <col min="12037" max="12256" width="10.42578125" style="2547"/>
    <col min="12257" max="12257" width="44" style="2547" customWidth="1"/>
    <col min="12258" max="12259" width="17.7109375" style="2547" customWidth="1"/>
    <col min="12260" max="12260" width="15.42578125" style="2547" customWidth="1"/>
    <col min="12261" max="12261" width="17.7109375" style="2547" customWidth="1"/>
    <col min="12262" max="12262" width="15.42578125" style="2547" customWidth="1"/>
    <col min="12263" max="12263" width="18.85546875" style="2547" customWidth="1"/>
    <col min="12264" max="12264" width="15.42578125" style="2547" customWidth="1"/>
    <col min="12265" max="12265" width="17.7109375" style="2547" customWidth="1"/>
    <col min="12266" max="12266" width="15.42578125" style="2547" customWidth="1"/>
    <col min="12267" max="12267" width="17.7109375" style="2547" customWidth="1"/>
    <col min="12268" max="12268" width="15.42578125" style="2547" customWidth="1"/>
    <col min="12269" max="12269" width="17.7109375" style="2547" customWidth="1"/>
    <col min="12270" max="12270" width="15.42578125" style="2547" customWidth="1"/>
    <col min="12271" max="12271" width="17.7109375" style="2547" customWidth="1"/>
    <col min="12272" max="12272" width="15.42578125" style="2547" customWidth="1"/>
    <col min="12273" max="12273" width="19.28515625" style="2547" customWidth="1"/>
    <col min="12274" max="12274" width="15.42578125" style="2547" customWidth="1"/>
    <col min="12275" max="12275" width="17.7109375" style="2547" customWidth="1"/>
    <col min="12276" max="12276" width="15.42578125" style="2547" customWidth="1"/>
    <col min="12277" max="12277" width="18.42578125" style="2547" customWidth="1"/>
    <col min="12278" max="12278" width="15.42578125" style="2547" customWidth="1"/>
    <col min="12279" max="12279" width="18.85546875" style="2547" customWidth="1"/>
    <col min="12280" max="12280" width="15.42578125" style="2547" customWidth="1"/>
    <col min="12281" max="12281" width="17.7109375" style="2547" customWidth="1"/>
    <col min="12282" max="12282" width="15.42578125" style="2547" customWidth="1"/>
    <col min="12283" max="12283" width="18.140625" style="2547" customWidth="1"/>
    <col min="12284" max="12284" width="15.42578125" style="2547" customWidth="1"/>
    <col min="12285" max="12285" width="28" style="2547" bestFit="1" customWidth="1"/>
    <col min="12286" max="12286" width="16.5703125" style="2547" customWidth="1"/>
    <col min="12287" max="12287" width="13.140625" style="2547" customWidth="1"/>
    <col min="12288" max="12288" width="17" style="2547" customWidth="1"/>
    <col min="12289" max="12289" width="13.5703125" style="2547" customWidth="1"/>
    <col min="12290" max="12290" width="21.140625" style="2547" customWidth="1"/>
    <col min="12291" max="12291" width="12.7109375" style="2547" customWidth="1"/>
    <col min="12292" max="12292" width="14.85546875" style="2547" customWidth="1"/>
    <col min="12293" max="12512" width="10.42578125" style="2547"/>
    <col min="12513" max="12513" width="44" style="2547" customWidth="1"/>
    <col min="12514" max="12515" width="17.7109375" style="2547" customWidth="1"/>
    <col min="12516" max="12516" width="15.42578125" style="2547" customWidth="1"/>
    <col min="12517" max="12517" width="17.7109375" style="2547" customWidth="1"/>
    <col min="12518" max="12518" width="15.42578125" style="2547" customWidth="1"/>
    <col min="12519" max="12519" width="18.85546875" style="2547" customWidth="1"/>
    <col min="12520" max="12520" width="15.42578125" style="2547" customWidth="1"/>
    <col min="12521" max="12521" width="17.7109375" style="2547" customWidth="1"/>
    <col min="12522" max="12522" width="15.42578125" style="2547" customWidth="1"/>
    <col min="12523" max="12523" width="17.7109375" style="2547" customWidth="1"/>
    <col min="12524" max="12524" width="15.42578125" style="2547" customWidth="1"/>
    <col min="12525" max="12525" width="17.7109375" style="2547" customWidth="1"/>
    <col min="12526" max="12526" width="15.42578125" style="2547" customWidth="1"/>
    <col min="12527" max="12527" width="17.7109375" style="2547" customWidth="1"/>
    <col min="12528" max="12528" width="15.42578125" style="2547" customWidth="1"/>
    <col min="12529" max="12529" width="19.28515625" style="2547" customWidth="1"/>
    <col min="12530" max="12530" width="15.42578125" style="2547" customWidth="1"/>
    <col min="12531" max="12531" width="17.7109375" style="2547" customWidth="1"/>
    <col min="12532" max="12532" width="15.42578125" style="2547" customWidth="1"/>
    <col min="12533" max="12533" width="18.42578125" style="2547" customWidth="1"/>
    <col min="12534" max="12534" width="15.42578125" style="2547" customWidth="1"/>
    <col min="12535" max="12535" width="18.85546875" style="2547" customWidth="1"/>
    <col min="12536" max="12536" width="15.42578125" style="2547" customWidth="1"/>
    <col min="12537" max="12537" width="17.7109375" style="2547" customWidth="1"/>
    <col min="12538" max="12538" width="15.42578125" style="2547" customWidth="1"/>
    <col min="12539" max="12539" width="18.140625" style="2547" customWidth="1"/>
    <col min="12540" max="12540" width="15.42578125" style="2547" customWidth="1"/>
    <col min="12541" max="12541" width="28" style="2547" bestFit="1" customWidth="1"/>
    <col min="12542" max="12542" width="16.5703125" style="2547" customWidth="1"/>
    <col min="12543" max="12543" width="13.140625" style="2547" customWidth="1"/>
    <col min="12544" max="12544" width="17" style="2547" customWidth="1"/>
    <col min="12545" max="12545" width="13.5703125" style="2547" customWidth="1"/>
    <col min="12546" max="12546" width="21.140625" style="2547" customWidth="1"/>
    <col min="12547" max="12547" width="12.7109375" style="2547" customWidth="1"/>
    <col min="12548" max="12548" width="14.85546875" style="2547" customWidth="1"/>
    <col min="12549" max="12768" width="10.42578125" style="2547"/>
    <col min="12769" max="12769" width="44" style="2547" customWidth="1"/>
    <col min="12770" max="12771" width="17.7109375" style="2547" customWidth="1"/>
    <col min="12772" max="12772" width="15.42578125" style="2547" customWidth="1"/>
    <col min="12773" max="12773" width="17.7109375" style="2547" customWidth="1"/>
    <col min="12774" max="12774" width="15.42578125" style="2547" customWidth="1"/>
    <col min="12775" max="12775" width="18.85546875" style="2547" customWidth="1"/>
    <col min="12776" max="12776" width="15.42578125" style="2547" customWidth="1"/>
    <col min="12777" max="12777" width="17.7109375" style="2547" customWidth="1"/>
    <col min="12778" max="12778" width="15.42578125" style="2547" customWidth="1"/>
    <col min="12779" max="12779" width="17.7109375" style="2547" customWidth="1"/>
    <col min="12780" max="12780" width="15.42578125" style="2547" customWidth="1"/>
    <col min="12781" max="12781" width="17.7109375" style="2547" customWidth="1"/>
    <col min="12782" max="12782" width="15.42578125" style="2547" customWidth="1"/>
    <col min="12783" max="12783" width="17.7109375" style="2547" customWidth="1"/>
    <col min="12784" max="12784" width="15.42578125" style="2547" customWidth="1"/>
    <col min="12785" max="12785" width="19.28515625" style="2547" customWidth="1"/>
    <col min="12786" max="12786" width="15.42578125" style="2547" customWidth="1"/>
    <col min="12787" max="12787" width="17.7109375" style="2547" customWidth="1"/>
    <col min="12788" max="12788" width="15.42578125" style="2547" customWidth="1"/>
    <col min="12789" max="12789" width="18.42578125" style="2547" customWidth="1"/>
    <col min="12790" max="12790" width="15.42578125" style="2547" customWidth="1"/>
    <col min="12791" max="12791" width="18.85546875" style="2547" customWidth="1"/>
    <col min="12792" max="12792" width="15.42578125" style="2547" customWidth="1"/>
    <col min="12793" max="12793" width="17.7109375" style="2547" customWidth="1"/>
    <col min="12794" max="12794" width="15.42578125" style="2547" customWidth="1"/>
    <col min="12795" max="12795" width="18.140625" style="2547" customWidth="1"/>
    <col min="12796" max="12796" width="15.42578125" style="2547" customWidth="1"/>
    <col min="12797" max="12797" width="28" style="2547" bestFit="1" customWidth="1"/>
    <col min="12798" max="12798" width="16.5703125" style="2547" customWidth="1"/>
    <col min="12799" max="12799" width="13.140625" style="2547" customWidth="1"/>
    <col min="12800" max="12800" width="17" style="2547" customWidth="1"/>
    <col min="12801" max="12801" width="13.5703125" style="2547" customWidth="1"/>
    <col min="12802" max="12802" width="21.140625" style="2547" customWidth="1"/>
    <col min="12803" max="12803" width="12.7109375" style="2547" customWidth="1"/>
    <col min="12804" max="12804" width="14.85546875" style="2547" customWidth="1"/>
    <col min="12805" max="13024" width="10.42578125" style="2547"/>
    <col min="13025" max="13025" width="44" style="2547" customWidth="1"/>
    <col min="13026" max="13027" width="17.7109375" style="2547" customWidth="1"/>
    <col min="13028" max="13028" width="15.42578125" style="2547" customWidth="1"/>
    <col min="13029" max="13029" width="17.7109375" style="2547" customWidth="1"/>
    <col min="13030" max="13030" width="15.42578125" style="2547" customWidth="1"/>
    <col min="13031" max="13031" width="18.85546875" style="2547" customWidth="1"/>
    <col min="13032" max="13032" width="15.42578125" style="2547" customWidth="1"/>
    <col min="13033" max="13033" width="17.7109375" style="2547" customWidth="1"/>
    <col min="13034" max="13034" width="15.42578125" style="2547" customWidth="1"/>
    <col min="13035" max="13035" width="17.7109375" style="2547" customWidth="1"/>
    <col min="13036" max="13036" width="15.42578125" style="2547" customWidth="1"/>
    <col min="13037" max="13037" width="17.7109375" style="2547" customWidth="1"/>
    <col min="13038" max="13038" width="15.42578125" style="2547" customWidth="1"/>
    <col min="13039" max="13039" width="17.7109375" style="2547" customWidth="1"/>
    <col min="13040" max="13040" width="15.42578125" style="2547" customWidth="1"/>
    <col min="13041" max="13041" width="19.28515625" style="2547" customWidth="1"/>
    <col min="13042" max="13042" width="15.42578125" style="2547" customWidth="1"/>
    <col min="13043" max="13043" width="17.7109375" style="2547" customWidth="1"/>
    <col min="13044" max="13044" width="15.42578125" style="2547" customWidth="1"/>
    <col min="13045" max="13045" width="18.42578125" style="2547" customWidth="1"/>
    <col min="13046" max="13046" width="15.42578125" style="2547" customWidth="1"/>
    <col min="13047" max="13047" width="18.85546875" style="2547" customWidth="1"/>
    <col min="13048" max="13048" width="15.42578125" style="2547" customWidth="1"/>
    <col min="13049" max="13049" width="17.7109375" style="2547" customWidth="1"/>
    <col min="13050" max="13050" width="15.42578125" style="2547" customWidth="1"/>
    <col min="13051" max="13051" width="18.140625" style="2547" customWidth="1"/>
    <col min="13052" max="13052" width="15.42578125" style="2547" customWidth="1"/>
    <col min="13053" max="13053" width="28" style="2547" bestFit="1" customWidth="1"/>
    <col min="13054" max="13054" width="16.5703125" style="2547" customWidth="1"/>
    <col min="13055" max="13055" width="13.140625" style="2547" customWidth="1"/>
    <col min="13056" max="13056" width="17" style="2547" customWidth="1"/>
    <col min="13057" max="13057" width="13.5703125" style="2547" customWidth="1"/>
    <col min="13058" max="13058" width="21.140625" style="2547" customWidth="1"/>
    <col min="13059" max="13059" width="12.7109375" style="2547" customWidth="1"/>
    <col min="13060" max="13060" width="14.85546875" style="2547" customWidth="1"/>
    <col min="13061" max="13280" width="10.42578125" style="2547"/>
    <col min="13281" max="13281" width="44" style="2547" customWidth="1"/>
    <col min="13282" max="13283" width="17.7109375" style="2547" customWidth="1"/>
    <col min="13284" max="13284" width="15.42578125" style="2547" customWidth="1"/>
    <col min="13285" max="13285" width="17.7109375" style="2547" customWidth="1"/>
    <col min="13286" max="13286" width="15.42578125" style="2547" customWidth="1"/>
    <col min="13287" max="13287" width="18.85546875" style="2547" customWidth="1"/>
    <col min="13288" max="13288" width="15.42578125" style="2547" customWidth="1"/>
    <col min="13289" max="13289" width="17.7109375" style="2547" customWidth="1"/>
    <col min="13290" max="13290" width="15.42578125" style="2547" customWidth="1"/>
    <col min="13291" max="13291" width="17.7109375" style="2547" customWidth="1"/>
    <col min="13292" max="13292" width="15.42578125" style="2547" customWidth="1"/>
    <col min="13293" max="13293" width="17.7109375" style="2547" customWidth="1"/>
    <col min="13294" max="13294" width="15.42578125" style="2547" customWidth="1"/>
    <col min="13295" max="13295" width="17.7109375" style="2547" customWidth="1"/>
    <col min="13296" max="13296" width="15.42578125" style="2547" customWidth="1"/>
    <col min="13297" max="13297" width="19.28515625" style="2547" customWidth="1"/>
    <col min="13298" max="13298" width="15.42578125" style="2547" customWidth="1"/>
    <col min="13299" max="13299" width="17.7109375" style="2547" customWidth="1"/>
    <col min="13300" max="13300" width="15.42578125" style="2547" customWidth="1"/>
    <col min="13301" max="13301" width="18.42578125" style="2547" customWidth="1"/>
    <col min="13302" max="13302" width="15.42578125" style="2547" customWidth="1"/>
    <col min="13303" max="13303" width="18.85546875" style="2547" customWidth="1"/>
    <col min="13304" max="13304" width="15.42578125" style="2547" customWidth="1"/>
    <col min="13305" max="13305" width="17.7109375" style="2547" customWidth="1"/>
    <col min="13306" max="13306" width="15.42578125" style="2547" customWidth="1"/>
    <col min="13307" max="13307" width="18.140625" style="2547" customWidth="1"/>
    <col min="13308" max="13308" width="15.42578125" style="2547" customWidth="1"/>
    <col min="13309" max="13309" width="28" style="2547" bestFit="1" customWidth="1"/>
    <col min="13310" max="13310" width="16.5703125" style="2547" customWidth="1"/>
    <col min="13311" max="13311" width="13.140625" style="2547" customWidth="1"/>
    <col min="13312" max="13312" width="17" style="2547" customWidth="1"/>
    <col min="13313" max="13313" width="13.5703125" style="2547" customWidth="1"/>
    <col min="13314" max="13314" width="21.140625" style="2547" customWidth="1"/>
    <col min="13315" max="13315" width="12.7109375" style="2547" customWidth="1"/>
    <col min="13316" max="13316" width="14.85546875" style="2547" customWidth="1"/>
    <col min="13317" max="13536" width="10.42578125" style="2547"/>
    <col min="13537" max="13537" width="44" style="2547" customWidth="1"/>
    <col min="13538" max="13539" width="17.7109375" style="2547" customWidth="1"/>
    <col min="13540" max="13540" width="15.42578125" style="2547" customWidth="1"/>
    <col min="13541" max="13541" width="17.7109375" style="2547" customWidth="1"/>
    <col min="13542" max="13542" width="15.42578125" style="2547" customWidth="1"/>
    <col min="13543" max="13543" width="18.85546875" style="2547" customWidth="1"/>
    <col min="13544" max="13544" width="15.42578125" style="2547" customWidth="1"/>
    <col min="13545" max="13545" width="17.7109375" style="2547" customWidth="1"/>
    <col min="13546" max="13546" width="15.42578125" style="2547" customWidth="1"/>
    <col min="13547" max="13547" width="17.7109375" style="2547" customWidth="1"/>
    <col min="13548" max="13548" width="15.42578125" style="2547" customWidth="1"/>
    <col min="13549" max="13549" width="17.7109375" style="2547" customWidth="1"/>
    <col min="13550" max="13550" width="15.42578125" style="2547" customWidth="1"/>
    <col min="13551" max="13551" width="17.7109375" style="2547" customWidth="1"/>
    <col min="13552" max="13552" width="15.42578125" style="2547" customWidth="1"/>
    <col min="13553" max="13553" width="19.28515625" style="2547" customWidth="1"/>
    <col min="13554" max="13554" width="15.42578125" style="2547" customWidth="1"/>
    <col min="13555" max="13555" width="17.7109375" style="2547" customWidth="1"/>
    <col min="13556" max="13556" width="15.42578125" style="2547" customWidth="1"/>
    <col min="13557" max="13557" width="18.42578125" style="2547" customWidth="1"/>
    <col min="13558" max="13558" width="15.42578125" style="2547" customWidth="1"/>
    <col min="13559" max="13559" width="18.85546875" style="2547" customWidth="1"/>
    <col min="13560" max="13560" width="15.42578125" style="2547" customWidth="1"/>
    <col min="13561" max="13561" width="17.7109375" style="2547" customWidth="1"/>
    <col min="13562" max="13562" width="15.42578125" style="2547" customWidth="1"/>
    <col min="13563" max="13563" width="18.140625" style="2547" customWidth="1"/>
    <col min="13564" max="13564" width="15.42578125" style="2547" customWidth="1"/>
    <col min="13565" max="13565" width="28" style="2547" bestFit="1" customWidth="1"/>
    <col min="13566" max="13566" width="16.5703125" style="2547" customWidth="1"/>
    <col min="13567" max="13567" width="13.140625" style="2547" customWidth="1"/>
    <col min="13568" max="13568" width="17" style="2547" customWidth="1"/>
    <col min="13569" max="13569" width="13.5703125" style="2547" customWidth="1"/>
    <col min="13570" max="13570" width="21.140625" style="2547" customWidth="1"/>
    <col min="13571" max="13571" width="12.7109375" style="2547" customWidth="1"/>
    <col min="13572" max="13572" width="14.85546875" style="2547" customWidth="1"/>
    <col min="13573" max="13792" width="10.42578125" style="2547"/>
    <col min="13793" max="13793" width="44" style="2547" customWidth="1"/>
    <col min="13794" max="13795" width="17.7109375" style="2547" customWidth="1"/>
    <col min="13796" max="13796" width="15.42578125" style="2547" customWidth="1"/>
    <col min="13797" max="13797" width="17.7109375" style="2547" customWidth="1"/>
    <col min="13798" max="13798" width="15.42578125" style="2547" customWidth="1"/>
    <col min="13799" max="13799" width="18.85546875" style="2547" customWidth="1"/>
    <col min="13800" max="13800" width="15.42578125" style="2547" customWidth="1"/>
    <col min="13801" max="13801" width="17.7109375" style="2547" customWidth="1"/>
    <col min="13802" max="13802" width="15.42578125" style="2547" customWidth="1"/>
    <col min="13803" max="13803" width="17.7109375" style="2547" customWidth="1"/>
    <col min="13804" max="13804" width="15.42578125" style="2547" customWidth="1"/>
    <col min="13805" max="13805" width="17.7109375" style="2547" customWidth="1"/>
    <col min="13806" max="13806" width="15.42578125" style="2547" customWidth="1"/>
    <col min="13807" max="13807" width="17.7109375" style="2547" customWidth="1"/>
    <col min="13808" max="13808" width="15.42578125" style="2547" customWidth="1"/>
    <col min="13809" max="13809" width="19.28515625" style="2547" customWidth="1"/>
    <col min="13810" max="13810" width="15.42578125" style="2547" customWidth="1"/>
    <col min="13811" max="13811" width="17.7109375" style="2547" customWidth="1"/>
    <col min="13812" max="13812" width="15.42578125" style="2547" customWidth="1"/>
    <col min="13813" max="13813" width="18.42578125" style="2547" customWidth="1"/>
    <col min="13814" max="13814" width="15.42578125" style="2547" customWidth="1"/>
    <col min="13815" max="13815" width="18.85546875" style="2547" customWidth="1"/>
    <col min="13816" max="13816" width="15.42578125" style="2547" customWidth="1"/>
    <col min="13817" max="13817" width="17.7109375" style="2547" customWidth="1"/>
    <col min="13818" max="13818" width="15.42578125" style="2547" customWidth="1"/>
    <col min="13819" max="13819" width="18.140625" style="2547" customWidth="1"/>
    <col min="13820" max="13820" width="15.42578125" style="2547" customWidth="1"/>
    <col min="13821" max="13821" width="28" style="2547" bestFit="1" customWidth="1"/>
    <col min="13822" max="13822" width="16.5703125" style="2547" customWidth="1"/>
    <col min="13823" max="13823" width="13.140625" style="2547" customWidth="1"/>
    <col min="13824" max="13824" width="17" style="2547" customWidth="1"/>
    <col min="13825" max="13825" width="13.5703125" style="2547" customWidth="1"/>
    <col min="13826" max="13826" width="21.140625" style="2547" customWidth="1"/>
    <col min="13827" max="13827" width="12.7109375" style="2547" customWidth="1"/>
    <col min="13828" max="13828" width="14.85546875" style="2547" customWidth="1"/>
    <col min="13829" max="14048" width="10.42578125" style="2547"/>
    <col min="14049" max="14049" width="44" style="2547" customWidth="1"/>
    <col min="14050" max="14051" width="17.7109375" style="2547" customWidth="1"/>
    <col min="14052" max="14052" width="15.42578125" style="2547" customWidth="1"/>
    <col min="14053" max="14053" width="17.7109375" style="2547" customWidth="1"/>
    <col min="14054" max="14054" width="15.42578125" style="2547" customWidth="1"/>
    <col min="14055" max="14055" width="18.85546875" style="2547" customWidth="1"/>
    <col min="14056" max="14056" width="15.42578125" style="2547" customWidth="1"/>
    <col min="14057" max="14057" width="17.7109375" style="2547" customWidth="1"/>
    <col min="14058" max="14058" width="15.42578125" style="2547" customWidth="1"/>
    <col min="14059" max="14059" width="17.7109375" style="2547" customWidth="1"/>
    <col min="14060" max="14060" width="15.42578125" style="2547" customWidth="1"/>
    <col min="14061" max="14061" width="17.7109375" style="2547" customWidth="1"/>
    <col min="14062" max="14062" width="15.42578125" style="2547" customWidth="1"/>
    <col min="14063" max="14063" width="17.7109375" style="2547" customWidth="1"/>
    <col min="14064" max="14064" width="15.42578125" style="2547" customWidth="1"/>
    <col min="14065" max="14065" width="19.28515625" style="2547" customWidth="1"/>
    <col min="14066" max="14066" width="15.42578125" style="2547" customWidth="1"/>
    <col min="14067" max="14067" width="17.7109375" style="2547" customWidth="1"/>
    <col min="14068" max="14068" width="15.42578125" style="2547" customWidth="1"/>
    <col min="14069" max="14069" width="18.42578125" style="2547" customWidth="1"/>
    <col min="14070" max="14070" width="15.42578125" style="2547" customWidth="1"/>
    <col min="14071" max="14071" width="18.85546875" style="2547" customWidth="1"/>
    <col min="14072" max="14072" width="15.42578125" style="2547" customWidth="1"/>
    <col min="14073" max="14073" width="17.7109375" style="2547" customWidth="1"/>
    <col min="14074" max="14074" width="15.42578125" style="2547" customWidth="1"/>
    <col min="14075" max="14075" width="18.140625" style="2547" customWidth="1"/>
    <col min="14076" max="14076" width="15.42578125" style="2547" customWidth="1"/>
    <col min="14077" max="14077" width="28" style="2547" bestFit="1" customWidth="1"/>
    <col min="14078" max="14078" width="16.5703125" style="2547" customWidth="1"/>
    <col min="14079" max="14079" width="13.140625" style="2547" customWidth="1"/>
    <col min="14080" max="14080" width="17" style="2547" customWidth="1"/>
    <col min="14081" max="14081" width="13.5703125" style="2547" customWidth="1"/>
    <col min="14082" max="14082" width="21.140625" style="2547" customWidth="1"/>
    <col min="14083" max="14083" width="12.7109375" style="2547" customWidth="1"/>
    <col min="14084" max="14084" width="14.85546875" style="2547" customWidth="1"/>
    <col min="14085" max="14304" width="10.42578125" style="2547"/>
    <col min="14305" max="14305" width="44" style="2547" customWidth="1"/>
    <col min="14306" max="14307" width="17.7109375" style="2547" customWidth="1"/>
    <col min="14308" max="14308" width="15.42578125" style="2547" customWidth="1"/>
    <col min="14309" max="14309" width="17.7109375" style="2547" customWidth="1"/>
    <col min="14310" max="14310" width="15.42578125" style="2547" customWidth="1"/>
    <col min="14311" max="14311" width="18.85546875" style="2547" customWidth="1"/>
    <col min="14312" max="14312" width="15.42578125" style="2547" customWidth="1"/>
    <col min="14313" max="14313" width="17.7109375" style="2547" customWidth="1"/>
    <col min="14314" max="14314" width="15.42578125" style="2547" customWidth="1"/>
    <col min="14315" max="14315" width="17.7109375" style="2547" customWidth="1"/>
    <col min="14316" max="14316" width="15.42578125" style="2547" customWidth="1"/>
    <col min="14317" max="14317" width="17.7109375" style="2547" customWidth="1"/>
    <col min="14318" max="14318" width="15.42578125" style="2547" customWidth="1"/>
    <col min="14319" max="14319" width="17.7109375" style="2547" customWidth="1"/>
    <col min="14320" max="14320" width="15.42578125" style="2547" customWidth="1"/>
    <col min="14321" max="14321" width="19.28515625" style="2547" customWidth="1"/>
    <col min="14322" max="14322" width="15.42578125" style="2547" customWidth="1"/>
    <col min="14323" max="14323" width="17.7109375" style="2547" customWidth="1"/>
    <col min="14324" max="14324" width="15.42578125" style="2547" customWidth="1"/>
    <col min="14325" max="14325" width="18.42578125" style="2547" customWidth="1"/>
    <col min="14326" max="14326" width="15.42578125" style="2547" customWidth="1"/>
    <col min="14327" max="14327" width="18.85546875" style="2547" customWidth="1"/>
    <col min="14328" max="14328" width="15.42578125" style="2547" customWidth="1"/>
    <col min="14329" max="14329" width="17.7109375" style="2547" customWidth="1"/>
    <col min="14330" max="14330" width="15.42578125" style="2547" customWidth="1"/>
    <col min="14331" max="14331" width="18.140625" style="2547" customWidth="1"/>
    <col min="14332" max="14332" width="15.42578125" style="2547" customWidth="1"/>
    <col min="14333" max="14333" width="28" style="2547" bestFit="1" customWidth="1"/>
    <col min="14334" max="14334" width="16.5703125" style="2547" customWidth="1"/>
    <col min="14335" max="14335" width="13.140625" style="2547" customWidth="1"/>
    <col min="14336" max="14336" width="17" style="2547" customWidth="1"/>
    <col min="14337" max="14337" width="13.5703125" style="2547" customWidth="1"/>
    <col min="14338" max="14338" width="21.140625" style="2547" customWidth="1"/>
    <col min="14339" max="14339" width="12.7109375" style="2547" customWidth="1"/>
    <col min="14340" max="14340" width="14.85546875" style="2547" customWidth="1"/>
    <col min="14341" max="14560" width="10.42578125" style="2547"/>
    <col min="14561" max="14561" width="44" style="2547" customWidth="1"/>
    <col min="14562" max="14563" width="17.7109375" style="2547" customWidth="1"/>
    <col min="14564" max="14564" width="15.42578125" style="2547" customWidth="1"/>
    <col min="14565" max="14565" width="17.7109375" style="2547" customWidth="1"/>
    <col min="14566" max="14566" width="15.42578125" style="2547" customWidth="1"/>
    <col min="14567" max="14567" width="18.85546875" style="2547" customWidth="1"/>
    <col min="14568" max="14568" width="15.42578125" style="2547" customWidth="1"/>
    <col min="14569" max="14569" width="17.7109375" style="2547" customWidth="1"/>
    <col min="14570" max="14570" width="15.42578125" style="2547" customWidth="1"/>
    <col min="14571" max="14571" width="17.7109375" style="2547" customWidth="1"/>
    <col min="14572" max="14572" width="15.42578125" style="2547" customWidth="1"/>
    <col min="14573" max="14573" width="17.7109375" style="2547" customWidth="1"/>
    <col min="14574" max="14574" width="15.42578125" style="2547" customWidth="1"/>
    <col min="14575" max="14575" width="17.7109375" style="2547" customWidth="1"/>
    <col min="14576" max="14576" width="15.42578125" style="2547" customWidth="1"/>
    <col min="14577" max="14577" width="19.28515625" style="2547" customWidth="1"/>
    <col min="14578" max="14578" width="15.42578125" style="2547" customWidth="1"/>
    <col min="14579" max="14579" width="17.7109375" style="2547" customWidth="1"/>
    <col min="14580" max="14580" width="15.42578125" style="2547" customWidth="1"/>
    <col min="14581" max="14581" width="18.42578125" style="2547" customWidth="1"/>
    <col min="14582" max="14582" width="15.42578125" style="2547" customWidth="1"/>
    <col min="14583" max="14583" width="18.85546875" style="2547" customWidth="1"/>
    <col min="14584" max="14584" width="15.42578125" style="2547" customWidth="1"/>
    <col min="14585" max="14585" width="17.7109375" style="2547" customWidth="1"/>
    <col min="14586" max="14586" width="15.42578125" style="2547" customWidth="1"/>
    <col min="14587" max="14587" width="18.140625" style="2547" customWidth="1"/>
    <col min="14588" max="14588" width="15.42578125" style="2547" customWidth="1"/>
    <col min="14589" max="14589" width="28" style="2547" bestFit="1" customWidth="1"/>
    <col min="14590" max="14590" width="16.5703125" style="2547" customWidth="1"/>
    <col min="14591" max="14591" width="13.140625" style="2547" customWidth="1"/>
    <col min="14592" max="14592" width="17" style="2547" customWidth="1"/>
    <col min="14593" max="14593" width="13.5703125" style="2547" customWidth="1"/>
    <col min="14594" max="14594" width="21.140625" style="2547" customWidth="1"/>
    <col min="14595" max="14595" width="12.7109375" style="2547" customWidth="1"/>
    <col min="14596" max="14596" width="14.85546875" style="2547" customWidth="1"/>
    <col min="14597" max="14816" width="10.42578125" style="2547"/>
    <col min="14817" max="14817" width="44" style="2547" customWidth="1"/>
    <col min="14818" max="14819" width="17.7109375" style="2547" customWidth="1"/>
    <col min="14820" max="14820" width="15.42578125" style="2547" customWidth="1"/>
    <col min="14821" max="14821" width="17.7109375" style="2547" customWidth="1"/>
    <col min="14822" max="14822" width="15.42578125" style="2547" customWidth="1"/>
    <col min="14823" max="14823" width="18.85546875" style="2547" customWidth="1"/>
    <col min="14824" max="14824" width="15.42578125" style="2547" customWidth="1"/>
    <col min="14825" max="14825" width="17.7109375" style="2547" customWidth="1"/>
    <col min="14826" max="14826" width="15.42578125" style="2547" customWidth="1"/>
    <col min="14827" max="14827" width="17.7109375" style="2547" customWidth="1"/>
    <col min="14828" max="14828" width="15.42578125" style="2547" customWidth="1"/>
    <col min="14829" max="14829" width="17.7109375" style="2547" customWidth="1"/>
    <col min="14830" max="14830" width="15.42578125" style="2547" customWidth="1"/>
    <col min="14831" max="14831" width="17.7109375" style="2547" customWidth="1"/>
    <col min="14832" max="14832" width="15.42578125" style="2547" customWidth="1"/>
    <col min="14833" max="14833" width="19.28515625" style="2547" customWidth="1"/>
    <col min="14834" max="14834" width="15.42578125" style="2547" customWidth="1"/>
    <col min="14835" max="14835" width="17.7109375" style="2547" customWidth="1"/>
    <col min="14836" max="14836" width="15.42578125" style="2547" customWidth="1"/>
    <col min="14837" max="14837" width="18.42578125" style="2547" customWidth="1"/>
    <col min="14838" max="14838" width="15.42578125" style="2547" customWidth="1"/>
    <col min="14839" max="14839" width="18.85546875" style="2547" customWidth="1"/>
    <col min="14840" max="14840" width="15.42578125" style="2547" customWidth="1"/>
    <col min="14841" max="14841" width="17.7109375" style="2547" customWidth="1"/>
    <col min="14842" max="14842" width="15.42578125" style="2547" customWidth="1"/>
    <col min="14843" max="14843" width="18.140625" style="2547" customWidth="1"/>
    <col min="14844" max="14844" width="15.42578125" style="2547" customWidth="1"/>
    <col min="14845" max="14845" width="28" style="2547" bestFit="1" customWidth="1"/>
    <col min="14846" max="14846" width="16.5703125" style="2547" customWidth="1"/>
    <col min="14847" max="14847" width="13.140625" style="2547" customWidth="1"/>
    <col min="14848" max="14848" width="17" style="2547" customWidth="1"/>
    <col min="14849" max="14849" width="13.5703125" style="2547" customWidth="1"/>
    <col min="14850" max="14850" width="21.140625" style="2547" customWidth="1"/>
    <col min="14851" max="14851" width="12.7109375" style="2547" customWidth="1"/>
    <col min="14852" max="14852" width="14.85546875" style="2547" customWidth="1"/>
    <col min="14853" max="15072" width="10.42578125" style="2547"/>
    <col min="15073" max="15073" width="44" style="2547" customWidth="1"/>
    <col min="15074" max="15075" width="17.7109375" style="2547" customWidth="1"/>
    <col min="15076" max="15076" width="15.42578125" style="2547" customWidth="1"/>
    <col min="15077" max="15077" width="17.7109375" style="2547" customWidth="1"/>
    <col min="15078" max="15078" width="15.42578125" style="2547" customWidth="1"/>
    <col min="15079" max="15079" width="18.85546875" style="2547" customWidth="1"/>
    <col min="15080" max="15080" width="15.42578125" style="2547" customWidth="1"/>
    <col min="15081" max="15081" width="17.7109375" style="2547" customWidth="1"/>
    <col min="15082" max="15082" width="15.42578125" style="2547" customWidth="1"/>
    <col min="15083" max="15083" width="17.7109375" style="2547" customWidth="1"/>
    <col min="15084" max="15084" width="15.42578125" style="2547" customWidth="1"/>
    <col min="15085" max="15085" width="17.7109375" style="2547" customWidth="1"/>
    <col min="15086" max="15086" width="15.42578125" style="2547" customWidth="1"/>
    <col min="15087" max="15087" width="17.7109375" style="2547" customWidth="1"/>
    <col min="15088" max="15088" width="15.42578125" style="2547" customWidth="1"/>
    <col min="15089" max="15089" width="19.28515625" style="2547" customWidth="1"/>
    <col min="15090" max="15090" width="15.42578125" style="2547" customWidth="1"/>
    <col min="15091" max="15091" width="17.7109375" style="2547" customWidth="1"/>
    <col min="15092" max="15092" width="15.42578125" style="2547" customWidth="1"/>
    <col min="15093" max="15093" width="18.42578125" style="2547" customWidth="1"/>
    <col min="15094" max="15094" width="15.42578125" style="2547" customWidth="1"/>
    <col min="15095" max="15095" width="18.85546875" style="2547" customWidth="1"/>
    <col min="15096" max="15096" width="15.42578125" style="2547" customWidth="1"/>
    <col min="15097" max="15097" width="17.7109375" style="2547" customWidth="1"/>
    <col min="15098" max="15098" width="15.42578125" style="2547" customWidth="1"/>
    <col min="15099" max="15099" width="18.140625" style="2547" customWidth="1"/>
    <col min="15100" max="15100" width="15.42578125" style="2547" customWidth="1"/>
    <col min="15101" max="15101" width="28" style="2547" bestFit="1" customWidth="1"/>
    <col min="15102" max="15102" width="16.5703125" style="2547" customWidth="1"/>
    <col min="15103" max="15103" width="13.140625" style="2547" customWidth="1"/>
    <col min="15104" max="15104" width="17" style="2547" customWidth="1"/>
    <col min="15105" max="15105" width="13.5703125" style="2547" customWidth="1"/>
    <col min="15106" max="15106" width="21.140625" style="2547" customWidth="1"/>
    <col min="15107" max="15107" width="12.7109375" style="2547" customWidth="1"/>
    <col min="15108" max="15108" width="14.85546875" style="2547" customWidth="1"/>
    <col min="15109" max="15328" width="10.42578125" style="2547"/>
    <col min="15329" max="15329" width="44" style="2547" customWidth="1"/>
    <col min="15330" max="15331" width="17.7109375" style="2547" customWidth="1"/>
    <col min="15332" max="15332" width="15.42578125" style="2547" customWidth="1"/>
    <col min="15333" max="15333" width="17.7109375" style="2547" customWidth="1"/>
    <col min="15334" max="15334" width="15.42578125" style="2547" customWidth="1"/>
    <col min="15335" max="15335" width="18.85546875" style="2547" customWidth="1"/>
    <col min="15336" max="15336" width="15.42578125" style="2547" customWidth="1"/>
    <col min="15337" max="15337" width="17.7109375" style="2547" customWidth="1"/>
    <col min="15338" max="15338" width="15.42578125" style="2547" customWidth="1"/>
    <col min="15339" max="15339" width="17.7109375" style="2547" customWidth="1"/>
    <col min="15340" max="15340" width="15.42578125" style="2547" customWidth="1"/>
    <col min="15341" max="15341" width="17.7109375" style="2547" customWidth="1"/>
    <col min="15342" max="15342" width="15.42578125" style="2547" customWidth="1"/>
    <col min="15343" max="15343" width="17.7109375" style="2547" customWidth="1"/>
    <col min="15344" max="15344" width="15.42578125" style="2547" customWidth="1"/>
    <col min="15345" max="15345" width="19.28515625" style="2547" customWidth="1"/>
    <col min="15346" max="15346" width="15.42578125" style="2547" customWidth="1"/>
    <col min="15347" max="15347" width="17.7109375" style="2547" customWidth="1"/>
    <col min="15348" max="15348" width="15.42578125" style="2547" customWidth="1"/>
    <col min="15349" max="15349" width="18.42578125" style="2547" customWidth="1"/>
    <col min="15350" max="15350" width="15.42578125" style="2547" customWidth="1"/>
    <col min="15351" max="15351" width="18.85546875" style="2547" customWidth="1"/>
    <col min="15352" max="15352" width="15.42578125" style="2547" customWidth="1"/>
    <col min="15353" max="15353" width="17.7109375" style="2547" customWidth="1"/>
    <col min="15354" max="15354" width="15.42578125" style="2547" customWidth="1"/>
    <col min="15355" max="15355" width="18.140625" style="2547" customWidth="1"/>
    <col min="15356" max="15356" width="15.42578125" style="2547" customWidth="1"/>
    <col min="15357" max="15357" width="28" style="2547" bestFit="1" customWidth="1"/>
    <col min="15358" max="15358" width="16.5703125" style="2547" customWidth="1"/>
    <col min="15359" max="15359" width="13.140625" style="2547" customWidth="1"/>
    <col min="15360" max="15360" width="17" style="2547" customWidth="1"/>
    <col min="15361" max="15361" width="13.5703125" style="2547" customWidth="1"/>
    <col min="15362" max="15362" width="21.140625" style="2547" customWidth="1"/>
    <col min="15363" max="15363" width="12.7109375" style="2547" customWidth="1"/>
    <col min="15364" max="15364" width="14.85546875" style="2547" customWidth="1"/>
    <col min="15365" max="15584" width="10.42578125" style="2547"/>
    <col min="15585" max="15585" width="44" style="2547" customWidth="1"/>
    <col min="15586" max="15587" width="17.7109375" style="2547" customWidth="1"/>
    <col min="15588" max="15588" width="15.42578125" style="2547" customWidth="1"/>
    <col min="15589" max="15589" width="17.7109375" style="2547" customWidth="1"/>
    <col min="15590" max="15590" width="15.42578125" style="2547" customWidth="1"/>
    <col min="15591" max="15591" width="18.85546875" style="2547" customWidth="1"/>
    <col min="15592" max="15592" width="15.42578125" style="2547" customWidth="1"/>
    <col min="15593" max="15593" width="17.7109375" style="2547" customWidth="1"/>
    <col min="15594" max="15594" width="15.42578125" style="2547" customWidth="1"/>
    <col min="15595" max="15595" width="17.7109375" style="2547" customWidth="1"/>
    <col min="15596" max="15596" width="15.42578125" style="2547" customWidth="1"/>
    <col min="15597" max="15597" width="17.7109375" style="2547" customWidth="1"/>
    <col min="15598" max="15598" width="15.42578125" style="2547" customWidth="1"/>
    <col min="15599" max="15599" width="17.7109375" style="2547" customWidth="1"/>
    <col min="15600" max="15600" width="15.42578125" style="2547" customWidth="1"/>
    <col min="15601" max="15601" width="19.28515625" style="2547" customWidth="1"/>
    <col min="15602" max="15602" width="15.42578125" style="2547" customWidth="1"/>
    <col min="15603" max="15603" width="17.7109375" style="2547" customWidth="1"/>
    <col min="15604" max="15604" width="15.42578125" style="2547" customWidth="1"/>
    <col min="15605" max="15605" width="18.42578125" style="2547" customWidth="1"/>
    <col min="15606" max="15606" width="15.42578125" style="2547" customWidth="1"/>
    <col min="15607" max="15607" width="18.85546875" style="2547" customWidth="1"/>
    <col min="15608" max="15608" width="15.42578125" style="2547" customWidth="1"/>
    <col min="15609" max="15609" width="17.7109375" style="2547" customWidth="1"/>
    <col min="15610" max="15610" width="15.42578125" style="2547" customWidth="1"/>
    <col min="15611" max="15611" width="18.140625" style="2547" customWidth="1"/>
    <col min="15612" max="15612" width="15.42578125" style="2547" customWidth="1"/>
    <col min="15613" max="15613" width="28" style="2547" bestFit="1" customWidth="1"/>
    <col min="15614" max="15614" width="16.5703125" style="2547" customWidth="1"/>
    <col min="15615" max="15615" width="13.140625" style="2547" customWidth="1"/>
    <col min="15616" max="15616" width="17" style="2547" customWidth="1"/>
    <col min="15617" max="15617" width="13.5703125" style="2547" customWidth="1"/>
    <col min="15618" max="15618" width="21.140625" style="2547" customWidth="1"/>
    <col min="15619" max="15619" width="12.7109375" style="2547" customWidth="1"/>
    <col min="15620" max="15620" width="14.85546875" style="2547" customWidth="1"/>
    <col min="15621" max="15840" width="10.42578125" style="2547"/>
    <col min="15841" max="15841" width="44" style="2547" customWidth="1"/>
    <col min="15842" max="15843" width="17.7109375" style="2547" customWidth="1"/>
    <col min="15844" max="15844" width="15.42578125" style="2547" customWidth="1"/>
    <col min="15845" max="15845" width="17.7109375" style="2547" customWidth="1"/>
    <col min="15846" max="15846" width="15.42578125" style="2547" customWidth="1"/>
    <col min="15847" max="15847" width="18.85546875" style="2547" customWidth="1"/>
    <col min="15848" max="15848" width="15.42578125" style="2547" customWidth="1"/>
    <col min="15849" max="15849" width="17.7109375" style="2547" customWidth="1"/>
    <col min="15850" max="15850" width="15.42578125" style="2547" customWidth="1"/>
    <col min="15851" max="15851" width="17.7109375" style="2547" customWidth="1"/>
    <col min="15852" max="15852" width="15.42578125" style="2547" customWidth="1"/>
    <col min="15853" max="15853" width="17.7109375" style="2547" customWidth="1"/>
    <col min="15854" max="15854" width="15.42578125" style="2547" customWidth="1"/>
    <col min="15855" max="15855" width="17.7109375" style="2547" customWidth="1"/>
    <col min="15856" max="15856" width="15.42578125" style="2547" customWidth="1"/>
    <col min="15857" max="15857" width="19.28515625" style="2547" customWidth="1"/>
    <col min="15858" max="15858" width="15.42578125" style="2547" customWidth="1"/>
    <col min="15859" max="15859" width="17.7109375" style="2547" customWidth="1"/>
    <col min="15860" max="15860" width="15.42578125" style="2547" customWidth="1"/>
    <col min="15861" max="15861" width="18.42578125" style="2547" customWidth="1"/>
    <col min="15862" max="15862" width="15.42578125" style="2547" customWidth="1"/>
    <col min="15863" max="15863" width="18.85546875" style="2547" customWidth="1"/>
    <col min="15864" max="15864" width="15.42578125" style="2547" customWidth="1"/>
    <col min="15865" max="15865" width="17.7109375" style="2547" customWidth="1"/>
    <col min="15866" max="15866" width="15.42578125" style="2547" customWidth="1"/>
    <col min="15867" max="15867" width="18.140625" style="2547" customWidth="1"/>
    <col min="15868" max="15868" width="15.42578125" style="2547" customWidth="1"/>
    <col min="15869" max="15869" width="28" style="2547" bestFit="1" customWidth="1"/>
    <col min="15870" max="15870" width="16.5703125" style="2547" customWidth="1"/>
    <col min="15871" max="15871" width="13.140625" style="2547" customWidth="1"/>
    <col min="15872" max="15872" width="17" style="2547" customWidth="1"/>
    <col min="15873" max="15873" width="13.5703125" style="2547" customWidth="1"/>
    <col min="15874" max="15874" width="21.140625" style="2547" customWidth="1"/>
    <col min="15875" max="15875" width="12.7109375" style="2547" customWidth="1"/>
    <col min="15876" max="15876" width="14.85546875" style="2547" customWidth="1"/>
    <col min="15877" max="16096" width="10.42578125" style="2547"/>
    <col min="16097" max="16097" width="44" style="2547" customWidth="1"/>
    <col min="16098" max="16099" width="17.7109375" style="2547" customWidth="1"/>
    <col min="16100" max="16100" width="15.42578125" style="2547" customWidth="1"/>
    <col min="16101" max="16101" width="17.7109375" style="2547" customWidth="1"/>
    <col min="16102" max="16102" width="15.42578125" style="2547" customWidth="1"/>
    <col min="16103" max="16103" width="18.85546875" style="2547" customWidth="1"/>
    <col min="16104" max="16104" width="15.42578125" style="2547" customWidth="1"/>
    <col min="16105" max="16105" width="17.7109375" style="2547" customWidth="1"/>
    <col min="16106" max="16106" width="15.42578125" style="2547" customWidth="1"/>
    <col min="16107" max="16107" width="17.7109375" style="2547" customWidth="1"/>
    <col min="16108" max="16108" width="15.42578125" style="2547" customWidth="1"/>
    <col min="16109" max="16109" width="17.7109375" style="2547" customWidth="1"/>
    <col min="16110" max="16110" width="15.42578125" style="2547" customWidth="1"/>
    <col min="16111" max="16111" width="17.7109375" style="2547" customWidth="1"/>
    <col min="16112" max="16112" width="15.42578125" style="2547" customWidth="1"/>
    <col min="16113" max="16113" width="19.28515625" style="2547" customWidth="1"/>
    <col min="16114" max="16114" width="15.42578125" style="2547" customWidth="1"/>
    <col min="16115" max="16115" width="17.7109375" style="2547" customWidth="1"/>
    <col min="16116" max="16116" width="15.42578125" style="2547" customWidth="1"/>
    <col min="16117" max="16117" width="18.42578125" style="2547" customWidth="1"/>
    <col min="16118" max="16118" width="15.42578125" style="2547" customWidth="1"/>
    <col min="16119" max="16119" width="18.85546875" style="2547" customWidth="1"/>
    <col min="16120" max="16120" width="15.42578125" style="2547" customWidth="1"/>
    <col min="16121" max="16121" width="17.7109375" style="2547" customWidth="1"/>
    <col min="16122" max="16122" width="15.42578125" style="2547" customWidth="1"/>
    <col min="16123" max="16123" width="18.140625" style="2547" customWidth="1"/>
    <col min="16124" max="16124" width="15.42578125" style="2547" customWidth="1"/>
    <col min="16125" max="16125" width="28" style="2547" bestFit="1" customWidth="1"/>
    <col min="16126" max="16126" width="16.5703125" style="2547" customWidth="1"/>
    <col min="16127" max="16127" width="13.140625" style="2547" customWidth="1"/>
    <col min="16128" max="16128" width="17" style="2547" customWidth="1"/>
    <col min="16129" max="16129" width="13.5703125" style="2547" customWidth="1"/>
    <col min="16130" max="16130" width="21.140625" style="2547" customWidth="1"/>
    <col min="16131" max="16131" width="12.7109375" style="2547" customWidth="1"/>
    <col min="16132" max="16132" width="14.85546875" style="2547" customWidth="1"/>
    <col min="16133" max="16384" width="10.42578125" style="2547"/>
  </cols>
  <sheetData>
    <row r="2" spans="1:11" ht="15" customHeight="1" x14ac:dyDescent="0.25">
      <c r="A2" s="2482" t="s">
        <v>2424</v>
      </c>
    </row>
    <row r="3" spans="1:11" x14ac:dyDescent="0.25">
      <c r="A3" s="2548"/>
    </row>
    <row r="4" spans="1:11" s="2552" customFormat="1" ht="24.75" customHeight="1" x14ac:dyDescent="0.25">
      <c r="A4" s="2549" t="s">
        <v>2408</v>
      </c>
      <c r="B4" s="2564">
        <v>2019</v>
      </c>
      <c r="C4" s="2565"/>
      <c r="D4" s="2564">
        <v>2020</v>
      </c>
      <c r="E4" s="2565"/>
      <c r="F4" s="2564">
        <v>2021</v>
      </c>
      <c r="G4" s="2565"/>
      <c r="H4" s="2564">
        <v>2022</v>
      </c>
      <c r="I4" s="2565"/>
      <c r="J4" s="2564">
        <v>2023</v>
      </c>
      <c r="K4" s="2565"/>
    </row>
    <row r="5" spans="1:11" ht="11.25" x14ac:dyDescent="0.25">
      <c r="A5" s="2566"/>
      <c r="B5" s="2360" t="s">
        <v>2321</v>
      </c>
      <c r="C5" s="2567" t="s">
        <v>2494</v>
      </c>
      <c r="D5" s="2360" t="s">
        <v>2321</v>
      </c>
      <c r="E5" s="2568" t="s">
        <v>2494</v>
      </c>
      <c r="F5" s="2569" t="s">
        <v>2321</v>
      </c>
      <c r="G5" s="2570" t="s">
        <v>2494</v>
      </c>
      <c r="H5" s="2569" t="s">
        <v>2321</v>
      </c>
      <c r="I5" s="2570" t="s">
        <v>2494</v>
      </c>
      <c r="J5" s="2569" t="s">
        <v>2321</v>
      </c>
      <c r="K5" s="2570" t="s">
        <v>2494</v>
      </c>
    </row>
    <row r="6" spans="1:11" ht="10.5" customHeight="1" x14ac:dyDescent="0.25">
      <c r="A6" s="2557" t="s">
        <v>1</v>
      </c>
      <c r="B6" s="2558">
        <v>49</v>
      </c>
      <c r="C6" s="2495">
        <v>607623000</v>
      </c>
      <c r="D6" s="2558">
        <v>37</v>
      </c>
      <c r="E6" s="2495">
        <v>483421000</v>
      </c>
      <c r="F6" s="2558">
        <v>111</v>
      </c>
      <c r="G6" s="2558">
        <v>1112810000</v>
      </c>
      <c r="H6" s="2558">
        <v>37</v>
      </c>
      <c r="I6" s="2558">
        <v>598946000</v>
      </c>
      <c r="J6" s="2558">
        <v>44</v>
      </c>
      <c r="K6" s="2558">
        <v>700403000</v>
      </c>
    </row>
    <row r="7" spans="1:11" ht="10.5" customHeight="1" x14ac:dyDescent="0.25">
      <c r="A7" s="2498" t="s">
        <v>2</v>
      </c>
      <c r="B7" s="2500">
        <v>2</v>
      </c>
      <c r="C7" s="2501">
        <v>19367080</v>
      </c>
      <c r="D7" s="2500">
        <v>0</v>
      </c>
      <c r="E7" s="2501">
        <v>0</v>
      </c>
      <c r="F7" s="2507">
        <v>0</v>
      </c>
      <c r="G7" s="2507">
        <v>0</v>
      </c>
      <c r="H7" s="2507">
        <v>0</v>
      </c>
      <c r="I7" s="2507">
        <v>0</v>
      </c>
      <c r="J7" s="2507">
        <v>4</v>
      </c>
      <c r="K7" s="2504">
        <v>47646048</v>
      </c>
    </row>
    <row r="8" spans="1:11" ht="10.5" customHeight="1" x14ac:dyDescent="0.25">
      <c r="A8" s="2498" t="s">
        <v>3</v>
      </c>
      <c r="B8" s="2500">
        <v>1</v>
      </c>
      <c r="C8" s="2501">
        <v>19956907</v>
      </c>
      <c r="D8" s="2500">
        <v>0</v>
      </c>
      <c r="E8" s="2501">
        <v>0</v>
      </c>
      <c r="F8" s="2507">
        <v>4</v>
      </c>
      <c r="G8" s="2501">
        <v>17737851</v>
      </c>
      <c r="H8" s="2507">
        <v>0</v>
      </c>
      <c r="I8" s="2507">
        <v>0</v>
      </c>
      <c r="J8" s="2507">
        <v>2</v>
      </c>
      <c r="K8" s="2507">
        <v>11738661</v>
      </c>
    </row>
    <row r="9" spans="1:11" ht="10.5" customHeight="1" x14ac:dyDescent="0.25">
      <c r="A9" s="2498" t="s">
        <v>145</v>
      </c>
      <c r="B9" s="2500">
        <v>0</v>
      </c>
      <c r="C9" s="2501">
        <v>0</v>
      </c>
      <c r="D9" s="2500">
        <v>0</v>
      </c>
      <c r="E9" s="2501">
        <v>0</v>
      </c>
      <c r="F9" s="2507">
        <v>1</v>
      </c>
      <c r="G9" s="2501">
        <v>1381921</v>
      </c>
      <c r="H9" s="2507">
        <v>0</v>
      </c>
      <c r="I9" s="2507">
        <v>0</v>
      </c>
      <c r="J9" s="2507">
        <v>0</v>
      </c>
      <c r="K9" s="2507">
        <v>0</v>
      </c>
    </row>
    <row r="10" spans="1:11" ht="10.5" customHeight="1" x14ac:dyDescent="0.25">
      <c r="A10" s="2498" t="s">
        <v>146</v>
      </c>
      <c r="B10" s="2500">
        <v>1</v>
      </c>
      <c r="C10" s="2501">
        <v>6000000</v>
      </c>
      <c r="D10" s="2500">
        <v>1</v>
      </c>
      <c r="E10" s="2501">
        <v>4135545</v>
      </c>
      <c r="F10" s="2507">
        <v>4</v>
      </c>
      <c r="G10" s="2501">
        <v>12235416</v>
      </c>
      <c r="H10" s="2507">
        <v>0</v>
      </c>
      <c r="I10" s="2507">
        <v>0</v>
      </c>
      <c r="J10" s="2507">
        <v>1</v>
      </c>
      <c r="K10" s="2507">
        <v>28786100</v>
      </c>
    </row>
    <row r="11" spans="1:11" ht="10.5" customHeight="1" x14ac:dyDescent="0.25">
      <c r="A11" s="2498" t="s">
        <v>147</v>
      </c>
      <c r="B11" s="2500">
        <v>1</v>
      </c>
      <c r="C11" s="2501">
        <v>20000000</v>
      </c>
      <c r="D11" s="2500">
        <v>1</v>
      </c>
      <c r="E11" s="2501">
        <v>15368661</v>
      </c>
      <c r="F11" s="2507">
        <v>3</v>
      </c>
      <c r="G11" s="2501">
        <v>13576823</v>
      </c>
      <c r="H11" s="2499">
        <v>1</v>
      </c>
      <c r="I11" s="2499">
        <v>13248270</v>
      </c>
      <c r="J11" s="2499">
        <v>1</v>
      </c>
      <c r="K11" s="2499">
        <v>7937863</v>
      </c>
    </row>
    <row r="12" spans="1:11" ht="10.5" customHeight="1" x14ac:dyDescent="0.25">
      <c r="A12" s="2498" t="s">
        <v>148</v>
      </c>
      <c r="B12" s="2500">
        <v>4</v>
      </c>
      <c r="C12" s="2501">
        <v>60899254</v>
      </c>
      <c r="D12" s="2500">
        <v>5</v>
      </c>
      <c r="E12" s="2501">
        <v>99400834</v>
      </c>
      <c r="F12" s="2507">
        <v>6</v>
      </c>
      <c r="G12" s="2501">
        <v>48139151</v>
      </c>
      <c r="H12" s="2499">
        <v>10</v>
      </c>
      <c r="I12" s="2499">
        <v>205492974</v>
      </c>
      <c r="J12" s="2499">
        <v>4</v>
      </c>
      <c r="K12" s="2499">
        <v>59563579</v>
      </c>
    </row>
    <row r="13" spans="1:11" ht="10.5" customHeight="1" x14ac:dyDescent="0.25">
      <c r="A13" s="2498" t="s">
        <v>149</v>
      </c>
      <c r="B13" s="2500">
        <v>7</v>
      </c>
      <c r="C13" s="2501">
        <v>70620006</v>
      </c>
      <c r="D13" s="2500">
        <v>4</v>
      </c>
      <c r="E13" s="2501">
        <v>45966845</v>
      </c>
      <c r="F13" s="2507">
        <v>6</v>
      </c>
      <c r="G13" s="2501">
        <v>58156843</v>
      </c>
      <c r="H13" s="2499">
        <v>6</v>
      </c>
      <c r="I13" s="2499">
        <v>51715602</v>
      </c>
      <c r="J13" s="2499">
        <v>5</v>
      </c>
      <c r="K13" s="2499">
        <v>44736878</v>
      </c>
    </row>
    <row r="14" spans="1:11" ht="10.5" customHeight="1" x14ac:dyDescent="0.25">
      <c r="A14" s="2498" t="s">
        <v>5</v>
      </c>
      <c r="B14" s="2500">
        <v>3</v>
      </c>
      <c r="C14" s="2501">
        <v>23953461</v>
      </c>
      <c r="D14" s="2500">
        <v>4</v>
      </c>
      <c r="E14" s="2501">
        <v>51800749</v>
      </c>
      <c r="F14" s="2507">
        <v>11</v>
      </c>
      <c r="G14" s="2501">
        <v>357375366</v>
      </c>
      <c r="H14" s="2499">
        <v>5</v>
      </c>
      <c r="I14" s="2499">
        <v>73140782</v>
      </c>
      <c r="J14" s="2499">
        <v>1</v>
      </c>
      <c r="K14" s="2499">
        <v>7591960</v>
      </c>
    </row>
    <row r="15" spans="1:11" ht="10.5" customHeight="1" x14ac:dyDescent="0.25">
      <c r="A15" s="2498" t="s">
        <v>150</v>
      </c>
      <c r="B15" s="2500">
        <v>5</v>
      </c>
      <c r="C15" s="2501">
        <v>115411755</v>
      </c>
      <c r="D15" s="2500">
        <v>1</v>
      </c>
      <c r="E15" s="2501">
        <v>8503600</v>
      </c>
      <c r="F15" s="2507">
        <v>6</v>
      </c>
      <c r="G15" s="2501">
        <v>41504883</v>
      </c>
      <c r="H15" s="2499">
        <v>2</v>
      </c>
      <c r="I15" s="2499">
        <v>12274124</v>
      </c>
      <c r="J15" s="2499">
        <v>3</v>
      </c>
      <c r="K15" s="2499">
        <v>68183249</v>
      </c>
    </row>
    <row r="16" spans="1:11" ht="10.5" customHeight="1" x14ac:dyDescent="0.25">
      <c r="A16" s="2498" t="s">
        <v>6</v>
      </c>
      <c r="B16" s="2500">
        <v>7</v>
      </c>
      <c r="C16" s="2501">
        <v>91235530</v>
      </c>
      <c r="D16" s="2500">
        <v>2</v>
      </c>
      <c r="E16" s="2501">
        <v>12032368</v>
      </c>
      <c r="F16" s="2507">
        <v>9</v>
      </c>
      <c r="G16" s="2501">
        <v>163544356</v>
      </c>
      <c r="H16" s="2499">
        <v>5</v>
      </c>
      <c r="I16" s="2499">
        <v>87084324</v>
      </c>
      <c r="J16" s="2499">
        <v>2</v>
      </c>
      <c r="K16" s="2499">
        <v>12478905</v>
      </c>
    </row>
    <row r="17" spans="1:11" ht="10.5" customHeight="1" x14ac:dyDescent="0.25">
      <c r="A17" s="2498" t="s">
        <v>7</v>
      </c>
      <c r="B17" s="2500">
        <v>3</v>
      </c>
      <c r="C17" s="2501">
        <v>41793575</v>
      </c>
      <c r="D17" s="2500">
        <v>4</v>
      </c>
      <c r="E17" s="2501">
        <v>69657158</v>
      </c>
      <c r="F17" s="2507">
        <v>11</v>
      </c>
      <c r="G17" s="2501">
        <v>100379246</v>
      </c>
      <c r="H17" s="2507">
        <v>0</v>
      </c>
      <c r="I17" s="2507">
        <v>0</v>
      </c>
      <c r="J17" s="2507">
        <v>2</v>
      </c>
      <c r="K17" s="2507">
        <v>12458646</v>
      </c>
    </row>
    <row r="18" spans="1:11" ht="10.5" customHeight="1" x14ac:dyDescent="0.25">
      <c r="A18" s="2498" t="s">
        <v>8</v>
      </c>
      <c r="B18" s="2500">
        <v>5</v>
      </c>
      <c r="C18" s="2501">
        <v>44551183</v>
      </c>
      <c r="D18" s="2500">
        <v>4</v>
      </c>
      <c r="E18" s="2501">
        <v>43271020</v>
      </c>
      <c r="F18" s="2507">
        <v>18</v>
      </c>
      <c r="G18" s="2501">
        <v>82977522</v>
      </c>
      <c r="H18" s="2499">
        <v>3</v>
      </c>
      <c r="I18" s="2499">
        <v>44543679</v>
      </c>
      <c r="J18" s="2499">
        <v>5</v>
      </c>
      <c r="K18" s="2499">
        <v>215760810</v>
      </c>
    </row>
    <row r="19" spans="1:11" ht="10.5" customHeight="1" x14ac:dyDescent="0.25">
      <c r="A19" s="2498" t="s">
        <v>9</v>
      </c>
      <c r="B19" s="2500">
        <v>3</v>
      </c>
      <c r="C19" s="2501">
        <v>16924470</v>
      </c>
      <c r="D19" s="2500">
        <v>1</v>
      </c>
      <c r="E19" s="2501">
        <v>5604585</v>
      </c>
      <c r="F19" s="2507">
        <v>5</v>
      </c>
      <c r="G19" s="2501">
        <v>25294365</v>
      </c>
      <c r="H19" s="2499">
        <v>2</v>
      </c>
      <c r="I19" s="2499">
        <v>83213297</v>
      </c>
      <c r="J19" s="2499">
        <v>1</v>
      </c>
      <c r="K19" s="2499">
        <v>2522249</v>
      </c>
    </row>
    <row r="20" spans="1:11" ht="10.5" customHeight="1" x14ac:dyDescent="0.25">
      <c r="A20" s="2498" t="s">
        <v>10</v>
      </c>
      <c r="B20" s="2500">
        <v>4</v>
      </c>
      <c r="C20" s="2501">
        <v>49149121</v>
      </c>
      <c r="D20" s="2500">
        <v>6</v>
      </c>
      <c r="E20" s="2501">
        <v>94125301</v>
      </c>
      <c r="F20" s="2507">
        <v>23</v>
      </c>
      <c r="G20" s="2501">
        <v>180067909</v>
      </c>
      <c r="H20" s="2499">
        <v>3</v>
      </c>
      <c r="I20" s="2499">
        <v>28232948</v>
      </c>
      <c r="J20" s="2499">
        <v>11</v>
      </c>
      <c r="K20" s="2499">
        <v>173288348</v>
      </c>
    </row>
    <row r="21" spans="1:11" ht="10.5" customHeight="1" x14ac:dyDescent="0.25">
      <c r="A21" s="2498" t="s">
        <v>11</v>
      </c>
      <c r="B21" s="2505">
        <v>1</v>
      </c>
      <c r="C21" s="2506">
        <v>15760658</v>
      </c>
      <c r="D21" s="2505">
        <v>2</v>
      </c>
      <c r="E21" s="2506">
        <v>26392336</v>
      </c>
      <c r="F21" s="2507">
        <v>0</v>
      </c>
      <c r="G21" s="2506">
        <v>0</v>
      </c>
      <c r="H21" s="2507">
        <v>0</v>
      </c>
      <c r="I21" s="2507">
        <v>0</v>
      </c>
      <c r="J21" s="2507">
        <v>1</v>
      </c>
      <c r="K21" s="2507">
        <v>4876683</v>
      </c>
    </row>
    <row r="22" spans="1:11" ht="10.5" customHeight="1" x14ac:dyDescent="0.25">
      <c r="A22" s="2502" t="s">
        <v>12</v>
      </c>
      <c r="B22" s="2507">
        <v>2</v>
      </c>
      <c r="C22" s="2507">
        <v>12000000</v>
      </c>
      <c r="D22" s="2507">
        <v>2</v>
      </c>
      <c r="E22" s="2507">
        <v>7161998</v>
      </c>
      <c r="F22" s="2507">
        <v>4</v>
      </c>
      <c r="G22" s="2507">
        <v>10438348</v>
      </c>
      <c r="H22" s="2507">
        <v>0</v>
      </c>
      <c r="I22" s="2507">
        <v>0</v>
      </c>
      <c r="J22" s="2507">
        <v>1</v>
      </c>
      <c r="K22" s="2507">
        <v>2833021</v>
      </c>
    </row>
    <row r="23" spans="1:11" x14ac:dyDescent="0.25">
      <c r="A23" s="2548"/>
      <c r="B23" s="2571"/>
      <c r="C23" s="2571"/>
      <c r="D23" s="2571"/>
      <c r="E23" s="2571"/>
      <c r="F23" s="2571"/>
      <c r="G23" s="2571"/>
      <c r="H23" s="2571"/>
      <c r="I23" s="2571"/>
      <c r="J23" s="2571"/>
      <c r="K23" s="2571"/>
    </row>
    <row r="24" spans="1:11" s="4" customFormat="1" x14ac:dyDescent="0.25">
      <c r="A24" s="2349" t="s">
        <v>2405</v>
      </c>
    </row>
    <row r="25" spans="1:11" ht="11.25" customHeight="1" x14ac:dyDescent="0.25">
      <c r="A25" s="95" t="s">
        <v>18</v>
      </c>
    </row>
  </sheetData>
  <pageMargins left="0.78740157480314965" right="0.78740157480314965" top="0.78740157480314965" bottom="0.78740157480314965" header="0.78740157480314965" footer="0.78740157480314965"/>
  <pageSetup paperSize="9" orientation="portrait" horizontalDpi="300" verticalDpi="300" r:id="rId1"/>
  <headerFooter alignWithMargins="0">
    <oddFooter>&amp;L&amp;C&amp;R</oddFooter>
  </headerFooter>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2"/>
  <dimension ref="A1:E34"/>
  <sheetViews>
    <sheetView workbookViewId="0"/>
  </sheetViews>
  <sheetFormatPr baseColWidth="10" defaultColWidth="11.42578125" defaultRowHeight="15" x14ac:dyDescent="0.25"/>
  <cols>
    <col min="1" max="1" width="11.42578125" style="1518"/>
    <col min="2" max="2" width="10.28515625" style="1518" bestFit="1" customWidth="1"/>
    <col min="3" max="3" width="16.5703125" style="1518" bestFit="1" customWidth="1"/>
    <col min="4" max="4" width="10.28515625" style="1518" bestFit="1" customWidth="1"/>
    <col min="5" max="5" width="16.5703125" style="1518" bestFit="1" customWidth="1"/>
    <col min="6" max="16384" width="11.42578125" style="1518"/>
  </cols>
  <sheetData>
    <row r="1" spans="1:5" ht="10.9" customHeight="1" x14ac:dyDescent="0.25"/>
    <row r="2" spans="1:5" ht="15" customHeight="1" x14ac:dyDescent="0.25">
      <c r="A2" s="2336" t="s">
        <v>3532</v>
      </c>
    </row>
    <row r="3" spans="1:5" ht="10.15" customHeight="1" x14ac:dyDescent="0.25"/>
    <row r="4" spans="1:5" ht="12" customHeight="1" x14ac:dyDescent="0.25">
      <c r="A4" s="2562" t="s">
        <v>89</v>
      </c>
      <c r="B4" s="2342" t="s">
        <v>2301</v>
      </c>
      <c r="C4" s="2342"/>
      <c r="D4" s="2342" t="s">
        <v>2303</v>
      </c>
      <c r="E4" s="2342"/>
    </row>
    <row r="5" spans="1:5" ht="12" customHeight="1" x14ac:dyDescent="0.25">
      <c r="A5" s="2470"/>
      <c r="B5" s="2360" t="s">
        <v>2321</v>
      </c>
      <c r="C5" s="2360" t="s">
        <v>2494</v>
      </c>
      <c r="D5" s="2516" t="s">
        <v>2321</v>
      </c>
      <c r="E5" s="2360" t="s">
        <v>2494</v>
      </c>
    </row>
    <row r="6" spans="1:5" ht="12" customHeight="1" x14ac:dyDescent="0.25">
      <c r="A6" s="2518">
        <v>2021</v>
      </c>
      <c r="B6" s="2545">
        <v>70</v>
      </c>
      <c r="C6" s="2545">
        <v>2766819638</v>
      </c>
      <c r="D6" s="2545">
        <v>35</v>
      </c>
      <c r="E6" s="2545">
        <v>1392711132</v>
      </c>
    </row>
    <row r="7" spans="1:5" ht="12" customHeight="1" x14ac:dyDescent="0.25">
      <c r="A7" s="2525">
        <v>2022</v>
      </c>
      <c r="B7" s="2544">
        <v>93</v>
      </c>
      <c r="C7" s="2544">
        <v>2253836137</v>
      </c>
      <c r="D7" s="2544">
        <v>57</v>
      </c>
      <c r="E7" s="2544">
        <v>1449131384</v>
      </c>
    </row>
    <row r="8" spans="1:5" ht="12" customHeight="1" x14ac:dyDescent="0.25">
      <c r="A8" s="2525">
        <v>2023</v>
      </c>
      <c r="B8" s="2544">
        <v>121</v>
      </c>
      <c r="C8" s="2544">
        <v>4513777772</v>
      </c>
      <c r="D8" s="2544">
        <v>43</v>
      </c>
      <c r="E8" s="2544">
        <v>1553681000</v>
      </c>
    </row>
    <row r="9" spans="1:5" ht="12" customHeight="1" x14ac:dyDescent="0.25"/>
    <row r="10" spans="1:5" ht="11.25" customHeight="1" x14ac:dyDescent="0.25">
      <c r="A10" s="383" t="s">
        <v>2425</v>
      </c>
    </row>
    <row r="11" spans="1:5" ht="11.25" customHeight="1" x14ac:dyDescent="0.25">
      <c r="A11" s="2349" t="s">
        <v>2416</v>
      </c>
    </row>
    <row r="12" spans="1:5" ht="11.25" customHeight="1" x14ac:dyDescent="0.25">
      <c r="A12" s="95" t="s">
        <v>18</v>
      </c>
    </row>
    <row r="13" spans="1:5" ht="12" customHeight="1" x14ac:dyDescent="0.25"/>
    <row r="14" spans="1:5" ht="12" customHeight="1" x14ac:dyDescent="0.25"/>
    <row r="15" spans="1:5" ht="12" customHeight="1" x14ac:dyDescent="0.25"/>
    <row r="19" ht="12" customHeight="1" x14ac:dyDescent="0.25"/>
    <row r="20" ht="12" customHeight="1" x14ac:dyDescent="0.25"/>
    <row r="21" ht="12" customHeight="1" x14ac:dyDescent="0.25"/>
    <row r="22" ht="12" customHeight="1" x14ac:dyDescent="0.25"/>
    <row r="23" ht="12" customHeight="1" x14ac:dyDescent="0.25"/>
    <row r="24" ht="12" customHeight="1" x14ac:dyDescent="0.25"/>
    <row r="25" ht="12" customHeight="1" x14ac:dyDescent="0.25"/>
    <row r="26" ht="12" customHeight="1" x14ac:dyDescent="0.25"/>
    <row r="27" ht="12" customHeight="1" x14ac:dyDescent="0.25"/>
    <row r="28" ht="12" customHeight="1" x14ac:dyDescent="0.25"/>
    <row r="29" ht="12" customHeight="1" x14ac:dyDescent="0.25"/>
    <row r="30" ht="12" customHeight="1" x14ac:dyDescent="0.25"/>
    <row r="31" ht="12" customHeight="1" x14ac:dyDescent="0.25"/>
    <row r="32" ht="12" customHeight="1" x14ac:dyDescent="0.25"/>
    <row r="33" ht="12" customHeight="1" x14ac:dyDescent="0.25"/>
    <row r="34" ht="12" customHeight="1" x14ac:dyDescent="0.25"/>
  </sheetData>
  <pageMargins left="0.7" right="0.7" top="0.75" bottom="0.75" header="0.3" footer="0.3"/>
  <pageSetup paperSize="9" orientation="portrait" r:id="rId1"/>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3"/>
  <dimension ref="A2:G26"/>
  <sheetViews>
    <sheetView workbookViewId="0"/>
  </sheetViews>
  <sheetFormatPr baseColWidth="10" defaultColWidth="10.42578125" defaultRowHeight="10.5" x14ac:dyDescent="0.25"/>
  <cols>
    <col min="1" max="1" width="28.85546875" style="2547" customWidth="1"/>
    <col min="2" max="2" width="10.28515625" style="2547" bestFit="1" customWidth="1"/>
    <col min="3" max="3" width="15.28515625" style="2547" bestFit="1" customWidth="1"/>
    <col min="4" max="4" width="10.28515625" style="2547" bestFit="1" customWidth="1"/>
    <col min="5" max="5" width="14.7109375" style="2547" bestFit="1" customWidth="1"/>
    <col min="6" max="6" width="10.28515625" style="2547" bestFit="1" customWidth="1"/>
    <col min="7" max="7" width="14.7109375" style="2547" bestFit="1" customWidth="1"/>
    <col min="8" max="222" width="10.42578125" style="2547"/>
    <col min="223" max="223" width="44" style="2547" customWidth="1"/>
    <col min="224" max="225" width="17.7109375" style="2547" customWidth="1"/>
    <col min="226" max="226" width="15.42578125" style="2547" customWidth="1"/>
    <col min="227" max="227" width="17.7109375" style="2547" customWidth="1"/>
    <col min="228" max="228" width="15.42578125" style="2547" customWidth="1"/>
    <col min="229" max="229" width="18.85546875" style="2547" customWidth="1"/>
    <col min="230" max="230" width="15.42578125" style="2547" customWidth="1"/>
    <col min="231" max="231" width="17.7109375" style="2547" customWidth="1"/>
    <col min="232" max="232" width="15.42578125" style="2547" customWidth="1"/>
    <col min="233" max="233" width="17.7109375" style="2547" customWidth="1"/>
    <col min="234" max="234" width="15.42578125" style="2547" customWidth="1"/>
    <col min="235" max="235" width="17.7109375" style="2547" customWidth="1"/>
    <col min="236" max="236" width="15.42578125" style="2547" customWidth="1"/>
    <col min="237" max="237" width="17.7109375" style="2547" customWidth="1"/>
    <col min="238" max="238" width="15.42578125" style="2547" customWidth="1"/>
    <col min="239" max="239" width="19.28515625" style="2547" customWidth="1"/>
    <col min="240" max="240" width="15.42578125" style="2547" customWidth="1"/>
    <col min="241" max="241" width="17.7109375" style="2547" customWidth="1"/>
    <col min="242" max="242" width="15.42578125" style="2547" customWidth="1"/>
    <col min="243" max="243" width="18.42578125" style="2547" customWidth="1"/>
    <col min="244" max="244" width="15.42578125" style="2547" customWidth="1"/>
    <col min="245" max="245" width="18.85546875" style="2547" customWidth="1"/>
    <col min="246" max="246" width="15.42578125" style="2547" customWidth="1"/>
    <col min="247" max="247" width="17.7109375" style="2547" customWidth="1"/>
    <col min="248" max="248" width="15.42578125" style="2547" customWidth="1"/>
    <col min="249" max="249" width="18.140625" style="2547" customWidth="1"/>
    <col min="250" max="250" width="15.42578125" style="2547" customWidth="1"/>
    <col min="251" max="251" width="28" style="2547" bestFit="1" customWidth="1"/>
    <col min="252" max="252" width="16.5703125" style="2547" customWidth="1"/>
    <col min="253" max="253" width="13.140625" style="2547" customWidth="1"/>
    <col min="254" max="254" width="17" style="2547" customWidth="1"/>
    <col min="255" max="255" width="13.5703125" style="2547" customWidth="1"/>
    <col min="256" max="256" width="21.140625" style="2547" customWidth="1"/>
    <col min="257" max="257" width="12.7109375" style="2547" customWidth="1"/>
    <col min="258" max="258" width="14.85546875" style="2547" customWidth="1"/>
    <col min="259" max="478" width="10.42578125" style="2547"/>
    <col min="479" max="479" width="44" style="2547" customWidth="1"/>
    <col min="480" max="481" width="17.7109375" style="2547" customWidth="1"/>
    <col min="482" max="482" width="15.42578125" style="2547" customWidth="1"/>
    <col min="483" max="483" width="17.7109375" style="2547" customWidth="1"/>
    <col min="484" max="484" width="15.42578125" style="2547" customWidth="1"/>
    <col min="485" max="485" width="18.85546875" style="2547" customWidth="1"/>
    <col min="486" max="486" width="15.42578125" style="2547" customWidth="1"/>
    <col min="487" max="487" width="17.7109375" style="2547" customWidth="1"/>
    <col min="488" max="488" width="15.42578125" style="2547" customWidth="1"/>
    <col min="489" max="489" width="17.7109375" style="2547" customWidth="1"/>
    <col min="490" max="490" width="15.42578125" style="2547" customWidth="1"/>
    <col min="491" max="491" width="17.7109375" style="2547" customWidth="1"/>
    <col min="492" max="492" width="15.42578125" style="2547" customWidth="1"/>
    <col min="493" max="493" width="17.7109375" style="2547" customWidth="1"/>
    <col min="494" max="494" width="15.42578125" style="2547" customWidth="1"/>
    <col min="495" max="495" width="19.28515625" style="2547" customWidth="1"/>
    <col min="496" max="496" width="15.42578125" style="2547" customWidth="1"/>
    <col min="497" max="497" width="17.7109375" style="2547" customWidth="1"/>
    <col min="498" max="498" width="15.42578125" style="2547" customWidth="1"/>
    <col min="499" max="499" width="18.42578125" style="2547" customWidth="1"/>
    <col min="500" max="500" width="15.42578125" style="2547" customWidth="1"/>
    <col min="501" max="501" width="18.85546875" style="2547" customWidth="1"/>
    <col min="502" max="502" width="15.42578125" style="2547" customWidth="1"/>
    <col min="503" max="503" width="17.7109375" style="2547" customWidth="1"/>
    <col min="504" max="504" width="15.42578125" style="2547" customWidth="1"/>
    <col min="505" max="505" width="18.140625" style="2547" customWidth="1"/>
    <col min="506" max="506" width="15.42578125" style="2547" customWidth="1"/>
    <col min="507" max="507" width="28" style="2547" bestFit="1" customWidth="1"/>
    <col min="508" max="508" width="16.5703125" style="2547" customWidth="1"/>
    <col min="509" max="509" width="13.140625" style="2547" customWidth="1"/>
    <col min="510" max="510" width="17" style="2547" customWidth="1"/>
    <col min="511" max="511" width="13.5703125" style="2547" customWidth="1"/>
    <col min="512" max="512" width="21.140625" style="2547" customWidth="1"/>
    <col min="513" max="513" width="12.7109375" style="2547" customWidth="1"/>
    <col min="514" max="514" width="14.85546875" style="2547" customWidth="1"/>
    <col min="515" max="734" width="10.42578125" style="2547"/>
    <col min="735" max="735" width="44" style="2547" customWidth="1"/>
    <col min="736" max="737" width="17.7109375" style="2547" customWidth="1"/>
    <col min="738" max="738" width="15.42578125" style="2547" customWidth="1"/>
    <col min="739" max="739" width="17.7109375" style="2547" customWidth="1"/>
    <col min="740" max="740" width="15.42578125" style="2547" customWidth="1"/>
    <col min="741" max="741" width="18.85546875" style="2547" customWidth="1"/>
    <col min="742" max="742" width="15.42578125" style="2547" customWidth="1"/>
    <col min="743" max="743" width="17.7109375" style="2547" customWidth="1"/>
    <col min="744" max="744" width="15.42578125" style="2547" customWidth="1"/>
    <col min="745" max="745" width="17.7109375" style="2547" customWidth="1"/>
    <col min="746" max="746" width="15.42578125" style="2547" customWidth="1"/>
    <col min="747" max="747" width="17.7109375" style="2547" customWidth="1"/>
    <col min="748" max="748" width="15.42578125" style="2547" customWidth="1"/>
    <col min="749" max="749" width="17.7109375" style="2547" customWidth="1"/>
    <col min="750" max="750" width="15.42578125" style="2547" customWidth="1"/>
    <col min="751" max="751" width="19.28515625" style="2547" customWidth="1"/>
    <col min="752" max="752" width="15.42578125" style="2547" customWidth="1"/>
    <col min="753" max="753" width="17.7109375" style="2547" customWidth="1"/>
    <col min="754" max="754" width="15.42578125" style="2547" customWidth="1"/>
    <col min="755" max="755" width="18.42578125" style="2547" customWidth="1"/>
    <col min="756" max="756" width="15.42578125" style="2547" customWidth="1"/>
    <col min="757" max="757" width="18.85546875" style="2547" customWidth="1"/>
    <col min="758" max="758" width="15.42578125" style="2547" customWidth="1"/>
    <col min="759" max="759" width="17.7109375" style="2547" customWidth="1"/>
    <col min="760" max="760" width="15.42578125" style="2547" customWidth="1"/>
    <col min="761" max="761" width="18.140625" style="2547" customWidth="1"/>
    <col min="762" max="762" width="15.42578125" style="2547" customWidth="1"/>
    <col min="763" max="763" width="28" style="2547" bestFit="1" customWidth="1"/>
    <col min="764" max="764" width="16.5703125" style="2547" customWidth="1"/>
    <col min="765" max="765" width="13.140625" style="2547" customWidth="1"/>
    <col min="766" max="766" width="17" style="2547" customWidth="1"/>
    <col min="767" max="767" width="13.5703125" style="2547" customWidth="1"/>
    <col min="768" max="768" width="21.140625" style="2547" customWidth="1"/>
    <col min="769" max="769" width="12.7109375" style="2547" customWidth="1"/>
    <col min="770" max="770" width="14.85546875" style="2547" customWidth="1"/>
    <col min="771" max="990" width="10.42578125" style="2547"/>
    <col min="991" max="991" width="44" style="2547" customWidth="1"/>
    <col min="992" max="993" width="17.7109375" style="2547" customWidth="1"/>
    <col min="994" max="994" width="15.42578125" style="2547" customWidth="1"/>
    <col min="995" max="995" width="17.7109375" style="2547" customWidth="1"/>
    <col min="996" max="996" width="15.42578125" style="2547" customWidth="1"/>
    <col min="997" max="997" width="18.85546875" style="2547" customWidth="1"/>
    <col min="998" max="998" width="15.42578125" style="2547" customWidth="1"/>
    <col min="999" max="999" width="17.7109375" style="2547" customWidth="1"/>
    <col min="1000" max="1000" width="15.42578125" style="2547" customWidth="1"/>
    <col min="1001" max="1001" width="17.7109375" style="2547" customWidth="1"/>
    <col min="1002" max="1002" width="15.42578125" style="2547" customWidth="1"/>
    <col min="1003" max="1003" width="17.7109375" style="2547" customWidth="1"/>
    <col min="1004" max="1004" width="15.42578125" style="2547" customWidth="1"/>
    <col min="1005" max="1005" width="17.7109375" style="2547" customWidth="1"/>
    <col min="1006" max="1006" width="15.42578125" style="2547" customWidth="1"/>
    <col min="1007" max="1007" width="19.28515625" style="2547" customWidth="1"/>
    <col min="1008" max="1008" width="15.42578125" style="2547" customWidth="1"/>
    <col min="1009" max="1009" width="17.7109375" style="2547" customWidth="1"/>
    <col min="1010" max="1010" width="15.42578125" style="2547" customWidth="1"/>
    <col min="1011" max="1011" width="18.42578125" style="2547" customWidth="1"/>
    <col min="1012" max="1012" width="15.42578125" style="2547" customWidth="1"/>
    <col min="1013" max="1013" width="18.85546875" style="2547" customWidth="1"/>
    <col min="1014" max="1014" width="15.42578125" style="2547" customWidth="1"/>
    <col min="1015" max="1015" width="17.7109375" style="2547" customWidth="1"/>
    <col min="1016" max="1016" width="15.42578125" style="2547" customWidth="1"/>
    <col min="1017" max="1017" width="18.140625" style="2547" customWidth="1"/>
    <col min="1018" max="1018" width="15.42578125" style="2547" customWidth="1"/>
    <col min="1019" max="1019" width="28" style="2547" bestFit="1" customWidth="1"/>
    <col min="1020" max="1020" width="16.5703125" style="2547" customWidth="1"/>
    <col min="1021" max="1021" width="13.140625" style="2547" customWidth="1"/>
    <col min="1022" max="1022" width="17" style="2547" customWidth="1"/>
    <col min="1023" max="1023" width="13.5703125" style="2547" customWidth="1"/>
    <col min="1024" max="1024" width="21.140625" style="2547" customWidth="1"/>
    <col min="1025" max="1025" width="12.7109375" style="2547" customWidth="1"/>
    <col min="1026" max="1026" width="14.85546875" style="2547" customWidth="1"/>
    <col min="1027" max="1246" width="10.42578125" style="2547"/>
    <col min="1247" max="1247" width="44" style="2547" customWidth="1"/>
    <col min="1248" max="1249" width="17.7109375" style="2547" customWidth="1"/>
    <col min="1250" max="1250" width="15.42578125" style="2547" customWidth="1"/>
    <col min="1251" max="1251" width="17.7109375" style="2547" customWidth="1"/>
    <col min="1252" max="1252" width="15.42578125" style="2547" customWidth="1"/>
    <col min="1253" max="1253" width="18.85546875" style="2547" customWidth="1"/>
    <col min="1254" max="1254" width="15.42578125" style="2547" customWidth="1"/>
    <col min="1255" max="1255" width="17.7109375" style="2547" customWidth="1"/>
    <col min="1256" max="1256" width="15.42578125" style="2547" customWidth="1"/>
    <col min="1257" max="1257" width="17.7109375" style="2547" customWidth="1"/>
    <col min="1258" max="1258" width="15.42578125" style="2547" customWidth="1"/>
    <col min="1259" max="1259" width="17.7109375" style="2547" customWidth="1"/>
    <col min="1260" max="1260" width="15.42578125" style="2547" customWidth="1"/>
    <col min="1261" max="1261" width="17.7109375" style="2547" customWidth="1"/>
    <col min="1262" max="1262" width="15.42578125" style="2547" customWidth="1"/>
    <col min="1263" max="1263" width="19.28515625" style="2547" customWidth="1"/>
    <col min="1264" max="1264" width="15.42578125" style="2547" customWidth="1"/>
    <col min="1265" max="1265" width="17.7109375" style="2547" customWidth="1"/>
    <col min="1266" max="1266" width="15.42578125" style="2547" customWidth="1"/>
    <col min="1267" max="1267" width="18.42578125" style="2547" customWidth="1"/>
    <col min="1268" max="1268" width="15.42578125" style="2547" customWidth="1"/>
    <col min="1269" max="1269" width="18.85546875" style="2547" customWidth="1"/>
    <col min="1270" max="1270" width="15.42578125" style="2547" customWidth="1"/>
    <col min="1271" max="1271" width="17.7109375" style="2547" customWidth="1"/>
    <col min="1272" max="1272" width="15.42578125" style="2547" customWidth="1"/>
    <col min="1273" max="1273" width="18.140625" style="2547" customWidth="1"/>
    <col min="1274" max="1274" width="15.42578125" style="2547" customWidth="1"/>
    <col min="1275" max="1275" width="28" style="2547" bestFit="1" customWidth="1"/>
    <col min="1276" max="1276" width="16.5703125" style="2547" customWidth="1"/>
    <col min="1277" max="1277" width="13.140625" style="2547" customWidth="1"/>
    <col min="1278" max="1278" width="17" style="2547" customWidth="1"/>
    <col min="1279" max="1279" width="13.5703125" style="2547" customWidth="1"/>
    <col min="1280" max="1280" width="21.140625" style="2547" customWidth="1"/>
    <col min="1281" max="1281" width="12.7109375" style="2547" customWidth="1"/>
    <col min="1282" max="1282" width="14.85546875" style="2547" customWidth="1"/>
    <col min="1283" max="1502" width="10.42578125" style="2547"/>
    <col min="1503" max="1503" width="44" style="2547" customWidth="1"/>
    <col min="1504" max="1505" width="17.7109375" style="2547" customWidth="1"/>
    <col min="1506" max="1506" width="15.42578125" style="2547" customWidth="1"/>
    <col min="1507" max="1507" width="17.7109375" style="2547" customWidth="1"/>
    <col min="1508" max="1508" width="15.42578125" style="2547" customWidth="1"/>
    <col min="1509" max="1509" width="18.85546875" style="2547" customWidth="1"/>
    <col min="1510" max="1510" width="15.42578125" style="2547" customWidth="1"/>
    <col min="1511" max="1511" width="17.7109375" style="2547" customWidth="1"/>
    <col min="1512" max="1512" width="15.42578125" style="2547" customWidth="1"/>
    <col min="1513" max="1513" width="17.7109375" style="2547" customWidth="1"/>
    <col min="1514" max="1514" width="15.42578125" style="2547" customWidth="1"/>
    <col min="1515" max="1515" width="17.7109375" style="2547" customWidth="1"/>
    <col min="1516" max="1516" width="15.42578125" style="2547" customWidth="1"/>
    <col min="1517" max="1517" width="17.7109375" style="2547" customWidth="1"/>
    <col min="1518" max="1518" width="15.42578125" style="2547" customWidth="1"/>
    <col min="1519" max="1519" width="19.28515625" style="2547" customWidth="1"/>
    <col min="1520" max="1520" width="15.42578125" style="2547" customWidth="1"/>
    <col min="1521" max="1521" width="17.7109375" style="2547" customWidth="1"/>
    <col min="1522" max="1522" width="15.42578125" style="2547" customWidth="1"/>
    <col min="1523" max="1523" width="18.42578125" style="2547" customWidth="1"/>
    <col min="1524" max="1524" width="15.42578125" style="2547" customWidth="1"/>
    <col min="1525" max="1525" width="18.85546875" style="2547" customWidth="1"/>
    <col min="1526" max="1526" width="15.42578125" style="2547" customWidth="1"/>
    <col min="1527" max="1527" width="17.7109375" style="2547" customWidth="1"/>
    <col min="1528" max="1528" width="15.42578125" style="2547" customWidth="1"/>
    <col min="1529" max="1529" width="18.140625" style="2547" customWidth="1"/>
    <col min="1530" max="1530" width="15.42578125" style="2547" customWidth="1"/>
    <col min="1531" max="1531" width="28" style="2547" bestFit="1" customWidth="1"/>
    <col min="1532" max="1532" width="16.5703125" style="2547" customWidth="1"/>
    <col min="1533" max="1533" width="13.140625" style="2547" customWidth="1"/>
    <col min="1534" max="1534" width="17" style="2547" customWidth="1"/>
    <col min="1535" max="1535" width="13.5703125" style="2547" customWidth="1"/>
    <col min="1536" max="1536" width="21.140625" style="2547" customWidth="1"/>
    <col min="1537" max="1537" width="12.7109375" style="2547" customWidth="1"/>
    <col min="1538" max="1538" width="14.85546875" style="2547" customWidth="1"/>
    <col min="1539" max="1758" width="10.42578125" style="2547"/>
    <col min="1759" max="1759" width="44" style="2547" customWidth="1"/>
    <col min="1760" max="1761" width="17.7109375" style="2547" customWidth="1"/>
    <col min="1762" max="1762" width="15.42578125" style="2547" customWidth="1"/>
    <col min="1763" max="1763" width="17.7109375" style="2547" customWidth="1"/>
    <col min="1764" max="1764" width="15.42578125" style="2547" customWidth="1"/>
    <col min="1765" max="1765" width="18.85546875" style="2547" customWidth="1"/>
    <col min="1766" max="1766" width="15.42578125" style="2547" customWidth="1"/>
    <col min="1767" max="1767" width="17.7109375" style="2547" customWidth="1"/>
    <col min="1768" max="1768" width="15.42578125" style="2547" customWidth="1"/>
    <col min="1769" max="1769" width="17.7109375" style="2547" customWidth="1"/>
    <col min="1770" max="1770" width="15.42578125" style="2547" customWidth="1"/>
    <col min="1771" max="1771" width="17.7109375" style="2547" customWidth="1"/>
    <col min="1772" max="1772" width="15.42578125" style="2547" customWidth="1"/>
    <col min="1773" max="1773" width="17.7109375" style="2547" customWidth="1"/>
    <col min="1774" max="1774" width="15.42578125" style="2547" customWidth="1"/>
    <col min="1775" max="1775" width="19.28515625" style="2547" customWidth="1"/>
    <col min="1776" max="1776" width="15.42578125" style="2547" customWidth="1"/>
    <col min="1777" max="1777" width="17.7109375" style="2547" customWidth="1"/>
    <col min="1778" max="1778" width="15.42578125" style="2547" customWidth="1"/>
    <col min="1779" max="1779" width="18.42578125" style="2547" customWidth="1"/>
    <col min="1780" max="1780" width="15.42578125" style="2547" customWidth="1"/>
    <col min="1781" max="1781" width="18.85546875" style="2547" customWidth="1"/>
    <col min="1782" max="1782" width="15.42578125" style="2547" customWidth="1"/>
    <col min="1783" max="1783" width="17.7109375" style="2547" customWidth="1"/>
    <col min="1784" max="1784" width="15.42578125" style="2547" customWidth="1"/>
    <col min="1785" max="1785" width="18.140625" style="2547" customWidth="1"/>
    <col min="1786" max="1786" width="15.42578125" style="2547" customWidth="1"/>
    <col min="1787" max="1787" width="28" style="2547" bestFit="1" customWidth="1"/>
    <col min="1788" max="1788" width="16.5703125" style="2547" customWidth="1"/>
    <col min="1789" max="1789" width="13.140625" style="2547" customWidth="1"/>
    <col min="1790" max="1790" width="17" style="2547" customWidth="1"/>
    <col min="1791" max="1791" width="13.5703125" style="2547" customWidth="1"/>
    <col min="1792" max="1792" width="21.140625" style="2547" customWidth="1"/>
    <col min="1793" max="1793" width="12.7109375" style="2547" customWidth="1"/>
    <col min="1794" max="1794" width="14.85546875" style="2547" customWidth="1"/>
    <col min="1795" max="2014" width="10.42578125" style="2547"/>
    <col min="2015" max="2015" width="44" style="2547" customWidth="1"/>
    <col min="2016" max="2017" width="17.7109375" style="2547" customWidth="1"/>
    <col min="2018" max="2018" width="15.42578125" style="2547" customWidth="1"/>
    <col min="2019" max="2019" width="17.7109375" style="2547" customWidth="1"/>
    <col min="2020" max="2020" width="15.42578125" style="2547" customWidth="1"/>
    <col min="2021" max="2021" width="18.85546875" style="2547" customWidth="1"/>
    <col min="2022" max="2022" width="15.42578125" style="2547" customWidth="1"/>
    <col min="2023" max="2023" width="17.7109375" style="2547" customWidth="1"/>
    <col min="2024" max="2024" width="15.42578125" style="2547" customWidth="1"/>
    <col min="2025" max="2025" width="17.7109375" style="2547" customWidth="1"/>
    <col min="2026" max="2026" width="15.42578125" style="2547" customWidth="1"/>
    <col min="2027" max="2027" width="17.7109375" style="2547" customWidth="1"/>
    <col min="2028" max="2028" width="15.42578125" style="2547" customWidth="1"/>
    <col min="2029" max="2029" width="17.7109375" style="2547" customWidth="1"/>
    <col min="2030" max="2030" width="15.42578125" style="2547" customWidth="1"/>
    <col min="2031" max="2031" width="19.28515625" style="2547" customWidth="1"/>
    <col min="2032" max="2032" width="15.42578125" style="2547" customWidth="1"/>
    <col min="2033" max="2033" width="17.7109375" style="2547" customWidth="1"/>
    <col min="2034" max="2034" width="15.42578125" style="2547" customWidth="1"/>
    <col min="2035" max="2035" width="18.42578125" style="2547" customWidth="1"/>
    <col min="2036" max="2036" width="15.42578125" style="2547" customWidth="1"/>
    <col min="2037" max="2037" width="18.85546875" style="2547" customWidth="1"/>
    <col min="2038" max="2038" width="15.42578125" style="2547" customWidth="1"/>
    <col min="2039" max="2039" width="17.7109375" style="2547" customWidth="1"/>
    <col min="2040" max="2040" width="15.42578125" style="2547" customWidth="1"/>
    <col min="2041" max="2041" width="18.140625" style="2547" customWidth="1"/>
    <col min="2042" max="2042" width="15.42578125" style="2547" customWidth="1"/>
    <col min="2043" max="2043" width="28" style="2547" bestFit="1" customWidth="1"/>
    <col min="2044" max="2044" width="16.5703125" style="2547" customWidth="1"/>
    <col min="2045" max="2045" width="13.140625" style="2547" customWidth="1"/>
    <col min="2046" max="2046" width="17" style="2547" customWidth="1"/>
    <col min="2047" max="2047" width="13.5703125" style="2547" customWidth="1"/>
    <col min="2048" max="2048" width="21.140625" style="2547" customWidth="1"/>
    <col min="2049" max="2049" width="12.7109375" style="2547" customWidth="1"/>
    <col min="2050" max="2050" width="14.85546875" style="2547" customWidth="1"/>
    <col min="2051" max="2270" width="10.42578125" style="2547"/>
    <col min="2271" max="2271" width="44" style="2547" customWidth="1"/>
    <col min="2272" max="2273" width="17.7109375" style="2547" customWidth="1"/>
    <col min="2274" max="2274" width="15.42578125" style="2547" customWidth="1"/>
    <col min="2275" max="2275" width="17.7109375" style="2547" customWidth="1"/>
    <col min="2276" max="2276" width="15.42578125" style="2547" customWidth="1"/>
    <col min="2277" max="2277" width="18.85546875" style="2547" customWidth="1"/>
    <col min="2278" max="2278" width="15.42578125" style="2547" customWidth="1"/>
    <col min="2279" max="2279" width="17.7109375" style="2547" customWidth="1"/>
    <col min="2280" max="2280" width="15.42578125" style="2547" customWidth="1"/>
    <col min="2281" max="2281" width="17.7109375" style="2547" customWidth="1"/>
    <col min="2282" max="2282" width="15.42578125" style="2547" customWidth="1"/>
    <col min="2283" max="2283" width="17.7109375" style="2547" customWidth="1"/>
    <col min="2284" max="2284" width="15.42578125" style="2547" customWidth="1"/>
    <col min="2285" max="2285" width="17.7109375" style="2547" customWidth="1"/>
    <col min="2286" max="2286" width="15.42578125" style="2547" customWidth="1"/>
    <col min="2287" max="2287" width="19.28515625" style="2547" customWidth="1"/>
    <col min="2288" max="2288" width="15.42578125" style="2547" customWidth="1"/>
    <col min="2289" max="2289" width="17.7109375" style="2547" customWidth="1"/>
    <col min="2290" max="2290" width="15.42578125" style="2547" customWidth="1"/>
    <col min="2291" max="2291" width="18.42578125" style="2547" customWidth="1"/>
    <col min="2292" max="2292" width="15.42578125" style="2547" customWidth="1"/>
    <col min="2293" max="2293" width="18.85546875" style="2547" customWidth="1"/>
    <col min="2294" max="2294" width="15.42578125" style="2547" customWidth="1"/>
    <col min="2295" max="2295" width="17.7109375" style="2547" customWidth="1"/>
    <col min="2296" max="2296" width="15.42578125" style="2547" customWidth="1"/>
    <col min="2297" max="2297" width="18.140625" style="2547" customWidth="1"/>
    <col min="2298" max="2298" width="15.42578125" style="2547" customWidth="1"/>
    <col min="2299" max="2299" width="28" style="2547" bestFit="1" customWidth="1"/>
    <col min="2300" max="2300" width="16.5703125" style="2547" customWidth="1"/>
    <col min="2301" max="2301" width="13.140625" style="2547" customWidth="1"/>
    <col min="2302" max="2302" width="17" style="2547" customWidth="1"/>
    <col min="2303" max="2303" width="13.5703125" style="2547" customWidth="1"/>
    <col min="2304" max="2304" width="21.140625" style="2547" customWidth="1"/>
    <col min="2305" max="2305" width="12.7109375" style="2547" customWidth="1"/>
    <col min="2306" max="2306" width="14.85546875" style="2547" customWidth="1"/>
    <col min="2307" max="2526" width="10.42578125" style="2547"/>
    <col min="2527" max="2527" width="44" style="2547" customWidth="1"/>
    <col min="2528" max="2529" width="17.7109375" style="2547" customWidth="1"/>
    <col min="2530" max="2530" width="15.42578125" style="2547" customWidth="1"/>
    <col min="2531" max="2531" width="17.7109375" style="2547" customWidth="1"/>
    <col min="2532" max="2532" width="15.42578125" style="2547" customWidth="1"/>
    <col min="2533" max="2533" width="18.85546875" style="2547" customWidth="1"/>
    <col min="2534" max="2534" width="15.42578125" style="2547" customWidth="1"/>
    <col min="2535" max="2535" width="17.7109375" style="2547" customWidth="1"/>
    <col min="2536" max="2536" width="15.42578125" style="2547" customWidth="1"/>
    <col min="2537" max="2537" width="17.7109375" style="2547" customWidth="1"/>
    <col min="2538" max="2538" width="15.42578125" style="2547" customWidth="1"/>
    <col min="2539" max="2539" width="17.7109375" style="2547" customWidth="1"/>
    <col min="2540" max="2540" width="15.42578125" style="2547" customWidth="1"/>
    <col min="2541" max="2541" width="17.7109375" style="2547" customWidth="1"/>
    <col min="2542" max="2542" width="15.42578125" style="2547" customWidth="1"/>
    <col min="2543" max="2543" width="19.28515625" style="2547" customWidth="1"/>
    <col min="2544" max="2544" width="15.42578125" style="2547" customWidth="1"/>
    <col min="2545" max="2545" width="17.7109375" style="2547" customWidth="1"/>
    <col min="2546" max="2546" width="15.42578125" style="2547" customWidth="1"/>
    <col min="2547" max="2547" width="18.42578125" style="2547" customWidth="1"/>
    <col min="2548" max="2548" width="15.42578125" style="2547" customWidth="1"/>
    <col min="2549" max="2549" width="18.85546875" style="2547" customWidth="1"/>
    <col min="2550" max="2550" width="15.42578125" style="2547" customWidth="1"/>
    <col min="2551" max="2551" width="17.7109375" style="2547" customWidth="1"/>
    <col min="2552" max="2552" width="15.42578125" style="2547" customWidth="1"/>
    <col min="2553" max="2553" width="18.140625" style="2547" customWidth="1"/>
    <col min="2554" max="2554" width="15.42578125" style="2547" customWidth="1"/>
    <col min="2555" max="2555" width="28" style="2547" bestFit="1" customWidth="1"/>
    <col min="2556" max="2556" width="16.5703125" style="2547" customWidth="1"/>
    <col min="2557" max="2557" width="13.140625" style="2547" customWidth="1"/>
    <col min="2558" max="2558" width="17" style="2547" customWidth="1"/>
    <col min="2559" max="2559" width="13.5703125" style="2547" customWidth="1"/>
    <col min="2560" max="2560" width="21.140625" style="2547" customWidth="1"/>
    <col min="2561" max="2561" width="12.7109375" style="2547" customWidth="1"/>
    <col min="2562" max="2562" width="14.85546875" style="2547" customWidth="1"/>
    <col min="2563" max="2782" width="10.42578125" style="2547"/>
    <col min="2783" max="2783" width="44" style="2547" customWidth="1"/>
    <col min="2784" max="2785" width="17.7109375" style="2547" customWidth="1"/>
    <col min="2786" max="2786" width="15.42578125" style="2547" customWidth="1"/>
    <col min="2787" max="2787" width="17.7109375" style="2547" customWidth="1"/>
    <col min="2788" max="2788" width="15.42578125" style="2547" customWidth="1"/>
    <col min="2789" max="2789" width="18.85546875" style="2547" customWidth="1"/>
    <col min="2790" max="2790" width="15.42578125" style="2547" customWidth="1"/>
    <col min="2791" max="2791" width="17.7109375" style="2547" customWidth="1"/>
    <col min="2792" max="2792" width="15.42578125" style="2547" customWidth="1"/>
    <col min="2793" max="2793" width="17.7109375" style="2547" customWidth="1"/>
    <col min="2794" max="2794" width="15.42578125" style="2547" customWidth="1"/>
    <col min="2795" max="2795" width="17.7109375" style="2547" customWidth="1"/>
    <col min="2796" max="2796" width="15.42578125" style="2547" customWidth="1"/>
    <col min="2797" max="2797" width="17.7109375" style="2547" customWidth="1"/>
    <col min="2798" max="2798" width="15.42578125" style="2547" customWidth="1"/>
    <col min="2799" max="2799" width="19.28515625" style="2547" customWidth="1"/>
    <col min="2800" max="2800" width="15.42578125" style="2547" customWidth="1"/>
    <col min="2801" max="2801" width="17.7109375" style="2547" customWidth="1"/>
    <col min="2802" max="2802" width="15.42578125" style="2547" customWidth="1"/>
    <col min="2803" max="2803" width="18.42578125" style="2547" customWidth="1"/>
    <col min="2804" max="2804" width="15.42578125" style="2547" customWidth="1"/>
    <col min="2805" max="2805" width="18.85546875" style="2547" customWidth="1"/>
    <col min="2806" max="2806" width="15.42578125" style="2547" customWidth="1"/>
    <col min="2807" max="2807" width="17.7109375" style="2547" customWidth="1"/>
    <col min="2808" max="2808" width="15.42578125" style="2547" customWidth="1"/>
    <col min="2809" max="2809" width="18.140625" style="2547" customWidth="1"/>
    <col min="2810" max="2810" width="15.42578125" style="2547" customWidth="1"/>
    <col min="2811" max="2811" width="28" style="2547" bestFit="1" customWidth="1"/>
    <col min="2812" max="2812" width="16.5703125" style="2547" customWidth="1"/>
    <col min="2813" max="2813" width="13.140625" style="2547" customWidth="1"/>
    <col min="2814" max="2814" width="17" style="2547" customWidth="1"/>
    <col min="2815" max="2815" width="13.5703125" style="2547" customWidth="1"/>
    <col min="2816" max="2816" width="21.140625" style="2547" customWidth="1"/>
    <col min="2817" max="2817" width="12.7109375" style="2547" customWidth="1"/>
    <col min="2818" max="2818" width="14.85546875" style="2547" customWidth="1"/>
    <col min="2819" max="3038" width="10.42578125" style="2547"/>
    <col min="3039" max="3039" width="44" style="2547" customWidth="1"/>
    <col min="3040" max="3041" width="17.7109375" style="2547" customWidth="1"/>
    <col min="3042" max="3042" width="15.42578125" style="2547" customWidth="1"/>
    <col min="3043" max="3043" width="17.7109375" style="2547" customWidth="1"/>
    <col min="3044" max="3044" width="15.42578125" style="2547" customWidth="1"/>
    <col min="3045" max="3045" width="18.85546875" style="2547" customWidth="1"/>
    <col min="3046" max="3046" width="15.42578125" style="2547" customWidth="1"/>
    <col min="3047" max="3047" width="17.7109375" style="2547" customWidth="1"/>
    <col min="3048" max="3048" width="15.42578125" style="2547" customWidth="1"/>
    <col min="3049" max="3049" width="17.7109375" style="2547" customWidth="1"/>
    <col min="3050" max="3050" width="15.42578125" style="2547" customWidth="1"/>
    <col min="3051" max="3051" width="17.7109375" style="2547" customWidth="1"/>
    <col min="3052" max="3052" width="15.42578125" style="2547" customWidth="1"/>
    <col min="3053" max="3053" width="17.7109375" style="2547" customWidth="1"/>
    <col min="3054" max="3054" width="15.42578125" style="2547" customWidth="1"/>
    <col min="3055" max="3055" width="19.28515625" style="2547" customWidth="1"/>
    <col min="3056" max="3056" width="15.42578125" style="2547" customWidth="1"/>
    <col min="3057" max="3057" width="17.7109375" style="2547" customWidth="1"/>
    <col min="3058" max="3058" width="15.42578125" style="2547" customWidth="1"/>
    <col min="3059" max="3059" width="18.42578125" style="2547" customWidth="1"/>
    <col min="3060" max="3060" width="15.42578125" style="2547" customWidth="1"/>
    <col min="3061" max="3061" width="18.85546875" style="2547" customWidth="1"/>
    <col min="3062" max="3062" width="15.42578125" style="2547" customWidth="1"/>
    <col min="3063" max="3063" width="17.7109375" style="2547" customWidth="1"/>
    <col min="3064" max="3064" width="15.42578125" style="2547" customWidth="1"/>
    <col min="3065" max="3065" width="18.140625" style="2547" customWidth="1"/>
    <col min="3066" max="3066" width="15.42578125" style="2547" customWidth="1"/>
    <col min="3067" max="3067" width="28" style="2547" bestFit="1" customWidth="1"/>
    <col min="3068" max="3068" width="16.5703125" style="2547" customWidth="1"/>
    <col min="3069" max="3069" width="13.140625" style="2547" customWidth="1"/>
    <col min="3070" max="3070" width="17" style="2547" customWidth="1"/>
    <col min="3071" max="3071" width="13.5703125" style="2547" customWidth="1"/>
    <col min="3072" max="3072" width="21.140625" style="2547" customWidth="1"/>
    <col min="3073" max="3073" width="12.7109375" style="2547" customWidth="1"/>
    <col min="3074" max="3074" width="14.85546875" style="2547" customWidth="1"/>
    <col min="3075" max="3294" width="10.42578125" style="2547"/>
    <col min="3295" max="3295" width="44" style="2547" customWidth="1"/>
    <col min="3296" max="3297" width="17.7109375" style="2547" customWidth="1"/>
    <col min="3298" max="3298" width="15.42578125" style="2547" customWidth="1"/>
    <col min="3299" max="3299" width="17.7109375" style="2547" customWidth="1"/>
    <col min="3300" max="3300" width="15.42578125" style="2547" customWidth="1"/>
    <col min="3301" max="3301" width="18.85546875" style="2547" customWidth="1"/>
    <col min="3302" max="3302" width="15.42578125" style="2547" customWidth="1"/>
    <col min="3303" max="3303" width="17.7109375" style="2547" customWidth="1"/>
    <col min="3304" max="3304" width="15.42578125" style="2547" customWidth="1"/>
    <col min="3305" max="3305" width="17.7109375" style="2547" customWidth="1"/>
    <col min="3306" max="3306" width="15.42578125" style="2547" customWidth="1"/>
    <col min="3307" max="3307" width="17.7109375" style="2547" customWidth="1"/>
    <col min="3308" max="3308" width="15.42578125" style="2547" customWidth="1"/>
    <col min="3309" max="3309" width="17.7109375" style="2547" customWidth="1"/>
    <col min="3310" max="3310" width="15.42578125" style="2547" customWidth="1"/>
    <col min="3311" max="3311" width="19.28515625" style="2547" customWidth="1"/>
    <col min="3312" max="3312" width="15.42578125" style="2547" customWidth="1"/>
    <col min="3313" max="3313" width="17.7109375" style="2547" customWidth="1"/>
    <col min="3314" max="3314" width="15.42578125" style="2547" customWidth="1"/>
    <col min="3315" max="3315" width="18.42578125" style="2547" customWidth="1"/>
    <col min="3316" max="3316" width="15.42578125" style="2547" customWidth="1"/>
    <col min="3317" max="3317" width="18.85546875" style="2547" customWidth="1"/>
    <col min="3318" max="3318" width="15.42578125" style="2547" customWidth="1"/>
    <col min="3319" max="3319" width="17.7109375" style="2547" customWidth="1"/>
    <col min="3320" max="3320" width="15.42578125" style="2547" customWidth="1"/>
    <col min="3321" max="3321" width="18.140625" style="2547" customWidth="1"/>
    <col min="3322" max="3322" width="15.42578125" style="2547" customWidth="1"/>
    <col min="3323" max="3323" width="28" style="2547" bestFit="1" customWidth="1"/>
    <col min="3324" max="3324" width="16.5703125" style="2547" customWidth="1"/>
    <col min="3325" max="3325" width="13.140625" style="2547" customWidth="1"/>
    <col min="3326" max="3326" width="17" style="2547" customWidth="1"/>
    <col min="3327" max="3327" width="13.5703125" style="2547" customWidth="1"/>
    <col min="3328" max="3328" width="21.140625" style="2547" customWidth="1"/>
    <col min="3329" max="3329" width="12.7109375" style="2547" customWidth="1"/>
    <col min="3330" max="3330" width="14.85546875" style="2547" customWidth="1"/>
    <col min="3331" max="3550" width="10.42578125" style="2547"/>
    <col min="3551" max="3551" width="44" style="2547" customWidth="1"/>
    <col min="3552" max="3553" width="17.7109375" style="2547" customWidth="1"/>
    <col min="3554" max="3554" width="15.42578125" style="2547" customWidth="1"/>
    <col min="3555" max="3555" width="17.7109375" style="2547" customWidth="1"/>
    <col min="3556" max="3556" width="15.42578125" style="2547" customWidth="1"/>
    <col min="3557" max="3557" width="18.85546875" style="2547" customWidth="1"/>
    <col min="3558" max="3558" width="15.42578125" style="2547" customWidth="1"/>
    <col min="3559" max="3559" width="17.7109375" style="2547" customWidth="1"/>
    <col min="3560" max="3560" width="15.42578125" style="2547" customWidth="1"/>
    <col min="3561" max="3561" width="17.7109375" style="2547" customWidth="1"/>
    <col min="3562" max="3562" width="15.42578125" style="2547" customWidth="1"/>
    <col min="3563" max="3563" width="17.7109375" style="2547" customWidth="1"/>
    <col min="3564" max="3564" width="15.42578125" style="2547" customWidth="1"/>
    <col min="3565" max="3565" width="17.7109375" style="2547" customWidth="1"/>
    <col min="3566" max="3566" width="15.42578125" style="2547" customWidth="1"/>
    <col min="3567" max="3567" width="19.28515625" style="2547" customWidth="1"/>
    <col min="3568" max="3568" width="15.42578125" style="2547" customWidth="1"/>
    <col min="3569" max="3569" width="17.7109375" style="2547" customWidth="1"/>
    <col min="3570" max="3570" width="15.42578125" style="2547" customWidth="1"/>
    <col min="3571" max="3571" width="18.42578125" style="2547" customWidth="1"/>
    <col min="3572" max="3572" width="15.42578125" style="2547" customWidth="1"/>
    <col min="3573" max="3573" width="18.85546875" style="2547" customWidth="1"/>
    <col min="3574" max="3574" width="15.42578125" style="2547" customWidth="1"/>
    <col min="3575" max="3575" width="17.7109375" style="2547" customWidth="1"/>
    <col min="3576" max="3576" width="15.42578125" style="2547" customWidth="1"/>
    <col min="3577" max="3577" width="18.140625" style="2547" customWidth="1"/>
    <col min="3578" max="3578" width="15.42578125" style="2547" customWidth="1"/>
    <col min="3579" max="3579" width="28" style="2547" bestFit="1" customWidth="1"/>
    <col min="3580" max="3580" width="16.5703125" style="2547" customWidth="1"/>
    <col min="3581" max="3581" width="13.140625" style="2547" customWidth="1"/>
    <col min="3582" max="3582" width="17" style="2547" customWidth="1"/>
    <col min="3583" max="3583" width="13.5703125" style="2547" customWidth="1"/>
    <col min="3584" max="3584" width="21.140625" style="2547" customWidth="1"/>
    <col min="3585" max="3585" width="12.7109375" style="2547" customWidth="1"/>
    <col min="3586" max="3586" width="14.85546875" style="2547" customWidth="1"/>
    <col min="3587" max="3806" width="10.42578125" style="2547"/>
    <col min="3807" max="3807" width="44" style="2547" customWidth="1"/>
    <col min="3808" max="3809" width="17.7109375" style="2547" customWidth="1"/>
    <col min="3810" max="3810" width="15.42578125" style="2547" customWidth="1"/>
    <col min="3811" max="3811" width="17.7109375" style="2547" customWidth="1"/>
    <col min="3812" max="3812" width="15.42578125" style="2547" customWidth="1"/>
    <col min="3813" max="3813" width="18.85546875" style="2547" customWidth="1"/>
    <col min="3814" max="3814" width="15.42578125" style="2547" customWidth="1"/>
    <col min="3815" max="3815" width="17.7109375" style="2547" customWidth="1"/>
    <col min="3816" max="3816" width="15.42578125" style="2547" customWidth="1"/>
    <col min="3817" max="3817" width="17.7109375" style="2547" customWidth="1"/>
    <col min="3818" max="3818" width="15.42578125" style="2547" customWidth="1"/>
    <col min="3819" max="3819" width="17.7109375" style="2547" customWidth="1"/>
    <col min="3820" max="3820" width="15.42578125" style="2547" customWidth="1"/>
    <col min="3821" max="3821" width="17.7109375" style="2547" customWidth="1"/>
    <col min="3822" max="3822" width="15.42578125" style="2547" customWidth="1"/>
    <col min="3823" max="3823" width="19.28515625" style="2547" customWidth="1"/>
    <col min="3824" max="3824" width="15.42578125" style="2547" customWidth="1"/>
    <col min="3825" max="3825" width="17.7109375" style="2547" customWidth="1"/>
    <col min="3826" max="3826" width="15.42578125" style="2547" customWidth="1"/>
    <col min="3827" max="3827" width="18.42578125" style="2547" customWidth="1"/>
    <col min="3828" max="3828" width="15.42578125" style="2547" customWidth="1"/>
    <col min="3829" max="3829" width="18.85546875" style="2547" customWidth="1"/>
    <col min="3830" max="3830" width="15.42578125" style="2547" customWidth="1"/>
    <col min="3831" max="3831" width="17.7109375" style="2547" customWidth="1"/>
    <col min="3832" max="3832" width="15.42578125" style="2547" customWidth="1"/>
    <col min="3833" max="3833" width="18.140625" style="2547" customWidth="1"/>
    <col min="3834" max="3834" width="15.42578125" style="2547" customWidth="1"/>
    <col min="3835" max="3835" width="28" style="2547" bestFit="1" customWidth="1"/>
    <col min="3836" max="3836" width="16.5703125" style="2547" customWidth="1"/>
    <col min="3837" max="3837" width="13.140625" style="2547" customWidth="1"/>
    <col min="3838" max="3838" width="17" style="2547" customWidth="1"/>
    <col min="3839" max="3839" width="13.5703125" style="2547" customWidth="1"/>
    <col min="3840" max="3840" width="21.140625" style="2547" customWidth="1"/>
    <col min="3841" max="3841" width="12.7109375" style="2547" customWidth="1"/>
    <col min="3842" max="3842" width="14.85546875" style="2547" customWidth="1"/>
    <col min="3843" max="4062" width="10.42578125" style="2547"/>
    <col min="4063" max="4063" width="44" style="2547" customWidth="1"/>
    <col min="4064" max="4065" width="17.7109375" style="2547" customWidth="1"/>
    <col min="4066" max="4066" width="15.42578125" style="2547" customWidth="1"/>
    <col min="4067" max="4067" width="17.7109375" style="2547" customWidth="1"/>
    <col min="4068" max="4068" width="15.42578125" style="2547" customWidth="1"/>
    <col min="4069" max="4069" width="18.85546875" style="2547" customWidth="1"/>
    <col min="4070" max="4070" width="15.42578125" style="2547" customWidth="1"/>
    <col min="4071" max="4071" width="17.7109375" style="2547" customWidth="1"/>
    <col min="4072" max="4072" width="15.42578125" style="2547" customWidth="1"/>
    <col min="4073" max="4073" width="17.7109375" style="2547" customWidth="1"/>
    <col min="4074" max="4074" width="15.42578125" style="2547" customWidth="1"/>
    <col min="4075" max="4075" width="17.7109375" style="2547" customWidth="1"/>
    <col min="4076" max="4076" width="15.42578125" style="2547" customWidth="1"/>
    <col min="4077" max="4077" width="17.7109375" style="2547" customWidth="1"/>
    <col min="4078" max="4078" width="15.42578125" style="2547" customWidth="1"/>
    <col min="4079" max="4079" width="19.28515625" style="2547" customWidth="1"/>
    <col min="4080" max="4080" width="15.42578125" style="2547" customWidth="1"/>
    <col min="4081" max="4081" width="17.7109375" style="2547" customWidth="1"/>
    <col min="4082" max="4082" width="15.42578125" style="2547" customWidth="1"/>
    <col min="4083" max="4083" width="18.42578125" style="2547" customWidth="1"/>
    <col min="4084" max="4084" width="15.42578125" style="2547" customWidth="1"/>
    <col min="4085" max="4085" width="18.85546875" style="2547" customWidth="1"/>
    <col min="4086" max="4086" width="15.42578125" style="2547" customWidth="1"/>
    <col min="4087" max="4087" width="17.7109375" style="2547" customWidth="1"/>
    <col min="4088" max="4088" width="15.42578125" style="2547" customWidth="1"/>
    <col min="4089" max="4089" width="18.140625" style="2547" customWidth="1"/>
    <col min="4090" max="4090" width="15.42578125" style="2547" customWidth="1"/>
    <col min="4091" max="4091" width="28" style="2547" bestFit="1" customWidth="1"/>
    <col min="4092" max="4092" width="16.5703125" style="2547" customWidth="1"/>
    <col min="4093" max="4093" width="13.140625" style="2547" customWidth="1"/>
    <col min="4094" max="4094" width="17" style="2547" customWidth="1"/>
    <col min="4095" max="4095" width="13.5703125" style="2547" customWidth="1"/>
    <col min="4096" max="4096" width="21.140625" style="2547" customWidth="1"/>
    <col min="4097" max="4097" width="12.7109375" style="2547" customWidth="1"/>
    <col min="4098" max="4098" width="14.85546875" style="2547" customWidth="1"/>
    <col min="4099" max="4318" width="10.42578125" style="2547"/>
    <col min="4319" max="4319" width="44" style="2547" customWidth="1"/>
    <col min="4320" max="4321" width="17.7109375" style="2547" customWidth="1"/>
    <col min="4322" max="4322" width="15.42578125" style="2547" customWidth="1"/>
    <col min="4323" max="4323" width="17.7109375" style="2547" customWidth="1"/>
    <col min="4324" max="4324" width="15.42578125" style="2547" customWidth="1"/>
    <col min="4325" max="4325" width="18.85546875" style="2547" customWidth="1"/>
    <col min="4326" max="4326" width="15.42578125" style="2547" customWidth="1"/>
    <col min="4327" max="4327" width="17.7109375" style="2547" customWidth="1"/>
    <col min="4328" max="4328" width="15.42578125" style="2547" customWidth="1"/>
    <col min="4329" max="4329" width="17.7109375" style="2547" customWidth="1"/>
    <col min="4330" max="4330" width="15.42578125" style="2547" customWidth="1"/>
    <col min="4331" max="4331" width="17.7109375" style="2547" customWidth="1"/>
    <col min="4332" max="4332" width="15.42578125" style="2547" customWidth="1"/>
    <col min="4333" max="4333" width="17.7109375" style="2547" customWidth="1"/>
    <col min="4334" max="4334" width="15.42578125" style="2547" customWidth="1"/>
    <col min="4335" max="4335" width="19.28515625" style="2547" customWidth="1"/>
    <col min="4336" max="4336" width="15.42578125" style="2547" customWidth="1"/>
    <col min="4337" max="4337" width="17.7109375" style="2547" customWidth="1"/>
    <col min="4338" max="4338" width="15.42578125" style="2547" customWidth="1"/>
    <col min="4339" max="4339" width="18.42578125" style="2547" customWidth="1"/>
    <col min="4340" max="4340" width="15.42578125" style="2547" customWidth="1"/>
    <col min="4341" max="4341" width="18.85546875" style="2547" customWidth="1"/>
    <col min="4342" max="4342" width="15.42578125" style="2547" customWidth="1"/>
    <col min="4343" max="4343" width="17.7109375" style="2547" customWidth="1"/>
    <col min="4344" max="4344" width="15.42578125" style="2547" customWidth="1"/>
    <col min="4345" max="4345" width="18.140625" style="2547" customWidth="1"/>
    <col min="4346" max="4346" width="15.42578125" style="2547" customWidth="1"/>
    <col min="4347" max="4347" width="28" style="2547" bestFit="1" customWidth="1"/>
    <col min="4348" max="4348" width="16.5703125" style="2547" customWidth="1"/>
    <col min="4349" max="4349" width="13.140625" style="2547" customWidth="1"/>
    <col min="4350" max="4350" width="17" style="2547" customWidth="1"/>
    <col min="4351" max="4351" width="13.5703125" style="2547" customWidth="1"/>
    <col min="4352" max="4352" width="21.140625" style="2547" customWidth="1"/>
    <col min="4353" max="4353" width="12.7109375" style="2547" customWidth="1"/>
    <col min="4354" max="4354" width="14.85546875" style="2547" customWidth="1"/>
    <col min="4355" max="4574" width="10.42578125" style="2547"/>
    <col min="4575" max="4575" width="44" style="2547" customWidth="1"/>
    <col min="4576" max="4577" width="17.7109375" style="2547" customWidth="1"/>
    <col min="4578" max="4578" width="15.42578125" style="2547" customWidth="1"/>
    <col min="4579" max="4579" width="17.7109375" style="2547" customWidth="1"/>
    <col min="4580" max="4580" width="15.42578125" style="2547" customWidth="1"/>
    <col min="4581" max="4581" width="18.85546875" style="2547" customWidth="1"/>
    <col min="4582" max="4582" width="15.42578125" style="2547" customWidth="1"/>
    <col min="4583" max="4583" width="17.7109375" style="2547" customWidth="1"/>
    <col min="4584" max="4584" width="15.42578125" style="2547" customWidth="1"/>
    <col min="4585" max="4585" width="17.7109375" style="2547" customWidth="1"/>
    <col min="4586" max="4586" width="15.42578125" style="2547" customWidth="1"/>
    <col min="4587" max="4587" width="17.7109375" style="2547" customWidth="1"/>
    <col min="4588" max="4588" width="15.42578125" style="2547" customWidth="1"/>
    <col min="4589" max="4589" width="17.7109375" style="2547" customWidth="1"/>
    <col min="4590" max="4590" width="15.42578125" style="2547" customWidth="1"/>
    <col min="4591" max="4591" width="19.28515625" style="2547" customWidth="1"/>
    <col min="4592" max="4592" width="15.42578125" style="2547" customWidth="1"/>
    <col min="4593" max="4593" width="17.7109375" style="2547" customWidth="1"/>
    <col min="4594" max="4594" width="15.42578125" style="2547" customWidth="1"/>
    <col min="4595" max="4595" width="18.42578125" style="2547" customWidth="1"/>
    <col min="4596" max="4596" width="15.42578125" style="2547" customWidth="1"/>
    <col min="4597" max="4597" width="18.85546875" style="2547" customWidth="1"/>
    <col min="4598" max="4598" width="15.42578125" style="2547" customWidth="1"/>
    <col min="4599" max="4599" width="17.7109375" style="2547" customWidth="1"/>
    <col min="4600" max="4600" width="15.42578125" style="2547" customWidth="1"/>
    <col min="4601" max="4601" width="18.140625" style="2547" customWidth="1"/>
    <col min="4602" max="4602" width="15.42578125" style="2547" customWidth="1"/>
    <col min="4603" max="4603" width="28" style="2547" bestFit="1" customWidth="1"/>
    <col min="4604" max="4604" width="16.5703125" style="2547" customWidth="1"/>
    <col min="4605" max="4605" width="13.140625" style="2547" customWidth="1"/>
    <col min="4606" max="4606" width="17" style="2547" customWidth="1"/>
    <col min="4607" max="4607" width="13.5703125" style="2547" customWidth="1"/>
    <col min="4608" max="4608" width="21.140625" style="2547" customWidth="1"/>
    <col min="4609" max="4609" width="12.7109375" style="2547" customWidth="1"/>
    <col min="4610" max="4610" width="14.85546875" style="2547" customWidth="1"/>
    <col min="4611" max="4830" width="10.42578125" style="2547"/>
    <col min="4831" max="4831" width="44" style="2547" customWidth="1"/>
    <col min="4832" max="4833" width="17.7109375" style="2547" customWidth="1"/>
    <col min="4834" max="4834" width="15.42578125" style="2547" customWidth="1"/>
    <col min="4835" max="4835" width="17.7109375" style="2547" customWidth="1"/>
    <col min="4836" max="4836" width="15.42578125" style="2547" customWidth="1"/>
    <col min="4837" max="4837" width="18.85546875" style="2547" customWidth="1"/>
    <col min="4838" max="4838" width="15.42578125" style="2547" customWidth="1"/>
    <col min="4839" max="4839" width="17.7109375" style="2547" customWidth="1"/>
    <col min="4840" max="4840" width="15.42578125" style="2547" customWidth="1"/>
    <col min="4841" max="4841" width="17.7109375" style="2547" customWidth="1"/>
    <col min="4842" max="4842" width="15.42578125" style="2547" customWidth="1"/>
    <col min="4843" max="4843" width="17.7109375" style="2547" customWidth="1"/>
    <col min="4844" max="4844" width="15.42578125" style="2547" customWidth="1"/>
    <col min="4845" max="4845" width="17.7109375" style="2547" customWidth="1"/>
    <col min="4846" max="4846" width="15.42578125" style="2547" customWidth="1"/>
    <col min="4847" max="4847" width="19.28515625" style="2547" customWidth="1"/>
    <col min="4848" max="4848" width="15.42578125" style="2547" customWidth="1"/>
    <col min="4849" max="4849" width="17.7109375" style="2547" customWidth="1"/>
    <col min="4850" max="4850" width="15.42578125" style="2547" customWidth="1"/>
    <col min="4851" max="4851" width="18.42578125" style="2547" customWidth="1"/>
    <col min="4852" max="4852" width="15.42578125" style="2547" customWidth="1"/>
    <col min="4853" max="4853" width="18.85546875" style="2547" customWidth="1"/>
    <col min="4854" max="4854" width="15.42578125" style="2547" customWidth="1"/>
    <col min="4855" max="4855" width="17.7109375" style="2547" customWidth="1"/>
    <col min="4856" max="4856" width="15.42578125" style="2547" customWidth="1"/>
    <col min="4857" max="4857" width="18.140625" style="2547" customWidth="1"/>
    <col min="4858" max="4858" width="15.42578125" style="2547" customWidth="1"/>
    <col min="4859" max="4859" width="28" style="2547" bestFit="1" customWidth="1"/>
    <col min="4860" max="4860" width="16.5703125" style="2547" customWidth="1"/>
    <col min="4861" max="4861" width="13.140625" style="2547" customWidth="1"/>
    <col min="4862" max="4862" width="17" style="2547" customWidth="1"/>
    <col min="4863" max="4863" width="13.5703125" style="2547" customWidth="1"/>
    <col min="4864" max="4864" width="21.140625" style="2547" customWidth="1"/>
    <col min="4865" max="4865" width="12.7109375" style="2547" customWidth="1"/>
    <col min="4866" max="4866" width="14.85546875" style="2547" customWidth="1"/>
    <col min="4867" max="5086" width="10.42578125" style="2547"/>
    <col min="5087" max="5087" width="44" style="2547" customWidth="1"/>
    <col min="5088" max="5089" width="17.7109375" style="2547" customWidth="1"/>
    <col min="5090" max="5090" width="15.42578125" style="2547" customWidth="1"/>
    <col min="5091" max="5091" width="17.7109375" style="2547" customWidth="1"/>
    <col min="5092" max="5092" width="15.42578125" style="2547" customWidth="1"/>
    <col min="5093" max="5093" width="18.85546875" style="2547" customWidth="1"/>
    <col min="5094" max="5094" width="15.42578125" style="2547" customWidth="1"/>
    <col min="5095" max="5095" width="17.7109375" style="2547" customWidth="1"/>
    <col min="5096" max="5096" width="15.42578125" style="2547" customWidth="1"/>
    <col min="5097" max="5097" width="17.7109375" style="2547" customWidth="1"/>
    <col min="5098" max="5098" width="15.42578125" style="2547" customWidth="1"/>
    <col min="5099" max="5099" width="17.7109375" style="2547" customWidth="1"/>
    <col min="5100" max="5100" width="15.42578125" style="2547" customWidth="1"/>
    <col min="5101" max="5101" width="17.7109375" style="2547" customWidth="1"/>
    <col min="5102" max="5102" width="15.42578125" style="2547" customWidth="1"/>
    <col min="5103" max="5103" width="19.28515625" style="2547" customWidth="1"/>
    <col min="5104" max="5104" width="15.42578125" style="2547" customWidth="1"/>
    <col min="5105" max="5105" width="17.7109375" style="2547" customWidth="1"/>
    <col min="5106" max="5106" width="15.42578125" style="2547" customWidth="1"/>
    <col min="5107" max="5107" width="18.42578125" style="2547" customWidth="1"/>
    <col min="5108" max="5108" width="15.42578125" style="2547" customWidth="1"/>
    <col min="5109" max="5109" width="18.85546875" style="2547" customWidth="1"/>
    <col min="5110" max="5110" width="15.42578125" style="2547" customWidth="1"/>
    <col min="5111" max="5111" width="17.7109375" style="2547" customWidth="1"/>
    <col min="5112" max="5112" width="15.42578125" style="2547" customWidth="1"/>
    <col min="5113" max="5113" width="18.140625" style="2547" customWidth="1"/>
    <col min="5114" max="5114" width="15.42578125" style="2547" customWidth="1"/>
    <col min="5115" max="5115" width="28" style="2547" bestFit="1" customWidth="1"/>
    <col min="5116" max="5116" width="16.5703125" style="2547" customWidth="1"/>
    <col min="5117" max="5117" width="13.140625" style="2547" customWidth="1"/>
    <col min="5118" max="5118" width="17" style="2547" customWidth="1"/>
    <col min="5119" max="5119" width="13.5703125" style="2547" customWidth="1"/>
    <col min="5120" max="5120" width="21.140625" style="2547" customWidth="1"/>
    <col min="5121" max="5121" width="12.7109375" style="2547" customWidth="1"/>
    <col min="5122" max="5122" width="14.85546875" style="2547" customWidth="1"/>
    <col min="5123" max="5342" width="10.42578125" style="2547"/>
    <col min="5343" max="5343" width="44" style="2547" customWidth="1"/>
    <col min="5344" max="5345" width="17.7109375" style="2547" customWidth="1"/>
    <col min="5346" max="5346" width="15.42578125" style="2547" customWidth="1"/>
    <col min="5347" max="5347" width="17.7109375" style="2547" customWidth="1"/>
    <col min="5348" max="5348" width="15.42578125" style="2547" customWidth="1"/>
    <col min="5349" max="5349" width="18.85546875" style="2547" customWidth="1"/>
    <col min="5350" max="5350" width="15.42578125" style="2547" customWidth="1"/>
    <col min="5351" max="5351" width="17.7109375" style="2547" customWidth="1"/>
    <col min="5352" max="5352" width="15.42578125" style="2547" customWidth="1"/>
    <col min="5353" max="5353" width="17.7109375" style="2547" customWidth="1"/>
    <col min="5354" max="5354" width="15.42578125" style="2547" customWidth="1"/>
    <col min="5355" max="5355" width="17.7109375" style="2547" customWidth="1"/>
    <col min="5356" max="5356" width="15.42578125" style="2547" customWidth="1"/>
    <col min="5357" max="5357" width="17.7109375" style="2547" customWidth="1"/>
    <col min="5358" max="5358" width="15.42578125" style="2547" customWidth="1"/>
    <col min="5359" max="5359" width="19.28515625" style="2547" customWidth="1"/>
    <col min="5360" max="5360" width="15.42578125" style="2547" customWidth="1"/>
    <col min="5361" max="5361" width="17.7109375" style="2547" customWidth="1"/>
    <col min="5362" max="5362" width="15.42578125" style="2547" customWidth="1"/>
    <col min="5363" max="5363" width="18.42578125" style="2547" customWidth="1"/>
    <col min="5364" max="5364" width="15.42578125" style="2547" customWidth="1"/>
    <col min="5365" max="5365" width="18.85546875" style="2547" customWidth="1"/>
    <col min="5366" max="5366" width="15.42578125" style="2547" customWidth="1"/>
    <col min="5367" max="5367" width="17.7109375" style="2547" customWidth="1"/>
    <col min="5368" max="5368" width="15.42578125" style="2547" customWidth="1"/>
    <col min="5369" max="5369" width="18.140625" style="2547" customWidth="1"/>
    <col min="5370" max="5370" width="15.42578125" style="2547" customWidth="1"/>
    <col min="5371" max="5371" width="28" style="2547" bestFit="1" customWidth="1"/>
    <col min="5372" max="5372" width="16.5703125" style="2547" customWidth="1"/>
    <col min="5373" max="5373" width="13.140625" style="2547" customWidth="1"/>
    <col min="5374" max="5374" width="17" style="2547" customWidth="1"/>
    <col min="5375" max="5375" width="13.5703125" style="2547" customWidth="1"/>
    <col min="5376" max="5376" width="21.140625" style="2547" customWidth="1"/>
    <col min="5377" max="5377" width="12.7109375" style="2547" customWidth="1"/>
    <col min="5378" max="5378" width="14.85546875" style="2547" customWidth="1"/>
    <col min="5379" max="5598" width="10.42578125" style="2547"/>
    <col min="5599" max="5599" width="44" style="2547" customWidth="1"/>
    <col min="5600" max="5601" width="17.7109375" style="2547" customWidth="1"/>
    <col min="5602" max="5602" width="15.42578125" style="2547" customWidth="1"/>
    <col min="5603" max="5603" width="17.7109375" style="2547" customWidth="1"/>
    <col min="5604" max="5604" width="15.42578125" style="2547" customWidth="1"/>
    <col min="5605" max="5605" width="18.85546875" style="2547" customWidth="1"/>
    <col min="5606" max="5606" width="15.42578125" style="2547" customWidth="1"/>
    <col min="5607" max="5607" width="17.7109375" style="2547" customWidth="1"/>
    <col min="5608" max="5608" width="15.42578125" style="2547" customWidth="1"/>
    <col min="5609" max="5609" width="17.7109375" style="2547" customWidth="1"/>
    <col min="5610" max="5610" width="15.42578125" style="2547" customWidth="1"/>
    <col min="5611" max="5611" width="17.7109375" style="2547" customWidth="1"/>
    <col min="5612" max="5612" width="15.42578125" style="2547" customWidth="1"/>
    <col min="5613" max="5613" width="17.7109375" style="2547" customWidth="1"/>
    <col min="5614" max="5614" width="15.42578125" style="2547" customWidth="1"/>
    <col min="5615" max="5615" width="19.28515625" style="2547" customWidth="1"/>
    <col min="5616" max="5616" width="15.42578125" style="2547" customWidth="1"/>
    <col min="5617" max="5617" width="17.7109375" style="2547" customWidth="1"/>
    <col min="5618" max="5618" width="15.42578125" style="2547" customWidth="1"/>
    <col min="5619" max="5619" width="18.42578125" style="2547" customWidth="1"/>
    <col min="5620" max="5620" width="15.42578125" style="2547" customWidth="1"/>
    <col min="5621" max="5621" width="18.85546875" style="2547" customWidth="1"/>
    <col min="5622" max="5622" width="15.42578125" style="2547" customWidth="1"/>
    <col min="5623" max="5623" width="17.7109375" style="2547" customWidth="1"/>
    <col min="5624" max="5624" width="15.42578125" style="2547" customWidth="1"/>
    <col min="5625" max="5625" width="18.140625" style="2547" customWidth="1"/>
    <col min="5626" max="5626" width="15.42578125" style="2547" customWidth="1"/>
    <col min="5627" max="5627" width="28" style="2547" bestFit="1" customWidth="1"/>
    <col min="5628" max="5628" width="16.5703125" style="2547" customWidth="1"/>
    <col min="5629" max="5629" width="13.140625" style="2547" customWidth="1"/>
    <col min="5630" max="5630" width="17" style="2547" customWidth="1"/>
    <col min="5631" max="5631" width="13.5703125" style="2547" customWidth="1"/>
    <col min="5632" max="5632" width="21.140625" style="2547" customWidth="1"/>
    <col min="5633" max="5633" width="12.7109375" style="2547" customWidth="1"/>
    <col min="5634" max="5634" width="14.85546875" style="2547" customWidth="1"/>
    <col min="5635" max="5854" width="10.42578125" style="2547"/>
    <col min="5855" max="5855" width="44" style="2547" customWidth="1"/>
    <col min="5856" max="5857" width="17.7109375" style="2547" customWidth="1"/>
    <col min="5858" max="5858" width="15.42578125" style="2547" customWidth="1"/>
    <col min="5859" max="5859" width="17.7109375" style="2547" customWidth="1"/>
    <col min="5860" max="5860" width="15.42578125" style="2547" customWidth="1"/>
    <col min="5861" max="5861" width="18.85546875" style="2547" customWidth="1"/>
    <col min="5862" max="5862" width="15.42578125" style="2547" customWidth="1"/>
    <col min="5863" max="5863" width="17.7109375" style="2547" customWidth="1"/>
    <col min="5864" max="5864" width="15.42578125" style="2547" customWidth="1"/>
    <col min="5865" max="5865" width="17.7109375" style="2547" customWidth="1"/>
    <col min="5866" max="5866" width="15.42578125" style="2547" customWidth="1"/>
    <col min="5867" max="5867" width="17.7109375" style="2547" customWidth="1"/>
    <col min="5868" max="5868" width="15.42578125" style="2547" customWidth="1"/>
    <col min="5869" max="5869" width="17.7109375" style="2547" customWidth="1"/>
    <col min="5870" max="5870" width="15.42578125" style="2547" customWidth="1"/>
    <col min="5871" max="5871" width="19.28515625" style="2547" customWidth="1"/>
    <col min="5872" max="5872" width="15.42578125" style="2547" customWidth="1"/>
    <col min="5873" max="5873" width="17.7109375" style="2547" customWidth="1"/>
    <col min="5874" max="5874" width="15.42578125" style="2547" customWidth="1"/>
    <col min="5875" max="5875" width="18.42578125" style="2547" customWidth="1"/>
    <col min="5876" max="5876" width="15.42578125" style="2547" customWidth="1"/>
    <col min="5877" max="5877" width="18.85546875" style="2547" customWidth="1"/>
    <col min="5878" max="5878" width="15.42578125" style="2547" customWidth="1"/>
    <col min="5879" max="5879" width="17.7109375" style="2547" customWidth="1"/>
    <col min="5880" max="5880" width="15.42578125" style="2547" customWidth="1"/>
    <col min="5881" max="5881" width="18.140625" style="2547" customWidth="1"/>
    <col min="5882" max="5882" width="15.42578125" style="2547" customWidth="1"/>
    <col min="5883" max="5883" width="28" style="2547" bestFit="1" customWidth="1"/>
    <col min="5884" max="5884" width="16.5703125" style="2547" customWidth="1"/>
    <col min="5885" max="5885" width="13.140625" style="2547" customWidth="1"/>
    <col min="5886" max="5886" width="17" style="2547" customWidth="1"/>
    <col min="5887" max="5887" width="13.5703125" style="2547" customWidth="1"/>
    <col min="5888" max="5888" width="21.140625" style="2547" customWidth="1"/>
    <col min="5889" max="5889" width="12.7109375" style="2547" customWidth="1"/>
    <col min="5890" max="5890" width="14.85546875" style="2547" customWidth="1"/>
    <col min="5891" max="6110" width="10.42578125" style="2547"/>
    <col min="6111" max="6111" width="44" style="2547" customWidth="1"/>
    <col min="6112" max="6113" width="17.7109375" style="2547" customWidth="1"/>
    <col min="6114" max="6114" width="15.42578125" style="2547" customWidth="1"/>
    <col min="6115" max="6115" width="17.7109375" style="2547" customWidth="1"/>
    <col min="6116" max="6116" width="15.42578125" style="2547" customWidth="1"/>
    <col min="6117" max="6117" width="18.85546875" style="2547" customWidth="1"/>
    <col min="6118" max="6118" width="15.42578125" style="2547" customWidth="1"/>
    <col min="6119" max="6119" width="17.7109375" style="2547" customWidth="1"/>
    <col min="6120" max="6120" width="15.42578125" style="2547" customWidth="1"/>
    <col min="6121" max="6121" width="17.7109375" style="2547" customWidth="1"/>
    <col min="6122" max="6122" width="15.42578125" style="2547" customWidth="1"/>
    <col min="6123" max="6123" width="17.7109375" style="2547" customWidth="1"/>
    <col min="6124" max="6124" width="15.42578125" style="2547" customWidth="1"/>
    <col min="6125" max="6125" width="17.7109375" style="2547" customWidth="1"/>
    <col min="6126" max="6126" width="15.42578125" style="2547" customWidth="1"/>
    <col min="6127" max="6127" width="19.28515625" style="2547" customWidth="1"/>
    <col min="6128" max="6128" width="15.42578125" style="2547" customWidth="1"/>
    <col min="6129" max="6129" width="17.7109375" style="2547" customWidth="1"/>
    <col min="6130" max="6130" width="15.42578125" style="2547" customWidth="1"/>
    <col min="6131" max="6131" width="18.42578125" style="2547" customWidth="1"/>
    <col min="6132" max="6132" width="15.42578125" style="2547" customWidth="1"/>
    <col min="6133" max="6133" width="18.85546875" style="2547" customWidth="1"/>
    <col min="6134" max="6134" width="15.42578125" style="2547" customWidth="1"/>
    <col min="6135" max="6135" width="17.7109375" style="2547" customWidth="1"/>
    <col min="6136" max="6136" width="15.42578125" style="2547" customWidth="1"/>
    <col min="6137" max="6137" width="18.140625" style="2547" customWidth="1"/>
    <col min="6138" max="6138" width="15.42578125" style="2547" customWidth="1"/>
    <col min="6139" max="6139" width="28" style="2547" bestFit="1" customWidth="1"/>
    <col min="6140" max="6140" width="16.5703125" style="2547" customWidth="1"/>
    <col min="6141" max="6141" width="13.140625" style="2547" customWidth="1"/>
    <col min="6142" max="6142" width="17" style="2547" customWidth="1"/>
    <col min="6143" max="6143" width="13.5703125" style="2547" customWidth="1"/>
    <col min="6144" max="6144" width="21.140625" style="2547" customWidth="1"/>
    <col min="6145" max="6145" width="12.7109375" style="2547" customWidth="1"/>
    <col min="6146" max="6146" width="14.85546875" style="2547" customWidth="1"/>
    <col min="6147" max="6366" width="10.42578125" style="2547"/>
    <col min="6367" max="6367" width="44" style="2547" customWidth="1"/>
    <col min="6368" max="6369" width="17.7109375" style="2547" customWidth="1"/>
    <col min="6370" max="6370" width="15.42578125" style="2547" customWidth="1"/>
    <col min="6371" max="6371" width="17.7109375" style="2547" customWidth="1"/>
    <col min="6372" max="6372" width="15.42578125" style="2547" customWidth="1"/>
    <col min="6373" max="6373" width="18.85546875" style="2547" customWidth="1"/>
    <col min="6374" max="6374" width="15.42578125" style="2547" customWidth="1"/>
    <col min="6375" max="6375" width="17.7109375" style="2547" customWidth="1"/>
    <col min="6376" max="6376" width="15.42578125" style="2547" customWidth="1"/>
    <col min="6377" max="6377" width="17.7109375" style="2547" customWidth="1"/>
    <col min="6378" max="6378" width="15.42578125" style="2547" customWidth="1"/>
    <col min="6379" max="6379" width="17.7109375" style="2547" customWidth="1"/>
    <col min="6380" max="6380" width="15.42578125" style="2547" customWidth="1"/>
    <col min="6381" max="6381" width="17.7109375" style="2547" customWidth="1"/>
    <col min="6382" max="6382" width="15.42578125" style="2547" customWidth="1"/>
    <col min="6383" max="6383" width="19.28515625" style="2547" customWidth="1"/>
    <col min="6384" max="6384" width="15.42578125" style="2547" customWidth="1"/>
    <col min="6385" max="6385" width="17.7109375" style="2547" customWidth="1"/>
    <col min="6386" max="6386" width="15.42578125" style="2547" customWidth="1"/>
    <col min="6387" max="6387" width="18.42578125" style="2547" customWidth="1"/>
    <col min="6388" max="6388" width="15.42578125" style="2547" customWidth="1"/>
    <col min="6389" max="6389" width="18.85546875" style="2547" customWidth="1"/>
    <col min="6390" max="6390" width="15.42578125" style="2547" customWidth="1"/>
    <col min="6391" max="6391" width="17.7109375" style="2547" customWidth="1"/>
    <col min="6392" max="6392" width="15.42578125" style="2547" customWidth="1"/>
    <col min="6393" max="6393" width="18.140625" style="2547" customWidth="1"/>
    <col min="6394" max="6394" width="15.42578125" style="2547" customWidth="1"/>
    <col min="6395" max="6395" width="28" style="2547" bestFit="1" customWidth="1"/>
    <col min="6396" max="6396" width="16.5703125" style="2547" customWidth="1"/>
    <col min="6397" max="6397" width="13.140625" style="2547" customWidth="1"/>
    <col min="6398" max="6398" width="17" style="2547" customWidth="1"/>
    <col min="6399" max="6399" width="13.5703125" style="2547" customWidth="1"/>
    <col min="6400" max="6400" width="21.140625" style="2547" customWidth="1"/>
    <col min="6401" max="6401" width="12.7109375" style="2547" customWidth="1"/>
    <col min="6402" max="6402" width="14.85546875" style="2547" customWidth="1"/>
    <col min="6403" max="6622" width="10.42578125" style="2547"/>
    <col min="6623" max="6623" width="44" style="2547" customWidth="1"/>
    <col min="6624" max="6625" width="17.7109375" style="2547" customWidth="1"/>
    <col min="6626" max="6626" width="15.42578125" style="2547" customWidth="1"/>
    <col min="6627" max="6627" width="17.7109375" style="2547" customWidth="1"/>
    <col min="6628" max="6628" width="15.42578125" style="2547" customWidth="1"/>
    <col min="6629" max="6629" width="18.85546875" style="2547" customWidth="1"/>
    <col min="6630" max="6630" width="15.42578125" style="2547" customWidth="1"/>
    <col min="6631" max="6631" width="17.7109375" style="2547" customWidth="1"/>
    <col min="6632" max="6632" width="15.42578125" style="2547" customWidth="1"/>
    <col min="6633" max="6633" width="17.7109375" style="2547" customWidth="1"/>
    <col min="6634" max="6634" width="15.42578125" style="2547" customWidth="1"/>
    <col min="6635" max="6635" width="17.7109375" style="2547" customWidth="1"/>
    <col min="6636" max="6636" width="15.42578125" style="2547" customWidth="1"/>
    <col min="6637" max="6637" width="17.7109375" style="2547" customWidth="1"/>
    <col min="6638" max="6638" width="15.42578125" style="2547" customWidth="1"/>
    <col min="6639" max="6639" width="19.28515625" style="2547" customWidth="1"/>
    <col min="6640" max="6640" width="15.42578125" style="2547" customWidth="1"/>
    <col min="6641" max="6641" width="17.7109375" style="2547" customWidth="1"/>
    <col min="6642" max="6642" width="15.42578125" style="2547" customWidth="1"/>
    <col min="6643" max="6643" width="18.42578125" style="2547" customWidth="1"/>
    <col min="6644" max="6644" width="15.42578125" style="2547" customWidth="1"/>
    <col min="6645" max="6645" width="18.85546875" style="2547" customWidth="1"/>
    <col min="6646" max="6646" width="15.42578125" style="2547" customWidth="1"/>
    <col min="6647" max="6647" width="17.7109375" style="2547" customWidth="1"/>
    <col min="6648" max="6648" width="15.42578125" style="2547" customWidth="1"/>
    <col min="6649" max="6649" width="18.140625" style="2547" customWidth="1"/>
    <col min="6650" max="6650" width="15.42578125" style="2547" customWidth="1"/>
    <col min="6651" max="6651" width="28" style="2547" bestFit="1" customWidth="1"/>
    <col min="6652" max="6652" width="16.5703125" style="2547" customWidth="1"/>
    <col min="6653" max="6653" width="13.140625" style="2547" customWidth="1"/>
    <col min="6654" max="6654" width="17" style="2547" customWidth="1"/>
    <col min="6655" max="6655" width="13.5703125" style="2547" customWidth="1"/>
    <col min="6656" max="6656" width="21.140625" style="2547" customWidth="1"/>
    <col min="6657" max="6657" width="12.7109375" style="2547" customWidth="1"/>
    <col min="6658" max="6658" width="14.85546875" style="2547" customWidth="1"/>
    <col min="6659" max="6878" width="10.42578125" style="2547"/>
    <col min="6879" max="6879" width="44" style="2547" customWidth="1"/>
    <col min="6880" max="6881" width="17.7109375" style="2547" customWidth="1"/>
    <col min="6882" max="6882" width="15.42578125" style="2547" customWidth="1"/>
    <col min="6883" max="6883" width="17.7109375" style="2547" customWidth="1"/>
    <col min="6884" max="6884" width="15.42578125" style="2547" customWidth="1"/>
    <col min="6885" max="6885" width="18.85546875" style="2547" customWidth="1"/>
    <col min="6886" max="6886" width="15.42578125" style="2547" customWidth="1"/>
    <col min="6887" max="6887" width="17.7109375" style="2547" customWidth="1"/>
    <col min="6888" max="6888" width="15.42578125" style="2547" customWidth="1"/>
    <col min="6889" max="6889" width="17.7109375" style="2547" customWidth="1"/>
    <col min="6890" max="6890" width="15.42578125" style="2547" customWidth="1"/>
    <col min="6891" max="6891" width="17.7109375" style="2547" customWidth="1"/>
    <col min="6892" max="6892" width="15.42578125" style="2547" customWidth="1"/>
    <col min="6893" max="6893" width="17.7109375" style="2547" customWidth="1"/>
    <col min="6894" max="6894" width="15.42578125" style="2547" customWidth="1"/>
    <col min="6895" max="6895" width="19.28515625" style="2547" customWidth="1"/>
    <col min="6896" max="6896" width="15.42578125" style="2547" customWidth="1"/>
    <col min="6897" max="6897" width="17.7109375" style="2547" customWidth="1"/>
    <col min="6898" max="6898" width="15.42578125" style="2547" customWidth="1"/>
    <col min="6899" max="6899" width="18.42578125" style="2547" customWidth="1"/>
    <col min="6900" max="6900" width="15.42578125" style="2547" customWidth="1"/>
    <col min="6901" max="6901" width="18.85546875" style="2547" customWidth="1"/>
    <col min="6902" max="6902" width="15.42578125" style="2547" customWidth="1"/>
    <col min="6903" max="6903" width="17.7109375" style="2547" customWidth="1"/>
    <col min="6904" max="6904" width="15.42578125" style="2547" customWidth="1"/>
    <col min="6905" max="6905" width="18.140625" style="2547" customWidth="1"/>
    <col min="6906" max="6906" width="15.42578125" style="2547" customWidth="1"/>
    <col min="6907" max="6907" width="28" style="2547" bestFit="1" customWidth="1"/>
    <col min="6908" max="6908" width="16.5703125" style="2547" customWidth="1"/>
    <col min="6909" max="6909" width="13.140625" style="2547" customWidth="1"/>
    <col min="6910" max="6910" width="17" style="2547" customWidth="1"/>
    <col min="6911" max="6911" width="13.5703125" style="2547" customWidth="1"/>
    <col min="6912" max="6912" width="21.140625" style="2547" customWidth="1"/>
    <col min="6913" max="6913" width="12.7109375" style="2547" customWidth="1"/>
    <col min="6914" max="6914" width="14.85546875" style="2547" customWidth="1"/>
    <col min="6915" max="7134" width="10.42578125" style="2547"/>
    <col min="7135" max="7135" width="44" style="2547" customWidth="1"/>
    <col min="7136" max="7137" width="17.7109375" style="2547" customWidth="1"/>
    <col min="7138" max="7138" width="15.42578125" style="2547" customWidth="1"/>
    <col min="7139" max="7139" width="17.7109375" style="2547" customWidth="1"/>
    <col min="7140" max="7140" width="15.42578125" style="2547" customWidth="1"/>
    <col min="7141" max="7141" width="18.85546875" style="2547" customWidth="1"/>
    <col min="7142" max="7142" width="15.42578125" style="2547" customWidth="1"/>
    <col min="7143" max="7143" width="17.7109375" style="2547" customWidth="1"/>
    <col min="7144" max="7144" width="15.42578125" style="2547" customWidth="1"/>
    <col min="7145" max="7145" width="17.7109375" style="2547" customWidth="1"/>
    <col min="7146" max="7146" width="15.42578125" style="2547" customWidth="1"/>
    <col min="7147" max="7147" width="17.7109375" style="2547" customWidth="1"/>
    <col min="7148" max="7148" width="15.42578125" style="2547" customWidth="1"/>
    <col min="7149" max="7149" width="17.7109375" style="2547" customWidth="1"/>
    <col min="7150" max="7150" width="15.42578125" style="2547" customWidth="1"/>
    <col min="7151" max="7151" width="19.28515625" style="2547" customWidth="1"/>
    <col min="7152" max="7152" width="15.42578125" style="2547" customWidth="1"/>
    <col min="7153" max="7153" width="17.7109375" style="2547" customWidth="1"/>
    <col min="7154" max="7154" width="15.42578125" style="2547" customWidth="1"/>
    <col min="7155" max="7155" width="18.42578125" style="2547" customWidth="1"/>
    <col min="7156" max="7156" width="15.42578125" style="2547" customWidth="1"/>
    <col min="7157" max="7157" width="18.85546875" style="2547" customWidth="1"/>
    <col min="7158" max="7158" width="15.42578125" style="2547" customWidth="1"/>
    <col min="7159" max="7159" width="17.7109375" style="2547" customWidth="1"/>
    <col min="7160" max="7160" width="15.42578125" style="2547" customWidth="1"/>
    <col min="7161" max="7161" width="18.140625" style="2547" customWidth="1"/>
    <col min="7162" max="7162" width="15.42578125" style="2547" customWidth="1"/>
    <col min="7163" max="7163" width="28" style="2547" bestFit="1" customWidth="1"/>
    <col min="7164" max="7164" width="16.5703125" style="2547" customWidth="1"/>
    <col min="7165" max="7165" width="13.140625" style="2547" customWidth="1"/>
    <col min="7166" max="7166" width="17" style="2547" customWidth="1"/>
    <col min="7167" max="7167" width="13.5703125" style="2547" customWidth="1"/>
    <col min="7168" max="7168" width="21.140625" style="2547" customWidth="1"/>
    <col min="7169" max="7169" width="12.7109375" style="2547" customWidth="1"/>
    <col min="7170" max="7170" width="14.85546875" style="2547" customWidth="1"/>
    <col min="7171" max="7390" width="10.42578125" style="2547"/>
    <col min="7391" max="7391" width="44" style="2547" customWidth="1"/>
    <col min="7392" max="7393" width="17.7109375" style="2547" customWidth="1"/>
    <col min="7394" max="7394" width="15.42578125" style="2547" customWidth="1"/>
    <col min="7395" max="7395" width="17.7109375" style="2547" customWidth="1"/>
    <col min="7396" max="7396" width="15.42578125" style="2547" customWidth="1"/>
    <col min="7397" max="7397" width="18.85546875" style="2547" customWidth="1"/>
    <col min="7398" max="7398" width="15.42578125" style="2547" customWidth="1"/>
    <col min="7399" max="7399" width="17.7109375" style="2547" customWidth="1"/>
    <col min="7400" max="7400" width="15.42578125" style="2547" customWidth="1"/>
    <col min="7401" max="7401" width="17.7109375" style="2547" customWidth="1"/>
    <col min="7402" max="7402" width="15.42578125" style="2547" customWidth="1"/>
    <col min="7403" max="7403" width="17.7109375" style="2547" customWidth="1"/>
    <col min="7404" max="7404" width="15.42578125" style="2547" customWidth="1"/>
    <col min="7405" max="7405" width="17.7109375" style="2547" customWidth="1"/>
    <col min="7406" max="7406" width="15.42578125" style="2547" customWidth="1"/>
    <col min="7407" max="7407" width="19.28515625" style="2547" customWidth="1"/>
    <col min="7408" max="7408" width="15.42578125" style="2547" customWidth="1"/>
    <col min="7409" max="7409" width="17.7109375" style="2547" customWidth="1"/>
    <col min="7410" max="7410" width="15.42578125" style="2547" customWidth="1"/>
    <col min="7411" max="7411" width="18.42578125" style="2547" customWidth="1"/>
    <col min="7412" max="7412" width="15.42578125" style="2547" customWidth="1"/>
    <col min="7413" max="7413" width="18.85546875" style="2547" customWidth="1"/>
    <col min="7414" max="7414" width="15.42578125" style="2547" customWidth="1"/>
    <col min="7415" max="7415" width="17.7109375" style="2547" customWidth="1"/>
    <col min="7416" max="7416" width="15.42578125" style="2547" customWidth="1"/>
    <col min="7417" max="7417" width="18.140625" style="2547" customWidth="1"/>
    <col min="7418" max="7418" width="15.42578125" style="2547" customWidth="1"/>
    <col min="7419" max="7419" width="28" style="2547" bestFit="1" customWidth="1"/>
    <col min="7420" max="7420" width="16.5703125" style="2547" customWidth="1"/>
    <col min="7421" max="7421" width="13.140625" style="2547" customWidth="1"/>
    <col min="7422" max="7422" width="17" style="2547" customWidth="1"/>
    <col min="7423" max="7423" width="13.5703125" style="2547" customWidth="1"/>
    <col min="7424" max="7424" width="21.140625" style="2547" customWidth="1"/>
    <col min="7425" max="7425" width="12.7109375" style="2547" customWidth="1"/>
    <col min="7426" max="7426" width="14.85546875" style="2547" customWidth="1"/>
    <col min="7427" max="7646" width="10.42578125" style="2547"/>
    <col min="7647" max="7647" width="44" style="2547" customWidth="1"/>
    <col min="7648" max="7649" width="17.7109375" style="2547" customWidth="1"/>
    <col min="7650" max="7650" width="15.42578125" style="2547" customWidth="1"/>
    <col min="7651" max="7651" width="17.7109375" style="2547" customWidth="1"/>
    <col min="7652" max="7652" width="15.42578125" style="2547" customWidth="1"/>
    <col min="7653" max="7653" width="18.85546875" style="2547" customWidth="1"/>
    <col min="7654" max="7654" width="15.42578125" style="2547" customWidth="1"/>
    <col min="7655" max="7655" width="17.7109375" style="2547" customWidth="1"/>
    <col min="7656" max="7656" width="15.42578125" style="2547" customWidth="1"/>
    <col min="7657" max="7657" width="17.7109375" style="2547" customWidth="1"/>
    <col min="7658" max="7658" width="15.42578125" style="2547" customWidth="1"/>
    <col min="7659" max="7659" width="17.7109375" style="2547" customWidth="1"/>
    <col min="7660" max="7660" width="15.42578125" style="2547" customWidth="1"/>
    <col min="7661" max="7661" width="17.7109375" style="2547" customWidth="1"/>
    <col min="7662" max="7662" width="15.42578125" style="2547" customWidth="1"/>
    <col min="7663" max="7663" width="19.28515625" style="2547" customWidth="1"/>
    <col min="7664" max="7664" width="15.42578125" style="2547" customWidth="1"/>
    <col min="7665" max="7665" width="17.7109375" style="2547" customWidth="1"/>
    <col min="7666" max="7666" width="15.42578125" style="2547" customWidth="1"/>
    <col min="7667" max="7667" width="18.42578125" style="2547" customWidth="1"/>
    <col min="7668" max="7668" width="15.42578125" style="2547" customWidth="1"/>
    <col min="7669" max="7669" width="18.85546875" style="2547" customWidth="1"/>
    <col min="7670" max="7670" width="15.42578125" style="2547" customWidth="1"/>
    <col min="7671" max="7671" width="17.7109375" style="2547" customWidth="1"/>
    <col min="7672" max="7672" width="15.42578125" style="2547" customWidth="1"/>
    <col min="7673" max="7673" width="18.140625" style="2547" customWidth="1"/>
    <col min="7674" max="7674" width="15.42578125" style="2547" customWidth="1"/>
    <col min="7675" max="7675" width="28" style="2547" bestFit="1" customWidth="1"/>
    <col min="7676" max="7676" width="16.5703125" style="2547" customWidth="1"/>
    <col min="7677" max="7677" width="13.140625" style="2547" customWidth="1"/>
    <col min="7678" max="7678" width="17" style="2547" customWidth="1"/>
    <col min="7679" max="7679" width="13.5703125" style="2547" customWidth="1"/>
    <col min="7680" max="7680" width="21.140625" style="2547" customWidth="1"/>
    <col min="7681" max="7681" width="12.7109375" style="2547" customWidth="1"/>
    <col min="7682" max="7682" width="14.85546875" style="2547" customWidth="1"/>
    <col min="7683" max="7902" width="10.42578125" style="2547"/>
    <col min="7903" max="7903" width="44" style="2547" customWidth="1"/>
    <col min="7904" max="7905" width="17.7109375" style="2547" customWidth="1"/>
    <col min="7906" max="7906" width="15.42578125" style="2547" customWidth="1"/>
    <col min="7907" max="7907" width="17.7109375" style="2547" customWidth="1"/>
    <col min="7908" max="7908" width="15.42578125" style="2547" customWidth="1"/>
    <col min="7909" max="7909" width="18.85546875" style="2547" customWidth="1"/>
    <col min="7910" max="7910" width="15.42578125" style="2547" customWidth="1"/>
    <col min="7911" max="7911" width="17.7109375" style="2547" customWidth="1"/>
    <col min="7912" max="7912" width="15.42578125" style="2547" customWidth="1"/>
    <col min="7913" max="7913" width="17.7109375" style="2547" customWidth="1"/>
    <col min="7914" max="7914" width="15.42578125" style="2547" customWidth="1"/>
    <col min="7915" max="7915" width="17.7109375" style="2547" customWidth="1"/>
    <col min="7916" max="7916" width="15.42578125" style="2547" customWidth="1"/>
    <col min="7917" max="7917" width="17.7109375" style="2547" customWidth="1"/>
    <col min="7918" max="7918" width="15.42578125" style="2547" customWidth="1"/>
    <col min="7919" max="7919" width="19.28515625" style="2547" customWidth="1"/>
    <col min="7920" max="7920" width="15.42578125" style="2547" customWidth="1"/>
    <col min="7921" max="7921" width="17.7109375" style="2547" customWidth="1"/>
    <col min="7922" max="7922" width="15.42578125" style="2547" customWidth="1"/>
    <col min="7923" max="7923" width="18.42578125" style="2547" customWidth="1"/>
    <col min="7924" max="7924" width="15.42578125" style="2547" customWidth="1"/>
    <col min="7925" max="7925" width="18.85546875" style="2547" customWidth="1"/>
    <col min="7926" max="7926" width="15.42578125" style="2547" customWidth="1"/>
    <col min="7927" max="7927" width="17.7109375" style="2547" customWidth="1"/>
    <col min="7928" max="7928" width="15.42578125" style="2547" customWidth="1"/>
    <col min="7929" max="7929" width="18.140625" style="2547" customWidth="1"/>
    <col min="7930" max="7930" width="15.42578125" style="2547" customWidth="1"/>
    <col min="7931" max="7931" width="28" style="2547" bestFit="1" customWidth="1"/>
    <col min="7932" max="7932" width="16.5703125" style="2547" customWidth="1"/>
    <col min="7933" max="7933" width="13.140625" style="2547" customWidth="1"/>
    <col min="7934" max="7934" width="17" style="2547" customWidth="1"/>
    <col min="7935" max="7935" width="13.5703125" style="2547" customWidth="1"/>
    <col min="7936" max="7936" width="21.140625" style="2547" customWidth="1"/>
    <col min="7937" max="7937" width="12.7109375" style="2547" customWidth="1"/>
    <col min="7938" max="7938" width="14.85546875" style="2547" customWidth="1"/>
    <col min="7939" max="8158" width="10.42578125" style="2547"/>
    <col min="8159" max="8159" width="44" style="2547" customWidth="1"/>
    <col min="8160" max="8161" width="17.7109375" style="2547" customWidth="1"/>
    <col min="8162" max="8162" width="15.42578125" style="2547" customWidth="1"/>
    <col min="8163" max="8163" width="17.7109375" style="2547" customWidth="1"/>
    <col min="8164" max="8164" width="15.42578125" style="2547" customWidth="1"/>
    <col min="8165" max="8165" width="18.85546875" style="2547" customWidth="1"/>
    <col min="8166" max="8166" width="15.42578125" style="2547" customWidth="1"/>
    <col min="8167" max="8167" width="17.7109375" style="2547" customWidth="1"/>
    <col min="8168" max="8168" width="15.42578125" style="2547" customWidth="1"/>
    <col min="8169" max="8169" width="17.7109375" style="2547" customWidth="1"/>
    <col min="8170" max="8170" width="15.42578125" style="2547" customWidth="1"/>
    <col min="8171" max="8171" width="17.7109375" style="2547" customWidth="1"/>
    <col min="8172" max="8172" width="15.42578125" style="2547" customWidth="1"/>
    <col min="8173" max="8173" width="17.7109375" style="2547" customWidth="1"/>
    <col min="8174" max="8174" width="15.42578125" style="2547" customWidth="1"/>
    <col min="8175" max="8175" width="19.28515625" style="2547" customWidth="1"/>
    <col min="8176" max="8176" width="15.42578125" style="2547" customWidth="1"/>
    <col min="8177" max="8177" width="17.7109375" style="2547" customWidth="1"/>
    <col min="8178" max="8178" width="15.42578125" style="2547" customWidth="1"/>
    <col min="8179" max="8179" width="18.42578125" style="2547" customWidth="1"/>
    <col min="8180" max="8180" width="15.42578125" style="2547" customWidth="1"/>
    <col min="8181" max="8181" width="18.85546875" style="2547" customWidth="1"/>
    <col min="8182" max="8182" width="15.42578125" style="2547" customWidth="1"/>
    <col min="8183" max="8183" width="17.7109375" style="2547" customWidth="1"/>
    <col min="8184" max="8184" width="15.42578125" style="2547" customWidth="1"/>
    <col min="8185" max="8185" width="18.140625" style="2547" customWidth="1"/>
    <col min="8186" max="8186" width="15.42578125" style="2547" customWidth="1"/>
    <col min="8187" max="8187" width="28" style="2547" bestFit="1" customWidth="1"/>
    <col min="8188" max="8188" width="16.5703125" style="2547" customWidth="1"/>
    <col min="8189" max="8189" width="13.140625" style="2547" customWidth="1"/>
    <col min="8190" max="8190" width="17" style="2547" customWidth="1"/>
    <col min="8191" max="8191" width="13.5703125" style="2547" customWidth="1"/>
    <col min="8192" max="8192" width="21.140625" style="2547" customWidth="1"/>
    <col min="8193" max="8193" width="12.7109375" style="2547" customWidth="1"/>
    <col min="8194" max="8194" width="14.85546875" style="2547" customWidth="1"/>
    <col min="8195" max="8414" width="10.42578125" style="2547"/>
    <col min="8415" max="8415" width="44" style="2547" customWidth="1"/>
    <col min="8416" max="8417" width="17.7109375" style="2547" customWidth="1"/>
    <col min="8418" max="8418" width="15.42578125" style="2547" customWidth="1"/>
    <col min="8419" max="8419" width="17.7109375" style="2547" customWidth="1"/>
    <col min="8420" max="8420" width="15.42578125" style="2547" customWidth="1"/>
    <col min="8421" max="8421" width="18.85546875" style="2547" customWidth="1"/>
    <col min="8422" max="8422" width="15.42578125" style="2547" customWidth="1"/>
    <col min="8423" max="8423" width="17.7109375" style="2547" customWidth="1"/>
    <col min="8424" max="8424" width="15.42578125" style="2547" customWidth="1"/>
    <col min="8425" max="8425" width="17.7109375" style="2547" customWidth="1"/>
    <col min="8426" max="8426" width="15.42578125" style="2547" customWidth="1"/>
    <col min="8427" max="8427" width="17.7109375" style="2547" customWidth="1"/>
    <col min="8428" max="8428" width="15.42578125" style="2547" customWidth="1"/>
    <col min="8429" max="8429" width="17.7109375" style="2547" customWidth="1"/>
    <col min="8430" max="8430" width="15.42578125" style="2547" customWidth="1"/>
    <col min="8431" max="8431" width="19.28515625" style="2547" customWidth="1"/>
    <col min="8432" max="8432" width="15.42578125" style="2547" customWidth="1"/>
    <col min="8433" max="8433" width="17.7109375" style="2547" customWidth="1"/>
    <col min="8434" max="8434" width="15.42578125" style="2547" customWidth="1"/>
    <col min="8435" max="8435" width="18.42578125" style="2547" customWidth="1"/>
    <col min="8436" max="8436" width="15.42578125" style="2547" customWidth="1"/>
    <col min="8437" max="8437" width="18.85546875" style="2547" customWidth="1"/>
    <col min="8438" max="8438" width="15.42578125" style="2547" customWidth="1"/>
    <col min="8439" max="8439" width="17.7109375" style="2547" customWidth="1"/>
    <col min="8440" max="8440" width="15.42578125" style="2547" customWidth="1"/>
    <col min="8441" max="8441" width="18.140625" style="2547" customWidth="1"/>
    <col min="8442" max="8442" width="15.42578125" style="2547" customWidth="1"/>
    <col min="8443" max="8443" width="28" style="2547" bestFit="1" customWidth="1"/>
    <col min="8444" max="8444" width="16.5703125" style="2547" customWidth="1"/>
    <col min="8445" max="8445" width="13.140625" style="2547" customWidth="1"/>
    <col min="8446" max="8446" width="17" style="2547" customWidth="1"/>
    <col min="8447" max="8447" width="13.5703125" style="2547" customWidth="1"/>
    <col min="8448" max="8448" width="21.140625" style="2547" customWidth="1"/>
    <col min="8449" max="8449" width="12.7109375" style="2547" customWidth="1"/>
    <col min="8450" max="8450" width="14.85546875" style="2547" customWidth="1"/>
    <col min="8451" max="8670" width="10.42578125" style="2547"/>
    <col min="8671" max="8671" width="44" style="2547" customWidth="1"/>
    <col min="8672" max="8673" width="17.7109375" style="2547" customWidth="1"/>
    <col min="8674" max="8674" width="15.42578125" style="2547" customWidth="1"/>
    <col min="8675" max="8675" width="17.7109375" style="2547" customWidth="1"/>
    <col min="8676" max="8676" width="15.42578125" style="2547" customWidth="1"/>
    <col min="8677" max="8677" width="18.85546875" style="2547" customWidth="1"/>
    <col min="8678" max="8678" width="15.42578125" style="2547" customWidth="1"/>
    <col min="8679" max="8679" width="17.7109375" style="2547" customWidth="1"/>
    <col min="8680" max="8680" width="15.42578125" style="2547" customWidth="1"/>
    <col min="8681" max="8681" width="17.7109375" style="2547" customWidth="1"/>
    <col min="8682" max="8682" width="15.42578125" style="2547" customWidth="1"/>
    <col min="8683" max="8683" width="17.7109375" style="2547" customWidth="1"/>
    <col min="8684" max="8684" width="15.42578125" style="2547" customWidth="1"/>
    <col min="8685" max="8685" width="17.7109375" style="2547" customWidth="1"/>
    <col min="8686" max="8686" width="15.42578125" style="2547" customWidth="1"/>
    <col min="8687" max="8687" width="19.28515625" style="2547" customWidth="1"/>
    <col min="8688" max="8688" width="15.42578125" style="2547" customWidth="1"/>
    <col min="8689" max="8689" width="17.7109375" style="2547" customWidth="1"/>
    <col min="8690" max="8690" width="15.42578125" style="2547" customWidth="1"/>
    <col min="8691" max="8691" width="18.42578125" style="2547" customWidth="1"/>
    <col min="8692" max="8692" width="15.42578125" style="2547" customWidth="1"/>
    <col min="8693" max="8693" width="18.85546875" style="2547" customWidth="1"/>
    <col min="8694" max="8694" width="15.42578125" style="2547" customWidth="1"/>
    <col min="8695" max="8695" width="17.7109375" style="2547" customWidth="1"/>
    <col min="8696" max="8696" width="15.42578125" style="2547" customWidth="1"/>
    <col min="8697" max="8697" width="18.140625" style="2547" customWidth="1"/>
    <col min="8698" max="8698" width="15.42578125" style="2547" customWidth="1"/>
    <col min="8699" max="8699" width="28" style="2547" bestFit="1" customWidth="1"/>
    <col min="8700" max="8700" width="16.5703125" style="2547" customWidth="1"/>
    <col min="8701" max="8701" width="13.140625" style="2547" customWidth="1"/>
    <col min="8702" max="8702" width="17" style="2547" customWidth="1"/>
    <col min="8703" max="8703" width="13.5703125" style="2547" customWidth="1"/>
    <col min="8704" max="8704" width="21.140625" style="2547" customWidth="1"/>
    <col min="8705" max="8705" width="12.7109375" style="2547" customWidth="1"/>
    <col min="8706" max="8706" width="14.85546875" style="2547" customWidth="1"/>
    <col min="8707" max="8926" width="10.42578125" style="2547"/>
    <col min="8927" max="8927" width="44" style="2547" customWidth="1"/>
    <col min="8928" max="8929" width="17.7109375" style="2547" customWidth="1"/>
    <col min="8930" max="8930" width="15.42578125" style="2547" customWidth="1"/>
    <col min="8931" max="8931" width="17.7109375" style="2547" customWidth="1"/>
    <col min="8932" max="8932" width="15.42578125" style="2547" customWidth="1"/>
    <col min="8933" max="8933" width="18.85546875" style="2547" customWidth="1"/>
    <col min="8934" max="8934" width="15.42578125" style="2547" customWidth="1"/>
    <col min="8935" max="8935" width="17.7109375" style="2547" customWidth="1"/>
    <col min="8936" max="8936" width="15.42578125" style="2547" customWidth="1"/>
    <col min="8937" max="8937" width="17.7109375" style="2547" customWidth="1"/>
    <col min="8938" max="8938" width="15.42578125" style="2547" customWidth="1"/>
    <col min="8939" max="8939" width="17.7109375" style="2547" customWidth="1"/>
    <col min="8940" max="8940" width="15.42578125" style="2547" customWidth="1"/>
    <col min="8941" max="8941" width="17.7109375" style="2547" customWidth="1"/>
    <col min="8942" max="8942" width="15.42578125" style="2547" customWidth="1"/>
    <col min="8943" max="8943" width="19.28515625" style="2547" customWidth="1"/>
    <col min="8944" max="8944" width="15.42578125" style="2547" customWidth="1"/>
    <col min="8945" max="8945" width="17.7109375" style="2547" customWidth="1"/>
    <col min="8946" max="8946" width="15.42578125" style="2547" customWidth="1"/>
    <col min="8947" max="8947" width="18.42578125" style="2547" customWidth="1"/>
    <col min="8948" max="8948" width="15.42578125" style="2547" customWidth="1"/>
    <col min="8949" max="8949" width="18.85546875" style="2547" customWidth="1"/>
    <col min="8950" max="8950" width="15.42578125" style="2547" customWidth="1"/>
    <col min="8951" max="8951" width="17.7109375" style="2547" customWidth="1"/>
    <col min="8952" max="8952" width="15.42578125" style="2547" customWidth="1"/>
    <col min="8953" max="8953" width="18.140625" style="2547" customWidth="1"/>
    <col min="8954" max="8954" width="15.42578125" style="2547" customWidth="1"/>
    <col min="8955" max="8955" width="28" style="2547" bestFit="1" customWidth="1"/>
    <col min="8956" max="8956" width="16.5703125" style="2547" customWidth="1"/>
    <col min="8957" max="8957" width="13.140625" style="2547" customWidth="1"/>
    <col min="8958" max="8958" width="17" style="2547" customWidth="1"/>
    <col min="8959" max="8959" width="13.5703125" style="2547" customWidth="1"/>
    <col min="8960" max="8960" width="21.140625" style="2547" customWidth="1"/>
    <col min="8961" max="8961" width="12.7109375" style="2547" customWidth="1"/>
    <col min="8962" max="8962" width="14.85546875" style="2547" customWidth="1"/>
    <col min="8963" max="9182" width="10.42578125" style="2547"/>
    <col min="9183" max="9183" width="44" style="2547" customWidth="1"/>
    <col min="9184" max="9185" width="17.7109375" style="2547" customWidth="1"/>
    <col min="9186" max="9186" width="15.42578125" style="2547" customWidth="1"/>
    <col min="9187" max="9187" width="17.7109375" style="2547" customWidth="1"/>
    <col min="9188" max="9188" width="15.42578125" style="2547" customWidth="1"/>
    <col min="9189" max="9189" width="18.85546875" style="2547" customWidth="1"/>
    <col min="9190" max="9190" width="15.42578125" style="2547" customWidth="1"/>
    <col min="9191" max="9191" width="17.7109375" style="2547" customWidth="1"/>
    <col min="9192" max="9192" width="15.42578125" style="2547" customWidth="1"/>
    <col min="9193" max="9193" width="17.7109375" style="2547" customWidth="1"/>
    <col min="9194" max="9194" width="15.42578125" style="2547" customWidth="1"/>
    <col min="9195" max="9195" width="17.7109375" style="2547" customWidth="1"/>
    <col min="9196" max="9196" width="15.42578125" style="2547" customWidth="1"/>
    <col min="9197" max="9197" width="17.7109375" style="2547" customWidth="1"/>
    <col min="9198" max="9198" width="15.42578125" style="2547" customWidth="1"/>
    <col min="9199" max="9199" width="19.28515625" style="2547" customWidth="1"/>
    <col min="9200" max="9200" width="15.42578125" style="2547" customWidth="1"/>
    <col min="9201" max="9201" width="17.7109375" style="2547" customWidth="1"/>
    <col min="9202" max="9202" width="15.42578125" style="2547" customWidth="1"/>
    <col min="9203" max="9203" width="18.42578125" style="2547" customWidth="1"/>
    <col min="9204" max="9204" width="15.42578125" style="2547" customWidth="1"/>
    <col min="9205" max="9205" width="18.85546875" style="2547" customWidth="1"/>
    <col min="9206" max="9206" width="15.42578125" style="2547" customWidth="1"/>
    <col min="9207" max="9207" width="17.7109375" style="2547" customWidth="1"/>
    <col min="9208" max="9208" width="15.42578125" style="2547" customWidth="1"/>
    <col min="9209" max="9209" width="18.140625" style="2547" customWidth="1"/>
    <col min="9210" max="9210" width="15.42578125" style="2547" customWidth="1"/>
    <col min="9211" max="9211" width="28" style="2547" bestFit="1" customWidth="1"/>
    <col min="9212" max="9212" width="16.5703125" style="2547" customWidth="1"/>
    <col min="9213" max="9213" width="13.140625" style="2547" customWidth="1"/>
    <col min="9214" max="9214" width="17" style="2547" customWidth="1"/>
    <col min="9215" max="9215" width="13.5703125" style="2547" customWidth="1"/>
    <col min="9216" max="9216" width="21.140625" style="2547" customWidth="1"/>
    <col min="9217" max="9217" width="12.7109375" style="2547" customWidth="1"/>
    <col min="9218" max="9218" width="14.85546875" style="2547" customWidth="1"/>
    <col min="9219" max="9438" width="10.42578125" style="2547"/>
    <col min="9439" max="9439" width="44" style="2547" customWidth="1"/>
    <col min="9440" max="9441" width="17.7109375" style="2547" customWidth="1"/>
    <col min="9442" max="9442" width="15.42578125" style="2547" customWidth="1"/>
    <col min="9443" max="9443" width="17.7109375" style="2547" customWidth="1"/>
    <col min="9444" max="9444" width="15.42578125" style="2547" customWidth="1"/>
    <col min="9445" max="9445" width="18.85546875" style="2547" customWidth="1"/>
    <col min="9446" max="9446" width="15.42578125" style="2547" customWidth="1"/>
    <col min="9447" max="9447" width="17.7109375" style="2547" customWidth="1"/>
    <col min="9448" max="9448" width="15.42578125" style="2547" customWidth="1"/>
    <col min="9449" max="9449" width="17.7109375" style="2547" customWidth="1"/>
    <col min="9450" max="9450" width="15.42578125" style="2547" customWidth="1"/>
    <col min="9451" max="9451" width="17.7109375" style="2547" customWidth="1"/>
    <col min="9452" max="9452" width="15.42578125" style="2547" customWidth="1"/>
    <col min="9453" max="9453" width="17.7109375" style="2547" customWidth="1"/>
    <col min="9454" max="9454" width="15.42578125" style="2547" customWidth="1"/>
    <col min="9455" max="9455" width="19.28515625" style="2547" customWidth="1"/>
    <col min="9456" max="9456" width="15.42578125" style="2547" customWidth="1"/>
    <col min="9457" max="9457" width="17.7109375" style="2547" customWidth="1"/>
    <col min="9458" max="9458" width="15.42578125" style="2547" customWidth="1"/>
    <col min="9459" max="9459" width="18.42578125" style="2547" customWidth="1"/>
    <col min="9460" max="9460" width="15.42578125" style="2547" customWidth="1"/>
    <col min="9461" max="9461" width="18.85546875" style="2547" customWidth="1"/>
    <col min="9462" max="9462" width="15.42578125" style="2547" customWidth="1"/>
    <col min="9463" max="9463" width="17.7109375" style="2547" customWidth="1"/>
    <col min="9464" max="9464" width="15.42578125" style="2547" customWidth="1"/>
    <col min="9465" max="9465" width="18.140625" style="2547" customWidth="1"/>
    <col min="9466" max="9466" width="15.42578125" style="2547" customWidth="1"/>
    <col min="9467" max="9467" width="28" style="2547" bestFit="1" customWidth="1"/>
    <col min="9468" max="9468" width="16.5703125" style="2547" customWidth="1"/>
    <col min="9469" max="9469" width="13.140625" style="2547" customWidth="1"/>
    <col min="9470" max="9470" width="17" style="2547" customWidth="1"/>
    <col min="9471" max="9471" width="13.5703125" style="2547" customWidth="1"/>
    <col min="9472" max="9472" width="21.140625" style="2547" customWidth="1"/>
    <col min="9473" max="9473" width="12.7109375" style="2547" customWidth="1"/>
    <col min="9474" max="9474" width="14.85546875" style="2547" customWidth="1"/>
    <col min="9475" max="9694" width="10.42578125" style="2547"/>
    <col min="9695" max="9695" width="44" style="2547" customWidth="1"/>
    <col min="9696" max="9697" width="17.7109375" style="2547" customWidth="1"/>
    <col min="9698" max="9698" width="15.42578125" style="2547" customWidth="1"/>
    <col min="9699" max="9699" width="17.7109375" style="2547" customWidth="1"/>
    <col min="9700" max="9700" width="15.42578125" style="2547" customWidth="1"/>
    <col min="9701" max="9701" width="18.85546875" style="2547" customWidth="1"/>
    <col min="9702" max="9702" width="15.42578125" style="2547" customWidth="1"/>
    <col min="9703" max="9703" width="17.7109375" style="2547" customWidth="1"/>
    <col min="9704" max="9704" width="15.42578125" style="2547" customWidth="1"/>
    <col min="9705" max="9705" width="17.7109375" style="2547" customWidth="1"/>
    <col min="9706" max="9706" width="15.42578125" style="2547" customWidth="1"/>
    <col min="9707" max="9707" width="17.7109375" style="2547" customWidth="1"/>
    <col min="9708" max="9708" width="15.42578125" style="2547" customWidth="1"/>
    <col min="9709" max="9709" width="17.7109375" style="2547" customWidth="1"/>
    <col min="9710" max="9710" width="15.42578125" style="2547" customWidth="1"/>
    <col min="9711" max="9711" width="19.28515625" style="2547" customWidth="1"/>
    <col min="9712" max="9712" width="15.42578125" style="2547" customWidth="1"/>
    <col min="9713" max="9713" width="17.7109375" style="2547" customWidth="1"/>
    <col min="9714" max="9714" width="15.42578125" style="2547" customWidth="1"/>
    <col min="9715" max="9715" width="18.42578125" style="2547" customWidth="1"/>
    <col min="9716" max="9716" width="15.42578125" style="2547" customWidth="1"/>
    <col min="9717" max="9717" width="18.85546875" style="2547" customWidth="1"/>
    <col min="9718" max="9718" width="15.42578125" style="2547" customWidth="1"/>
    <col min="9719" max="9719" width="17.7109375" style="2547" customWidth="1"/>
    <col min="9720" max="9720" width="15.42578125" style="2547" customWidth="1"/>
    <col min="9721" max="9721" width="18.140625" style="2547" customWidth="1"/>
    <col min="9722" max="9722" width="15.42578125" style="2547" customWidth="1"/>
    <col min="9723" max="9723" width="28" style="2547" bestFit="1" customWidth="1"/>
    <col min="9724" max="9724" width="16.5703125" style="2547" customWidth="1"/>
    <col min="9725" max="9725" width="13.140625" style="2547" customWidth="1"/>
    <col min="9726" max="9726" width="17" style="2547" customWidth="1"/>
    <col min="9727" max="9727" width="13.5703125" style="2547" customWidth="1"/>
    <col min="9728" max="9728" width="21.140625" style="2547" customWidth="1"/>
    <col min="9729" max="9729" width="12.7109375" style="2547" customWidth="1"/>
    <col min="9730" max="9730" width="14.85546875" style="2547" customWidth="1"/>
    <col min="9731" max="9950" width="10.42578125" style="2547"/>
    <col min="9951" max="9951" width="44" style="2547" customWidth="1"/>
    <col min="9952" max="9953" width="17.7109375" style="2547" customWidth="1"/>
    <col min="9954" max="9954" width="15.42578125" style="2547" customWidth="1"/>
    <col min="9955" max="9955" width="17.7109375" style="2547" customWidth="1"/>
    <col min="9956" max="9956" width="15.42578125" style="2547" customWidth="1"/>
    <col min="9957" max="9957" width="18.85546875" style="2547" customWidth="1"/>
    <col min="9958" max="9958" width="15.42578125" style="2547" customWidth="1"/>
    <col min="9959" max="9959" width="17.7109375" style="2547" customWidth="1"/>
    <col min="9960" max="9960" width="15.42578125" style="2547" customWidth="1"/>
    <col min="9961" max="9961" width="17.7109375" style="2547" customWidth="1"/>
    <col min="9962" max="9962" width="15.42578125" style="2547" customWidth="1"/>
    <col min="9963" max="9963" width="17.7109375" style="2547" customWidth="1"/>
    <col min="9964" max="9964" width="15.42578125" style="2547" customWidth="1"/>
    <col min="9965" max="9965" width="17.7109375" style="2547" customWidth="1"/>
    <col min="9966" max="9966" width="15.42578125" style="2547" customWidth="1"/>
    <col min="9967" max="9967" width="19.28515625" style="2547" customWidth="1"/>
    <col min="9968" max="9968" width="15.42578125" style="2547" customWidth="1"/>
    <col min="9969" max="9969" width="17.7109375" style="2547" customWidth="1"/>
    <col min="9970" max="9970" width="15.42578125" style="2547" customWidth="1"/>
    <col min="9971" max="9971" width="18.42578125" style="2547" customWidth="1"/>
    <col min="9972" max="9972" width="15.42578125" style="2547" customWidth="1"/>
    <col min="9973" max="9973" width="18.85546875" style="2547" customWidth="1"/>
    <col min="9974" max="9974" width="15.42578125" style="2547" customWidth="1"/>
    <col min="9975" max="9975" width="17.7109375" style="2547" customWidth="1"/>
    <col min="9976" max="9976" width="15.42578125" style="2547" customWidth="1"/>
    <col min="9977" max="9977" width="18.140625" style="2547" customWidth="1"/>
    <col min="9978" max="9978" width="15.42578125" style="2547" customWidth="1"/>
    <col min="9979" max="9979" width="28" style="2547" bestFit="1" customWidth="1"/>
    <col min="9980" max="9980" width="16.5703125" style="2547" customWidth="1"/>
    <col min="9981" max="9981" width="13.140625" style="2547" customWidth="1"/>
    <col min="9982" max="9982" width="17" style="2547" customWidth="1"/>
    <col min="9983" max="9983" width="13.5703125" style="2547" customWidth="1"/>
    <col min="9984" max="9984" width="21.140625" style="2547" customWidth="1"/>
    <col min="9985" max="9985" width="12.7109375" style="2547" customWidth="1"/>
    <col min="9986" max="9986" width="14.85546875" style="2547" customWidth="1"/>
    <col min="9987" max="10206" width="10.42578125" style="2547"/>
    <col min="10207" max="10207" width="44" style="2547" customWidth="1"/>
    <col min="10208" max="10209" width="17.7109375" style="2547" customWidth="1"/>
    <col min="10210" max="10210" width="15.42578125" style="2547" customWidth="1"/>
    <col min="10211" max="10211" width="17.7109375" style="2547" customWidth="1"/>
    <col min="10212" max="10212" width="15.42578125" style="2547" customWidth="1"/>
    <col min="10213" max="10213" width="18.85546875" style="2547" customWidth="1"/>
    <col min="10214" max="10214" width="15.42578125" style="2547" customWidth="1"/>
    <col min="10215" max="10215" width="17.7109375" style="2547" customWidth="1"/>
    <col min="10216" max="10216" width="15.42578125" style="2547" customWidth="1"/>
    <col min="10217" max="10217" width="17.7109375" style="2547" customWidth="1"/>
    <col min="10218" max="10218" width="15.42578125" style="2547" customWidth="1"/>
    <col min="10219" max="10219" width="17.7109375" style="2547" customWidth="1"/>
    <col min="10220" max="10220" width="15.42578125" style="2547" customWidth="1"/>
    <col min="10221" max="10221" width="17.7109375" style="2547" customWidth="1"/>
    <col min="10222" max="10222" width="15.42578125" style="2547" customWidth="1"/>
    <col min="10223" max="10223" width="19.28515625" style="2547" customWidth="1"/>
    <col min="10224" max="10224" width="15.42578125" style="2547" customWidth="1"/>
    <col min="10225" max="10225" width="17.7109375" style="2547" customWidth="1"/>
    <col min="10226" max="10226" width="15.42578125" style="2547" customWidth="1"/>
    <col min="10227" max="10227" width="18.42578125" style="2547" customWidth="1"/>
    <col min="10228" max="10228" width="15.42578125" style="2547" customWidth="1"/>
    <col min="10229" max="10229" width="18.85546875" style="2547" customWidth="1"/>
    <col min="10230" max="10230" width="15.42578125" style="2547" customWidth="1"/>
    <col min="10231" max="10231" width="17.7109375" style="2547" customWidth="1"/>
    <col min="10232" max="10232" width="15.42578125" style="2547" customWidth="1"/>
    <col min="10233" max="10233" width="18.140625" style="2547" customWidth="1"/>
    <col min="10234" max="10234" width="15.42578125" style="2547" customWidth="1"/>
    <col min="10235" max="10235" width="28" style="2547" bestFit="1" customWidth="1"/>
    <col min="10236" max="10236" width="16.5703125" style="2547" customWidth="1"/>
    <col min="10237" max="10237" width="13.140625" style="2547" customWidth="1"/>
    <col min="10238" max="10238" width="17" style="2547" customWidth="1"/>
    <col min="10239" max="10239" width="13.5703125" style="2547" customWidth="1"/>
    <col min="10240" max="10240" width="21.140625" style="2547" customWidth="1"/>
    <col min="10241" max="10241" width="12.7109375" style="2547" customWidth="1"/>
    <col min="10242" max="10242" width="14.85546875" style="2547" customWidth="1"/>
    <col min="10243" max="10462" width="10.42578125" style="2547"/>
    <col min="10463" max="10463" width="44" style="2547" customWidth="1"/>
    <col min="10464" max="10465" width="17.7109375" style="2547" customWidth="1"/>
    <col min="10466" max="10466" width="15.42578125" style="2547" customWidth="1"/>
    <col min="10467" max="10467" width="17.7109375" style="2547" customWidth="1"/>
    <col min="10468" max="10468" width="15.42578125" style="2547" customWidth="1"/>
    <col min="10469" max="10469" width="18.85546875" style="2547" customWidth="1"/>
    <col min="10470" max="10470" width="15.42578125" style="2547" customWidth="1"/>
    <col min="10471" max="10471" width="17.7109375" style="2547" customWidth="1"/>
    <col min="10472" max="10472" width="15.42578125" style="2547" customWidth="1"/>
    <col min="10473" max="10473" width="17.7109375" style="2547" customWidth="1"/>
    <col min="10474" max="10474" width="15.42578125" style="2547" customWidth="1"/>
    <col min="10475" max="10475" width="17.7109375" style="2547" customWidth="1"/>
    <col min="10476" max="10476" width="15.42578125" style="2547" customWidth="1"/>
    <col min="10477" max="10477" width="17.7109375" style="2547" customWidth="1"/>
    <col min="10478" max="10478" width="15.42578125" style="2547" customWidth="1"/>
    <col min="10479" max="10479" width="19.28515625" style="2547" customWidth="1"/>
    <col min="10480" max="10480" width="15.42578125" style="2547" customWidth="1"/>
    <col min="10481" max="10481" width="17.7109375" style="2547" customWidth="1"/>
    <col min="10482" max="10482" width="15.42578125" style="2547" customWidth="1"/>
    <col min="10483" max="10483" width="18.42578125" style="2547" customWidth="1"/>
    <col min="10484" max="10484" width="15.42578125" style="2547" customWidth="1"/>
    <col min="10485" max="10485" width="18.85546875" style="2547" customWidth="1"/>
    <col min="10486" max="10486" width="15.42578125" style="2547" customWidth="1"/>
    <col min="10487" max="10487" width="17.7109375" style="2547" customWidth="1"/>
    <col min="10488" max="10488" width="15.42578125" style="2547" customWidth="1"/>
    <col min="10489" max="10489" width="18.140625" style="2547" customWidth="1"/>
    <col min="10490" max="10490" width="15.42578125" style="2547" customWidth="1"/>
    <col min="10491" max="10491" width="28" style="2547" bestFit="1" customWidth="1"/>
    <col min="10492" max="10492" width="16.5703125" style="2547" customWidth="1"/>
    <col min="10493" max="10493" width="13.140625" style="2547" customWidth="1"/>
    <col min="10494" max="10494" width="17" style="2547" customWidth="1"/>
    <col min="10495" max="10495" width="13.5703125" style="2547" customWidth="1"/>
    <col min="10496" max="10496" width="21.140625" style="2547" customWidth="1"/>
    <col min="10497" max="10497" width="12.7109375" style="2547" customWidth="1"/>
    <col min="10498" max="10498" width="14.85546875" style="2547" customWidth="1"/>
    <col min="10499" max="10718" width="10.42578125" style="2547"/>
    <col min="10719" max="10719" width="44" style="2547" customWidth="1"/>
    <col min="10720" max="10721" width="17.7109375" style="2547" customWidth="1"/>
    <col min="10722" max="10722" width="15.42578125" style="2547" customWidth="1"/>
    <col min="10723" max="10723" width="17.7109375" style="2547" customWidth="1"/>
    <col min="10724" max="10724" width="15.42578125" style="2547" customWidth="1"/>
    <col min="10725" max="10725" width="18.85546875" style="2547" customWidth="1"/>
    <col min="10726" max="10726" width="15.42578125" style="2547" customWidth="1"/>
    <col min="10727" max="10727" width="17.7109375" style="2547" customWidth="1"/>
    <col min="10728" max="10728" width="15.42578125" style="2547" customWidth="1"/>
    <col min="10729" max="10729" width="17.7109375" style="2547" customWidth="1"/>
    <col min="10730" max="10730" width="15.42578125" style="2547" customWidth="1"/>
    <col min="10731" max="10731" width="17.7109375" style="2547" customWidth="1"/>
    <col min="10732" max="10732" width="15.42578125" style="2547" customWidth="1"/>
    <col min="10733" max="10733" width="17.7109375" style="2547" customWidth="1"/>
    <col min="10734" max="10734" width="15.42578125" style="2547" customWidth="1"/>
    <col min="10735" max="10735" width="19.28515625" style="2547" customWidth="1"/>
    <col min="10736" max="10736" width="15.42578125" style="2547" customWidth="1"/>
    <col min="10737" max="10737" width="17.7109375" style="2547" customWidth="1"/>
    <col min="10738" max="10738" width="15.42578125" style="2547" customWidth="1"/>
    <col min="10739" max="10739" width="18.42578125" style="2547" customWidth="1"/>
    <col min="10740" max="10740" width="15.42578125" style="2547" customWidth="1"/>
    <col min="10741" max="10741" width="18.85546875" style="2547" customWidth="1"/>
    <col min="10742" max="10742" width="15.42578125" style="2547" customWidth="1"/>
    <col min="10743" max="10743" width="17.7109375" style="2547" customWidth="1"/>
    <col min="10744" max="10744" width="15.42578125" style="2547" customWidth="1"/>
    <col min="10745" max="10745" width="18.140625" style="2547" customWidth="1"/>
    <col min="10746" max="10746" width="15.42578125" style="2547" customWidth="1"/>
    <col min="10747" max="10747" width="28" style="2547" bestFit="1" customWidth="1"/>
    <col min="10748" max="10748" width="16.5703125" style="2547" customWidth="1"/>
    <col min="10749" max="10749" width="13.140625" style="2547" customWidth="1"/>
    <col min="10750" max="10750" width="17" style="2547" customWidth="1"/>
    <col min="10751" max="10751" width="13.5703125" style="2547" customWidth="1"/>
    <col min="10752" max="10752" width="21.140625" style="2547" customWidth="1"/>
    <col min="10753" max="10753" width="12.7109375" style="2547" customWidth="1"/>
    <col min="10754" max="10754" width="14.85546875" style="2547" customWidth="1"/>
    <col min="10755" max="10974" width="10.42578125" style="2547"/>
    <col min="10975" max="10975" width="44" style="2547" customWidth="1"/>
    <col min="10976" max="10977" width="17.7109375" style="2547" customWidth="1"/>
    <col min="10978" max="10978" width="15.42578125" style="2547" customWidth="1"/>
    <col min="10979" max="10979" width="17.7109375" style="2547" customWidth="1"/>
    <col min="10980" max="10980" width="15.42578125" style="2547" customWidth="1"/>
    <col min="10981" max="10981" width="18.85546875" style="2547" customWidth="1"/>
    <col min="10982" max="10982" width="15.42578125" style="2547" customWidth="1"/>
    <col min="10983" max="10983" width="17.7109375" style="2547" customWidth="1"/>
    <col min="10984" max="10984" width="15.42578125" style="2547" customWidth="1"/>
    <col min="10985" max="10985" width="17.7109375" style="2547" customWidth="1"/>
    <col min="10986" max="10986" width="15.42578125" style="2547" customWidth="1"/>
    <col min="10987" max="10987" width="17.7109375" style="2547" customWidth="1"/>
    <col min="10988" max="10988" width="15.42578125" style="2547" customWidth="1"/>
    <col min="10989" max="10989" width="17.7109375" style="2547" customWidth="1"/>
    <col min="10990" max="10990" width="15.42578125" style="2547" customWidth="1"/>
    <col min="10991" max="10991" width="19.28515625" style="2547" customWidth="1"/>
    <col min="10992" max="10992" width="15.42578125" style="2547" customWidth="1"/>
    <col min="10993" max="10993" width="17.7109375" style="2547" customWidth="1"/>
    <col min="10994" max="10994" width="15.42578125" style="2547" customWidth="1"/>
    <col min="10995" max="10995" width="18.42578125" style="2547" customWidth="1"/>
    <col min="10996" max="10996" width="15.42578125" style="2547" customWidth="1"/>
    <col min="10997" max="10997" width="18.85546875" style="2547" customWidth="1"/>
    <col min="10998" max="10998" width="15.42578125" style="2547" customWidth="1"/>
    <col min="10999" max="10999" width="17.7109375" style="2547" customWidth="1"/>
    <col min="11000" max="11000" width="15.42578125" style="2547" customWidth="1"/>
    <col min="11001" max="11001" width="18.140625" style="2547" customWidth="1"/>
    <col min="11002" max="11002" width="15.42578125" style="2547" customWidth="1"/>
    <col min="11003" max="11003" width="28" style="2547" bestFit="1" customWidth="1"/>
    <col min="11004" max="11004" width="16.5703125" style="2547" customWidth="1"/>
    <col min="11005" max="11005" width="13.140625" style="2547" customWidth="1"/>
    <col min="11006" max="11006" width="17" style="2547" customWidth="1"/>
    <col min="11007" max="11007" width="13.5703125" style="2547" customWidth="1"/>
    <col min="11008" max="11008" width="21.140625" style="2547" customWidth="1"/>
    <col min="11009" max="11009" width="12.7109375" style="2547" customWidth="1"/>
    <col min="11010" max="11010" width="14.85546875" style="2547" customWidth="1"/>
    <col min="11011" max="11230" width="10.42578125" style="2547"/>
    <col min="11231" max="11231" width="44" style="2547" customWidth="1"/>
    <col min="11232" max="11233" width="17.7109375" style="2547" customWidth="1"/>
    <col min="11234" max="11234" width="15.42578125" style="2547" customWidth="1"/>
    <col min="11235" max="11235" width="17.7109375" style="2547" customWidth="1"/>
    <col min="11236" max="11236" width="15.42578125" style="2547" customWidth="1"/>
    <col min="11237" max="11237" width="18.85546875" style="2547" customWidth="1"/>
    <col min="11238" max="11238" width="15.42578125" style="2547" customWidth="1"/>
    <col min="11239" max="11239" width="17.7109375" style="2547" customWidth="1"/>
    <col min="11240" max="11240" width="15.42578125" style="2547" customWidth="1"/>
    <col min="11241" max="11241" width="17.7109375" style="2547" customWidth="1"/>
    <col min="11242" max="11242" width="15.42578125" style="2547" customWidth="1"/>
    <col min="11243" max="11243" width="17.7109375" style="2547" customWidth="1"/>
    <col min="11244" max="11244" width="15.42578125" style="2547" customWidth="1"/>
    <col min="11245" max="11245" width="17.7109375" style="2547" customWidth="1"/>
    <col min="11246" max="11246" width="15.42578125" style="2547" customWidth="1"/>
    <col min="11247" max="11247" width="19.28515625" style="2547" customWidth="1"/>
    <col min="11248" max="11248" width="15.42578125" style="2547" customWidth="1"/>
    <col min="11249" max="11249" width="17.7109375" style="2547" customWidth="1"/>
    <col min="11250" max="11250" width="15.42578125" style="2547" customWidth="1"/>
    <col min="11251" max="11251" width="18.42578125" style="2547" customWidth="1"/>
    <col min="11252" max="11252" width="15.42578125" style="2547" customWidth="1"/>
    <col min="11253" max="11253" width="18.85546875" style="2547" customWidth="1"/>
    <col min="11254" max="11254" width="15.42578125" style="2547" customWidth="1"/>
    <col min="11255" max="11255" width="17.7109375" style="2547" customWidth="1"/>
    <col min="11256" max="11256" width="15.42578125" style="2547" customWidth="1"/>
    <col min="11257" max="11257" width="18.140625" style="2547" customWidth="1"/>
    <col min="11258" max="11258" width="15.42578125" style="2547" customWidth="1"/>
    <col min="11259" max="11259" width="28" style="2547" bestFit="1" customWidth="1"/>
    <col min="11260" max="11260" width="16.5703125" style="2547" customWidth="1"/>
    <col min="11261" max="11261" width="13.140625" style="2547" customWidth="1"/>
    <col min="11262" max="11262" width="17" style="2547" customWidth="1"/>
    <col min="11263" max="11263" width="13.5703125" style="2547" customWidth="1"/>
    <col min="11264" max="11264" width="21.140625" style="2547" customWidth="1"/>
    <col min="11265" max="11265" width="12.7109375" style="2547" customWidth="1"/>
    <col min="11266" max="11266" width="14.85546875" style="2547" customWidth="1"/>
    <col min="11267" max="11486" width="10.42578125" style="2547"/>
    <col min="11487" max="11487" width="44" style="2547" customWidth="1"/>
    <col min="11488" max="11489" width="17.7109375" style="2547" customWidth="1"/>
    <col min="11490" max="11490" width="15.42578125" style="2547" customWidth="1"/>
    <col min="11491" max="11491" width="17.7109375" style="2547" customWidth="1"/>
    <col min="11492" max="11492" width="15.42578125" style="2547" customWidth="1"/>
    <col min="11493" max="11493" width="18.85546875" style="2547" customWidth="1"/>
    <col min="11494" max="11494" width="15.42578125" style="2547" customWidth="1"/>
    <col min="11495" max="11495" width="17.7109375" style="2547" customWidth="1"/>
    <col min="11496" max="11496" width="15.42578125" style="2547" customWidth="1"/>
    <col min="11497" max="11497" width="17.7109375" style="2547" customWidth="1"/>
    <col min="11498" max="11498" width="15.42578125" style="2547" customWidth="1"/>
    <col min="11499" max="11499" width="17.7109375" style="2547" customWidth="1"/>
    <col min="11500" max="11500" width="15.42578125" style="2547" customWidth="1"/>
    <col min="11501" max="11501" width="17.7109375" style="2547" customWidth="1"/>
    <col min="11502" max="11502" width="15.42578125" style="2547" customWidth="1"/>
    <col min="11503" max="11503" width="19.28515625" style="2547" customWidth="1"/>
    <col min="11504" max="11504" width="15.42578125" style="2547" customWidth="1"/>
    <col min="11505" max="11505" width="17.7109375" style="2547" customWidth="1"/>
    <col min="11506" max="11506" width="15.42578125" style="2547" customWidth="1"/>
    <col min="11507" max="11507" width="18.42578125" style="2547" customWidth="1"/>
    <col min="11508" max="11508" width="15.42578125" style="2547" customWidth="1"/>
    <col min="11509" max="11509" width="18.85546875" style="2547" customWidth="1"/>
    <col min="11510" max="11510" width="15.42578125" style="2547" customWidth="1"/>
    <col min="11511" max="11511" width="17.7109375" style="2547" customWidth="1"/>
    <col min="11512" max="11512" width="15.42578125" style="2547" customWidth="1"/>
    <col min="11513" max="11513" width="18.140625" style="2547" customWidth="1"/>
    <col min="11514" max="11514" width="15.42578125" style="2547" customWidth="1"/>
    <col min="11515" max="11515" width="28" style="2547" bestFit="1" customWidth="1"/>
    <col min="11516" max="11516" width="16.5703125" style="2547" customWidth="1"/>
    <col min="11517" max="11517" width="13.140625" style="2547" customWidth="1"/>
    <col min="11518" max="11518" width="17" style="2547" customWidth="1"/>
    <col min="11519" max="11519" width="13.5703125" style="2547" customWidth="1"/>
    <col min="11520" max="11520" width="21.140625" style="2547" customWidth="1"/>
    <col min="11521" max="11521" width="12.7109375" style="2547" customWidth="1"/>
    <col min="11522" max="11522" width="14.85546875" style="2547" customWidth="1"/>
    <col min="11523" max="11742" width="10.42578125" style="2547"/>
    <col min="11743" max="11743" width="44" style="2547" customWidth="1"/>
    <col min="11744" max="11745" width="17.7109375" style="2547" customWidth="1"/>
    <col min="11746" max="11746" width="15.42578125" style="2547" customWidth="1"/>
    <col min="11747" max="11747" width="17.7109375" style="2547" customWidth="1"/>
    <col min="11748" max="11748" width="15.42578125" style="2547" customWidth="1"/>
    <col min="11749" max="11749" width="18.85546875" style="2547" customWidth="1"/>
    <col min="11750" max="11750" width="15.42578125" style="2547" customWidth="1"/>
    <col min="11751" max="11751" width="17.7109375" style="2547" customWidth="1"/>
    <col min="11752" max="11752" width="15.42578125" style="2547" customWidth="1"/>
    <col min="11753" max="11753" width="17.7109375" style="2547" customWidth="1"/>
    <col min="11754" max="11754" width="15.42578125" style="2547" customWidth="1"/>
    <col min="11755" max="11755" width="17.7109375" style="2547" customWidth="1"/>
    <col min="11756" max="11756" width="15.42578125" style="2547" customWidth="1"/>
    <col min="11757" max="11757" width="17.7109375" style="2547" customWidth="1"/>
    <col min="11758" max="11758" width="15.42578125" style="2547" customWidth="1"/>
    <col min="11759" max="11759" width="19.28515625" style="2547" customWidth="1"/>
    <col min="11760" max="11760" width="15.42578125" style="2547" customWidth="1"/>
    <col min="11761" max="11761" width="17.7109375" style="2547" customWidth="1"/>
    <col min="11762" max="11762" width="15.42578125" style="2547" customWidth="1"/>
    <col min="11763" max="11763" width="18.42578125" style="2547" customWidth="1"/>
    <col min="11764" max="11764" width="15.42578125" style="2547" customWidth="1"/>
    <col min="11765" max="11765" width="18.85546875" style="2547" customWidth="1"/>
    <col min="11766" max="11766" width="15.42578125" style="2547" customWidth="1"/>
    <col min="11767" max="11767" width="17.7109375" style="2547" customWidth="1"/>
    <col min="11768" max="11768" width="15.42578125" style="2547" customWidth="1"/>
    <col min="11769" max="11769" width="18.140625" style="2547" customWidth="1"/>
    <col min="11770" max="11770" width="15.42578125" style="2547" customWidth="1"/>
    <col min="11771" max="11771" width="28" style="2547" bestFit="1" customWidth="1"/>
    <col min="11772" max="11772" width="16.5703125" style="2547" customWidth="1"/>
    <col min="11773" max="11773" width="13.140625" style="2547" customWidth="1"/>
    <col min="11774" max="11774" width="17" style="2547" customWidth="1"/>
    <col min="11775" max="11775" width="13.5703125" style="2547" customWidth="1"/>
    <col min="11776" max="11776" width="21.140625" style="2547" customWidth="1"/>
    <col min="11777" max="11777" width="12.7109375" style="2547" customWidth="1"/>
    <col min="11778" max="11778" width="14.85546875" style="2547" customWidth="1"/>
    <col min="11779" max="11998" width="10.42578125" style="2547"/>
    <col min="11999" max="11999" width="44" style="2547" customWidth="1"/>
    <col min="12000" max="12001" width="17.7109375" style="2547" customWidth="1"/>
    <col min="12002" max="12002" width="15.42578125" style="2547" customWidth="1"/>
    <col min="12003" max="12003" width="17.7109375" style="2547" customWidth="1"/>
    <col min="12004" max="12004" width="15.42578125" style="2547" customWidth="1"/>
    <col min="12005" max="12005" width="18.85546875" style="2547" customWidth="1"/>
    <col min="12006" max="12006" width="15.42578125" style="2547" customWidth="1"/>
    <col min="12007" max="12007" width="17.7109375" style="2547" customWidth="1"/>
    <col min="12008" max="12008" width="15.42578125" style="2547" customWidth="1"/>
    <col min="12009" max="12009" width="17.7109375" style="2547" customWidth="1"/>
    <col min="12010" max="12010" width="15.42578125" style="2547" customWidth="1"/>
    <col min="12011" max="12011" width="17.7109375" style="2547" customWidth="1"/>
    <col min="12012" max="12012" width="15.42578125" style="2547" customWidth="1"/>
    <col min="12013" max="12013" width="17.7109375" style="2547" customWidth="1"/>
    <col min="12014" max="12014" width="15.42578125" style="2547" customWidth="1"/>
    <col min="12015" max="12015" width="19.28515625" style="2547" customWidth="1"/>
    <col min="12016" max="12016" width="15.42578125" style="2547" customWidth="1"/>
    <col min="12017" max="12017" width="17.7109375" style="2547" customWidth="1"/>
    <col min="12018" max="12018" width="15.42578125" style="2547" customWidth="1"/>
    <col min="12019" max="12019" width="18.42578125" style="2547" customWidth="1"/>
    <col min="12020" max="12020" width="15.42578125" style="2547" customWidth="1"/>
    <col min="12021" max="12021" width="18.85546875" style="2547" customWidth="1"/>
    <col min="12022" max="12022" width="15.42578125" style="2547" customWidth="1"/>
    <col min="12023" max="12023" width="17.7109375" style="2547" customWidth="1"/>
    <col min="12024" max="12024" width="15.42578125" style="2547" customWidth="1"/>
    <col min="12025" max="12025" width="18.140625" style="2547" customWidth="1"/>
    <col min="12026" max="12026" width="15.42578125" style="2547" customWidth="1"/>
    <col min="12027" max="12027" width="28" style="2547" bestFit="1" customWidth="1"/>
    <col min="12028" max="12028" width="16.5703125" style="2547" customWidth="1"/>
    <col min="12029" max="12029" width="13.140625" style="2547" customWidth="1"/>
    <col min="12030" max="12030" width="17" style="2547" customWidth="1"/>
    <col min="12031" max="12031" width="13.5703125" style="2547" customWidth="1"/>
    <col min="12032" max="12032" width="21.140625" style="2547" customWidth="1"/>
    <col min="12033" max="12033" width="12.7109375" style="2547" customWidth="1"/>
    <col min="12034" max="12034" width="14.85546875" style="2547" customWidth="1"/>
    <col min="12035" max="12254" width="10.42578125" style="2547"/>
    <col min="12255" max="12255" width="44" style="2547" customWidth="1"/>
    <col min="12256" max="12257" width="17.7109375" style="2547" customWidth="1"/>
    <col min="12258" max="12258" width="15.42578125" style="2547" customWidth="1"/>
    <col min="12259" max="12259" width="17.7109375" style="2547" customWidth="1"/>
    <col min="12260" max="12260" width="15.42578125" style="2547" customWidth="1"/>
    <col min="12261" max="12261" width="18.85546875" style="2547" customWidth="1"/>
    <col min="12262" max="12262" width="15.42578125" style="2547" customWidth="1"/>
    <col min="12263" max="12263" width="17.7109375" style="2547" customWidth="1"/>
    <col min="12264" max="12264" width="15.42578125" style="2547" customWidth="1"/>
    <col min="12265" max="12265" width="17.7109375" style="2547" customWidth="1"/>
    <col min="12266" max="12266" width="15.42578125" style="2547" customWidth="1"/>
    <col min="12267" max="12267" width="17.7109375" style="2547" customWidth="1"/>
    <col min="12268" max="12268" width="15.42578125" style="2547" customWidth="1"/>
    <col min="12269" max="12269" width="17.7109375" style="2547" customWidth="1"/>
    <col min="12270" max="12270" width="15.42578125" style="2547" customWidth="1"/>
    <col min="12271" max="12271" width="19.28515625" style="2547" customWidth="1"/>
    <col min="12272" max="12272" width="15.42578125" style="2547" customWidth="1"/>
    <col min="12273" max="12273" width="17.7109375" style="2547" customWidth="1"/>
    <col min="12274" max="12274" width="15.42578125" style="2547" customWidth="1"/>
    <col min="12275" max="12275" width="18.42578125" style="2547" customWidth="1"/>
    <col min="12276" max="12276" width="15.42578125" style="2547" customWidth="1"/>
    <col min="12277" max="12277" width="18.85546875" style="2547" customWidth="1"/>
    <col min="12278" max="12278" width="15.42578125" style="2547" customWidth="1"/>
    <col min="12279" max="12279" width="17.7109375" style="2547" customWidth="1"/>
    <col min="12280" max="12280" width="15.42578125" style="2547" customWidth="1"/>
    <col min="12281" max="12281" width="18.140625" style="2547" customWidth="1"/>
    <col min="12282" max="12282" width="15.42578125" style="2547" customWidth="1"/>
    <col min="12283" max="12283" width="28" style="2547" bestFit="1" customWidth="1"/>
    <col min="12284" max="12284" width="16.5703125" style="2547" customWidth="1"/>
    <col min="12285" max="12285" width="13.140625" style="2547" customWidth="1"/>
    <col min="12286" max="12286" width="17" style="2547" customWidth="1"/>
    <col min="12287" max="12287" width="13.5703125" style="2547" customWidth="1"/>
    <col min="12288" max="12288" width="21.140625" style="2547" customWidth="1"/>
    <col min="12289" max="12289" width="12.7109375" style="2547" customWidth="1"/>
    <col min="12290" max="12290" width="14.85546875" style="2547" customWidth="1"/>
    <col min="12291" max="12510" width="10.42578125" style="2547"/>
    <col min="12511" max="12511" width="44" style="2547" customWidth="1"/>
    <col min="12512" max="12513" width="17.7109375" style="2547" customWidth="1"/>
    <col min="12514" max="12514" width="15.42578125" style="2547" customWidth="1"/>
    <col min="12515" max="12515" width="17.7109375" style="2547" customWidth="1"/>
    <col min="12516" max="12516" width="15.42578125" style="2547" customWidth="1"/>
    <col min="12517" max="12517" width="18.85546875" style="2547" customWidth="1"/>
    <col min="12518" max="12518" width="15.42578125" style="2547" customWidth="1"/>
    <col min="12519" max="12519" width="17.7109375" style="2547" customWidth="1"/>
    <col min="12520" max="12520" width="15.42578125" style="2547" customWidth="1"/>
    <col min="12521" max="12521" width="17.7109375" style="2547" customWidth="1"/>
    <col min="12522" max="12522" width="15.42578125" style="2547" customWidth="1"/>
    <col min="12523" max="12523" width="17.7109375" style="2547" customWidth="1"/>
    <col min="12524" max="12524" width="15.42578125" style="2547" customWidth="1"/>
    <col min="12525" max="12525" width="17.7109375" style="2547" customWidth="1"/>
    <col min="12526" max="12526" width="15.42578125" style="2547" customWidth="1"/>
    <col min="12527" max="12527" width="19.28515625" style="2547" customWidth="1"/>
    <col min="12528" max="12528" width="15.42578125" style="2547" customWidth="1"/>
    <col min="12529" max="12529" width="17.7109375" style="2547" customWidth="1"/>
    <col min="12530" max="12530" width="15.42578125" style="2547" customWidth="1"/>
    <col min="12531" max="12531" width="18.42578125" style="2547" customWidth="1"/>
    <col min="12532" max="12532" width="15.42578125" style="2547" customWidth="1"/>
    <col min="12533" max="12533" width="18.85546875" style="2547" customWidth="1"/>
    <col min="12534" max="12534" width="15.42578125" style="2547" customWidth="1"/>
    <col min="12535" max="12535" width="17.7109375" style="2547" customWidth="1"/>
    <col min="12536" max="12536" width="15.42578125" style="2547" customWidth="1"/>
    <col min="12537" max="12537" width="18.140625" style="2547" customWidth="1"/>
    <col min="12538" max="12538" width="15.42578125" style="2547" customWidth="1"/>
    <col min="12539" max="12539" width="28" style="2547" bestFit="1" customWidth="1"/>
    <col min="12540" max="12540" width="16.5703125" style="2547" customWidth="1"/>
    <col min="12541" max="12541" width="13.140625" style="2547" customWidth="1"/>
    <col min="12542" max="12542" width="17" style="2547" customWidth="1"/>
    <col min="12543" max="12543" width="13.5703125" style="2547" customWidth="1"/>
    <col min="12544" max="12544" width="21.140625" style="2547" customWidth="1"/>
    <col min="12545" max="12545" width="12.7109375" style="2547" customWidth="1"/>
    <col min="12546" max="12546" width="14.85546875" style="2547" customWidth="1"/>
    <col min="12547" max="12766" width="10.42578125" style="2547"/>
    <col min="12767" max="12767" width="44" style="2547" customWidth="1"/>
    <col min="12768" max="12769" width="17.7109375" style="2547" customWidth="1"/>
    <col min="12770" max="12770" width="15.42578125" style="2547" customWidth="1"/>
    <col min="12771" max="12771" width="17.7109375" style="2547" customWidth="1"/>
    <col min="12772" max="12772" width="15.42578125" style="2547" customWidth="1"/>
    <col min="12773" max="12773" width="18.85546875" style="2547" customWidth="1"/>
    <col min="12774" max="12774" width="15.42578125" style="2547" customWidth="1"/>
    <col min="12775" max="12775" width="17.7109375" style="2547" customWidth="1"/>
    <col min="12776" max="12776" width="15.42578125" style="2547" customWidth="1"/>
    <col min="12777" max="12777" width="17.7109375" style="2547" customWidth="1"/>
    <col min="12778" max="12778" width="15.42578125" style="2547" customWidth="1"/>
    <col min="12779" max="12779" width="17.7109375" style="2547" customWidth="1"/>
    <col min="12780" max="12780" width="15.42578125" style="2547" customWidth="1"/>
    <col min="12781" max="12781" width="17.7109375" style="2547" customWidth="1"/>
    <col min="12782" max="12782" width="15.42578125" style="2547" customWidth="1"/>
    <col min="12783" max="12783" width="19.28515625" style="2547" customWidth="1"/>
    <col min="12784" max="12784" width="15.42578125" style="2547" customWidth="1"/>
    <col min="12785" max="12785" width="17.7109375" style="2547" customWidth="1"/>
    <col min="12786" max="12786" width="15.42578125" style="2547" customWidth="1"/>
    <col min="12787" max="12787" width="18.42578125" style="2547" customWidth="1"/>
    <col min="12788" max="12788" width="15.42578125" style="2547" customWidth="1"/>
    <col min="12789" max="12789" width="18.85546875" style="2547" customWidth="1"/>
    <col min="12790" max="12790" width="15.42578125" style="2547" customWidth="1"/>
    <col min="12791" max="12791" width="17.7109375" style="2547" customWidth="1"/>
    <col min="12792" max="12792" width="15.42578125" style="2547" customWidth="1"/>
    <col min="12793" max="12793" width="18.140625" style="2547" customWidth="1"/>
    <col min="12794" max="12794" width="15.42578125" style="2547" customWidth="1"/>
    <col min="12795" max="12795" width="28" style="2547" bestFit="1" customWidth="1"/>
    <col min="12796" max="12796" width="16.5703125" style="2547" customWidth="1"/>
    <col min="12797" max="12797" width="13.140625" style="2547" customWidth="1"/>
    <col min="12798" max="12798" width="17" style="2547" customWidth="1"/>
    <col min="12799" max="12799" width="13.5703125" style="2547" customWidth="1"/>
    <col min="12800" max="12800" width="21.140625" style="2547" customWidth="1"/>
    <col min="12801" max="12801" width="12.7109375" style="2547" customWidth="1"/>
    <col min="12802" max="12802" width="14.85546875" style="2547" customWidth="1"/>
    <col min="12803" max="13022" width="10.42578125" style="2547"/>
    <col min="13023" max="13023" width="44" style="2547" customWidth="1"/>
    <col min="13024" max="13025" width="17.7109375" style="2547" customWidth="1"/>
    <col min="13026" max="13026" width="15.42578125" style="2547" customWidth="1"/>
    <col min="13027" max="13027" width="17.7109375" style="2547" customWidth="1"/>
    <col min="13028" max="13028" width="15.42578125" style="2547" customWidth="1"/>
    <col min="13029" max="13029" width="18.85546875" style="2547" customWidth="1"/>
    <col min="13030" max="13030" width="15.42578125" style="2547" customWidth="1"/>
    <col min="13031" max="13031" width="17.7109375" style="2547" customWidth="1"/>
    <col min="13032" max="13032" width="15.42578125" style="2547" customWidth="1"/>
    <col min="13033" max="13033" width="17.7109375" style="2547" customWidth="1"/>
    <col min="13034" max="13034" width="15.42578125" style="2547" customWidth="1"/>
    <col min="13035" max="13035" width="17.7109375" style="2547" customWidth="1"/>
    <col min="13036" max="13036" width="15.42578125" style="2547" customWidth="1"/>
    <col min="13037" max="13037" width="17.7109375" style="2547" customWidth="1"/>
    <col min="13038" max="13038" width="15.42578125" style="2547" customWidth="1"/>
    <col min="13039" max="13039" width="19.28515625" style="2547" customWidth="1"/>
    <col min="13040" max="13040" width="15.42578125" style="2547" customWidth="1"/>
    <col min="13041" max="13041" width="17.7109375" style="2547" customWidth="1"/>
    <col min="13042" max="13042" width="15.42578125" style="2547" customWidth="1"/>
    <col min="13043" max="13043" width="18.42578125" style="2547" customWidth="1"/>
    <col min="13044" max="13044" width="15.42578125" style="2547" customWidth="1"/>
    <col min="13045" max="13045" width="18.85546875" style="2547" customWidth="1"/>
    <col min="13046" max="13046" width="15.42578125" style="2547" customWidth="1"/>
    <col min="13047" max="13047" width="17.7109375" style="2547" customWidth="1"/>
    <col min="13048" max="13048" width="15.42578125" style="2547" customWidth="1"/>
    <col min="13049" max="13049" width="18.140625" style="2547" customWidth="1"/>
    <col min="13050" max="13050" width="15.42578125" style="2547" customWidth="1"/>
    <col min="13051" max="13051" width="28" style="2547" bestFit="1" customWidth="1"/>
    <col min="13052" max="13052" width="16.5703125" style="2547" customWidth="1"/>
    <col min="13053" max="13053" width="13.140625" style="2547" customWidth="1"/>
    <col min="13054" max="13054" width="17" style="2547" customWidth="1"/>
    <col min="13055" max="13055" width="13.5703125" style="2547" customWidth="1"/>
    <col min="13056" max="13056" width="21.140625" style="2547" customWidth="1"/>
    <col min="13057" max="13057" width="12.7109375" style="2547" customWidth="1"/>
    <col min="13058" max="13058" width="14.85546875" style="2547" customWidth="1"/>
    <col min="13059" max="13278" width="10.42578125" style="2547"/>
    <col min="13279" max="13279" width="44" style="2547" customWidth="1"/>
    <col min="13280" max="13281" width="17.7109375" style="2547" customWidth="1"/>
    <col min="13282" max="13282" width="15.42578125" style="2547" customWidth="1"/>
    <col min="13283" max="13283" width="17.7109375" style="2547" customWidth="1"/>
    <col min="13284" max="13284" width="15.42578125" style="2547" customWidth="1"/>
    <col min="13285" max="13285" width="18.85546875" style="2547" customWidth="1"/>
    <col min="13286" max="13286" width="15.42578125" style="2547" customWidth="1"/>
    <col min="13287" max="13287" width="17.7109375" style="2547" customWidth="1"/>
    <col min="13288" max="13288" width="15.42578125" style="2547" customWidth="1"/>
    <col min="13289" max="13289" width="17.7109375" style="2547" customWidth="1"/>
    <col min="13290" max="13290" width="15.42578125" style="2547" customWidth="1"/>
    <col min="13291" max="13291" width="17.7109375" style="2547" customWidth="1"/>
    <col min="13292" max="13292" width="15.42578125" style="2547" customWidth="1"/>
    <col min="13293" max="13293" width="17.7109375" style="2547" customWidth="1"/>
    <col min="13294" max="13294" width="15.42578125" style="2547" customWidth="1"/>
    <col min="13295" max="13295" width="19.28515625" style="2547" customWidth="1"/>
    <col min="13296" max="13296" width="15.42578125" style="2547" customWidth="1"/>
    <col min="13297" max="13297" width="17.7109375" style="2547" customWidth="1"/>
    <col min="13298" max="13298" width="15.42578125" style="2547" customWidth="1"/>
    <col min="13299" max="13299" width="18.42578125" style="2547" customWidth="1"/>
    <col min="13300" max="13300" width="15.42578125" style="2547" customWidth="1"/>
    <col min="13301" max="13301" width="18.85546875" style="2547" customWidth="1"/>
    <col min="13302" max="13302" width="15.42578125" style="2547" customWidth="1"/>
    <col min="13303" max="13303" width="17.7109375" style="2547" customWidth="1"/>
    <col min="13304" max="13304" width="15.42578125" style="2547" customWidth="1"/>
    <col min="13305" max="13305" width="18.140625" style="2547" customWidth="1"/>
    <col min="13306" max="13306" width="15.42578125" style="2547" customWidth="1"/>
    <col min="13307" max="13307" width="28" style="2547" bestFit="1" customWidth="1"/>
    <col min="13308" max="13308" width="16.5703125" style="2547" customWidth="1"/>
    <col min="13309" max="13309" width="13.140625" style="2547" customWidth="1"/>
    <col min="13310" max="13310" width="17" style="2547" customWidth="1"/>
    <col min="13311" max="13311" width="13.5703125" style="2547" customWidth="1"/>
    <col min="13312" max="13312" width="21.140625" style="2547" customWidth="1"/>
    <col min="13313" max="13313" width="12.7109375" style="2547" customWidth="1"/>
    <col min="13314" max="13314" width="14.85546875" style="2547" customWidth="1"/>
    <col min="13315" max="13534" width="10.42578125" style="2547"/>
    <col min="13535" max="13535" width="44" style="2547" customWidth="1"/>
    <col min="13536" max="13537" width="17.7109375" style="2547" customWidth="1"/>
    <col min="13538" max="13538" width="15.42578125" style="2547" customWidth="1"/>
    <col min="13539" max="13539" width="17.7109375" style="2547" customWidth="1"/>
    <col min="13540" max="13540" width="15.42578125" style="2547" customWidth="1"/>
    <col min="13541" max="13541" width="18.85546875" style="2547" customWidth="1"/>
    <col min="13542" max="13542" width="15.42578125" style="2547" customWidth="1"/>
    <col min="13543" max="13543" width="17.7109375" style="2547" customWidth="1"/>
    <col min="13544" max="13544" width="15.42578125" style="2547" customWidth="1"/>
    <col min="13545" max="13545" width="17.7109375" style="2547" customWidth="1"/>
    <col min="13546" max="13546" width="15.42578125" style="2547" customWidth="1"/>
    <col min="13547" max="13547" width="17.7109375" style="2547" customWidth="1"/>
    <col min="13548" max="13548" width="15.42578125" style="2547" customWidth="1"/>
    <col min="13549" max="13549" width="17.7109375" style="2547" customWidth="1"/>
    <col min="13550" max="13550" width="15.42578125" style="2547" customWidth="1"/>
    <col min="13551" max="13551" width="19.28515625" style="2547" customWidth="1"/>
    <col min="13552" max="13552" width="15.42578125" style="2547" customWidth="1"/>
    <col min="13553" max="13553" width="17.7109375" style="2547" customWidth="1"/>
    <col min="13554" max="13554" width="15.42578125" style="2547" customWidth="1"/>
    <col min="13555" max="13555" width="18.42578125" style="2547" customWidth="1"/>
    <col min="13556" max="13556" width="15.42578125" style="2547" customWidth="1"/>
    <col min="13557" max="13557" width="18.85546875" style="2547" customWidth="1"/>
    <col min="13558" max="13558" width="15.42578125" style="2547" customWidth="1"/>
    <col min="13559" max="13559" width="17.7109375" style="2547" customWidth="1"/>
    <col min="13560" max="13560" width="15.42578125" style="2547" customWidth="1"/>
    <col min="13561" max="13561" width="18.140625" style="2547" customWidth="1"/>
    <col min="13562" max="13562" width="15.42578125" style="2547" customWidth="1"/>
    <col min="13563" max="13563" width="28" style="2547" bestFit="1" customWidth="1"/>
    <col min="13564" max="13564" width="16.5703125" style="2547" customWidth="1"/>
    <col min="13565" max="13565" width="13.140625" style="2547" customWidth="1"/>
    <col min="13566" max="13566" width="17" style="2547" customWidth="1"/>
    <col min="13567" max="13567" width="13.5703125" style="2547" customWidth="1"/>
    <col min="13568" max="13568" width="21.140625" style="2547" customWidth="1"/>
    <col min="13569" max="13569" width="12.7109375" style="2547" customWidth="1"/>
    <col min="13570" max="13570" width="14.85546875" style="2547" customWidth="1"/>
    <col min="13571" max="13790" width="10.42578125" style="2547"/>
    <col min="13791" max="13791" width="44" style="2547" customWidth="1"/>
    <col min="13792" max="13793" width="17.7109375" style="2547" customWidth="1"/>
    <col min="13794" max="13794" width="15.42578125" style="2547" customWidth="1"/>
    <col min="13795" max="13795" width="17.7109375" style="2547" customWidth="1"/>
    <col min="13796" max="13796" width="15.42578125" style="2547" customWidth="1"/>
    <col min="13797" max="13797" width="18.85546875" style="2547" customWidth="1"/>
    <col min="13798" max="13798" width="15.42578125" style="2547" customWidth="1"/>
    <col min="13799" max="13799" width="17.7109375" style="2547" customWidth="1"/>
    <col min="13800" max="13800" width="15.42578125" style="2547" customWidth="1"/>
    <col min="13801" max="13801" width="17.7109375" style="2547" customWidth="1"/>
    <col min="13802" max="13802" width="15.42578125" style="2547" customWidth="1"/>
    <col min="13803" max="13803" width="17.7109375" style="2547" customWidth="1"/>
    <col min="13804" max="13804" width="15.42578125" style="2547" customWidth="1"/>
    <col min="13805" max="13805" width="17.7109375" style="2547" customWidth="1"/>
    <col min="13806" max="13806" width="15.42578125" style="2547" customWidth="1"/>
    <col min="13807" max="13807" width="19.28515625" style="2547" customWidth="1"/>
    <col min="13808" max="13808" width="15.42578125" style="2547" customWidth="1"/>
    <col min="13809" max="13809" width="17.7109375" style="2547" customWidth="1"/>
    <col min="13810" max="13810" width="15.42578125" style="2547" customWidth="1"/>
    <col min="13811" max="13811" width="18.42578125" style="2547" customWidth="1"/>
    <col min="13812" max="13812" width="15.42578125" style="2547" customWidth="1"/>
    <col min="13813" max="13813" width="18.85546875" style="2547" customWidth="1"/>
    <col min="13814" max="13814" width="15.42578125" style="2547" customWidth="1"/>
    <col min="13815" max="13815" width="17.7109375" style="2547" customWidth="1"/>
    <col min="13816" max="13816" width="15.42578125" style="2547" customWidth="1"/>
    <col min="13817" max="13817" width="18.140625" style="2547" customWidth="1"/>
    <col min="13818" max="13818" width="15.42578125" style="2547" customWidth="1"/>
    <col min="13819" max="13819" width="28" style="2547" bestFit="1" customWidth="1"/>
    <col min="13820" max="13820" width="16.5703125" style="2547" customWidth="1"/>
    <col min="13821" max="13821" width="13.140625" style="2547" customWidth="1"/>
    <col min="13822" max="13822" width="17" style="2547" customWidth="1"/>
    <col min="13823" max="13823" width="13.5703125" style="2547" customWidth="1"/>
    <col min="13824" max="13824" width="21.140625" style="2547" customWidth="1"/>
    <col min="13825" max="13825" width="12.7109375" style="2547" customWidth="1"/>
    <col min="13826" max="13826" width="14.85546875" style="2547" customWidth="1"/>
    <col min="13827" max="14046" width="10.42578125" style="2547"/>
    <col min="14047" max="14047" width="44" style="2547" customWidth="1"/>
    <col min="14048" max="14049" width="17.7109375" style="2547" customWidth="1"/>
    <col min="14050" max="14050" width="15.42578125" style="2547" customWidth="1"/>
    <col min="14051" max="14051" width="17.7109375" style="2547" customWidth="1"/>
    <col min="14052" max="14052" width="15.42578125" style="2547" customWidth="1"/>
    <col min="14053" max="14053" width="18.85546875" style="2547" customWidth="1"/>
    <col min="14054" max="14054" width="15.42578125" style="2547" customWidth="1"/>
    <col min="14055" max="14055" width="17.7109375" style="2547" customWidth="1"/>
    <col min="14056" max="14056" width="15.42578125" style="2547" customWidth="1"/>
    <col min="14057" max="14057" width="17.7109375" style="2547" customWidth="1"/>
    <col min="14058" max="14058" width="15.42578125" style="2547" customWidth="1"/>
    <col min="14059" max="14059" width="17.7109375" style="2547" customWidth="1"/>
    <col min="14060" max="14060" width="15.42578125" style="2547" customWidth="1"/>
    <col min="14061" max="14061" width="17.7109375" style="2547" customWidth="1"/>
    <col min="14062" max="14062" width="15.42578125" style="2547" customWidth="1"/>
    <col min="14063" max="14063" width="19.28515625" style="2547" customWidth="1"/>
    <col min="14064" max="14064" width="15.42578125" style="2547" customWidth="1"/>
    <col min="14065" max="14065" width="17.7109375" style="2547" customWidth="1"/>
    <col min="14066" max="14066" width="15.42578125" style="2547" customWidth="1"/>
    <col min="14067" max="14067" width="18.42578125" style="2547" customWidth="1"/>
    <col min="14068" max="14068" width="15.42578125" style="2547" customWidth="1"/>
    <col min="14069" max="14069" width="18.85546875" style="2547" customWidth="1"/>
    <col min="14070" max="14070" width="15.42578125" style="2547" customWidth="1"/>
    <col min="14071" max="14071" width="17.7109375" style="2547" customWidth="1"/>
    <col min="14072" max="14072" width="15.42578125" style="2547" customWidth="1"/>
    <col min="14073" max="14073" width="18.140625" style="2547" customWidth="1"/>
    <col min="14074" max="14074" width="15.42578125" style="2547" customWidth="1"/>
    <col min="14075" max="14075" width="28" style="2547" bestFit="1" customWidth="1"/>
    <col min="14076" max="14076" width="16.5703125" style="2547" customWidth="1"/>
    <col min="14077" max="14077" width="13.140625" style="2547" customWidth="1"/>
    <col min="14078" max="14078" width="17" style="2547" customWidth="1"/>
    <col min="14079" max="14079" width="13.5703125" style="2547" customWidth="1"/>
    <col min="14080" max="14080" width="21.140625" style="2547" customWidth="1"/>
    <col min="14081" max="14081" width="12.7109375" style="2547" customWidth="1"/>
    <col min="14082" max="14082" width="14.85546875" style="2547" customWidth="1"/>
    <col min="14083" max="14302" width="10.42578125" style="2547"/>
    <col min="14303" max="14303" width="44" style="2547" customWidth="1"/>
    <col min="14304" max="14305" width="17.7109375" style="2547" customWidth="1"/>
    <col min="14306" max="14306" width="15.42578125" style="2547" customWidth="1"/>
    <col min="14307" max="14307" width="17.7109375" style="2547" customWidth="1"/>
    <col min="14308" max="14308" width="15.42578125" style="2547" customWidth="1"/>
    <col min="14309" max="14309" width="18.85546875" style="2547" customWidth="1"/>
    <col min="14310" max="14310" width="15.42578125" style="2547" customWidth="1"/>
    <col min="14311" max="14311" width="17.7109375" style="2547" customWidth="1"/>
    <col min="14312" max="14312" width="15.42578125" style="2547" customWidth="1"/>
    <col min="14313" max="14313" width="17.7109375" style="2547" customWidth="1"/>
    <col min="14314" max="14314" width="15.42578125" style="2547" customWidth="1"/>
    <col min="14315" max="14315" width="17.7109375" style="2547" customWidth="1"/>
    <col min="14316" max="14316" width="15.42578125" style="2547" customWidth="1"/>
    <col min="14317" max="14317" width="17.7109375" style="2547" customWidth="1"/>
    <col min="14318" max="14318" width="15.42578125" style="2547" customWidth="1"/>
    <col min="14319" max="14319" width="19.28515625" style="2547" customWidth="1"/>
    <col min="14320" max="14320" width="15.42578125" style="2547" customWidth="1"/>
    <col min="14321" max="14321" width="17.7109375" style="2547" customWidth="1"/>
    <col min="14322" max="14322" width="15.42578125" style="2547" customWidth="1"/>
    <col min="14323" max="14323" width="18.42578125" style="2547" customWidth="1"/>
    <col min="14324" max="14324" width="15.42578125" style="2547" customWidth="1"/>
    <col min="14325" max="14325" width="18.85546875" style="2547" customWidth="1"/>
    <col min="14326" max="14326" width="15.42578125" style="2547" customWidth="1"/>
    <col min="14327" max="14327" width="17.7109375" style="2547" customWidth="1"/>
    <col min="14328" max="14328" width="15.42578125" style="2547" customWidth="1"/>
    <col min="14329" max="14329" width="18.140625" style="2547" customWidth="1"/>
    <col min="14330" max="14330" width="15.42578125" style="2547" customWidth="1"/>
    <col min="14331" max="14331" width="28" style="2547" bestFit="1" customWidth="1"/>
    <col min="14332" max="14332" width="16.5703125" style="2547" customWidth="1"/>
    <col min="14333" max="14333" width="13.140625" style="2547" customWidth="1"/>
    <col min="14334" max="14334" width="17" style="2547" customWidth="1"/>
    <col min="14335" max="14335" width="13.5703125" style="2547" customWidth="1"/>
    <col min="14336" max="14336" width="21.140625" style="2547" customWidth="1"/>
    <col min="14337" max="14337" width="12.7109375" style="2547" customWidth="1"/>
    <col min="14338" max="14338" width="14.85546875" style="2547" customWidth="1"/>
    <col min="14339" max="14558" width="10.42578125" style="2547"/>
    <col min="14559" max="14559" width="44" style="2547" customWidth="1"/>
    <col min="14560" max="14561" width="17.7109375" style="2547" customWidth="1"/>
    <col min="14562" max="14562" width="15.42578125" style="2547" customWidth="1"/>
    <col min="14563" max="14563" width="17.7109375" style="2547" customWidth="1"/>
    <col min="14564" max="14564" width="15.42578125" style="2547" customWidth="1"/>
    <col min="14565" max="14565" width="18.85546875" style="2547" customWidth="1"/>
    <col min="14566" max="14566" width="15.42578125" style="2547" customWidth="1"/>
    <col min="14567" max="14567" width="17.7109375" style="2547" customWidth="1"/>
    <col min="14568" max="14568" width="15.42578125" style="2547" customWidth="1"/>
    <col min="14569" max="14569" width="17.7109375" style="2547" customWidth="1"/>
    <col min="14570" max="14570" width="15.42578125" style="2547" customWidth="1"/>
    <col min="14571" max="14571" width="17.7109375" style="2547" customWidth="1"/>
    <col min="14572" max="14572" width="15.42578125" style="2547" customWidth="1"/>
    <col min="14573" max="14573" width="17.7109375" style="2547" customWidth="1"/>
    <col min="14574" max="14574" width="15.42578125" style="2547" customWidth="1"/>
    <col min="14575" max="14575" width="19.28515625" style="2547" customWidth="1"/>
    <col min="14576" max="14576" width="15.42578125" style="2547" customWidth="1"/>
    <col min="14577" max="14577" width="17.7109375" style="2547" customWidth="1"/>
    <col min="14578" max="14578" width="15.42578125" style="2547" customWidth="1"/>
    <col min="14579" max="14579" width="18.42578125" style="2547" customWidth="1"/>
    <col min="14580" max="14580" width="15.42578125" style="2547" customWidth="1"/>
    <col min="14581" max="14581" width="18.85546875" style="2547" customWidth="1"/>
    <col min="14582" max="14582" width="15.42578125" style="2547" customWidth="1"/>
    <col min="14583" max="14583" width="17.7109375" style="2547" customWidth="1"/>
    <col min="14584" max="14584" width="15.42578125" style="2547" customWidth="1"/>
    <col min="14585" max="14585" width="18.140625" style="2547" customWidth="1"/>
    <col min="14586" max="14586" width="15.42578125" style="2547" customWidth="1"/>
    <col min="14587" max="14587" width="28" style="2547" bestFit="1" customWidth="1"/>
    <col min="14588" max="14588" width="16.5703125" style="2547" customWidth="1"/>
    <col min="14589" max="14589" width="13.140625" style="2547" customWidth="1"/>
    <col min="14590" max="14590" width="17" style="2547" customWidth="1"/>
    <col min="14591" max="14591" width="13.5703125" style="2547" customWidth="1"/>
    <col min="14592" max="14592" width="21.140625" style="2547" customWidth="1"/>
    <col min="14593" max="14593" width="12.7109375" style="2547" customWidth="1"/>
    <col min="14594" max="14594" width="14.85546875" style="2547" customWidth="1"/>
    <col min="14595" max="14814" width="10.42578125" style="2547"/>
    <col min="14815" max="14815" width="44" style="2547" customWidth="1"/>
    <col min="14816" max="14817" width="17.7109375" style="2547" customWidth="1"/>
    <col min="14818" max="14818" width="15.42578125" style="2547" customWidth="1"/>
    <col min="14819" max="14819" width="17.7109375" style="2547" customWidth="1"/>
    <col min="14820" max="14820" width="15.42578125" style="2547" customWidth="1"/>
    <col min="14821" max="14821" width="18.85546875" style="2547" customWidth="1"/>
    <col min="14822" max="14822" width="15.42578125" style="2547" customWidth="1"/>
    <col min="14823" max="14823" width="17.7109375" style="2547" customWidth="1"/>
    <col min="14824" max="14824" width="15.42578125" style="2547" customWidth="1"/>
    <col min="14825" max="14825" width="17.7109375" style="2547" customWidth="1"/>
    <col min="14826" max="14826" width="15.42578125" style="2547" customWidth="1"/>
    <col min="14827" max="14827" width="17.7109375" style="2547" customWidth="1"/>
    <col min="14828" max="14828" width="15.42578125" style="2547" customWidth="1"/>
    <col min="14829" max="14829" width="17.7109375" style="2547" customWidth="1"/>
    <col min="14830" max="14830" width="15.42578125" style="2547" customWidth="1"/>
    <col min="14831" max="14831" width="19.28515625" style="2547" customWidth="1"/>
    <col min="14832" max="14832" width="15.42578125" style="2547" customWidth="1"/>
    <col min="14833" max="14833" width="17.7109375" style="2547" customWidth="1"/>
    <col min="14834" max="14834" width="15.42578125" style="2547" customWidth="1"/>
    <col min="14835" max="14835" width="18.42578125" style="2547" customWidth="1"/>
    <col min="14836" max="14836" width="15.42578125" style="2547" customWidth="1"/>
    <col min="14837" max="14837" width="18.85546875" style="2547" customWidth="1"/>
    <col min="14838" max="14838" width="15.42578125" style="2547" customWidth="1"/>
    <col min="14839" max="14839" width="17.7109375" style="2547" customWidth="1"/>
    <col min="14840" max="14840" width="15.42578125" style="2547" customWidth="1"/>
    <col min="14841" max="14841" width="18.140625" style="2547" customWidth="1"/>
    <col min="14842" max="14842" width="15.42578125" style="2547" customWidth="1"/>
    <col min="14843" max="14843" width="28" style="2547" bestFit="1" customWidth="1"/>
    <col min="14844" max="14844" width="16.5703125" style="2547" customWidth="1"/>
    <col min="14845" max="14845" width="13.140625" style="2547" customWidth="1"/>
    <col min="14846" max="14846" width="17" style="2547" customWidth="1"/>
    <col min="14847" max="14847" width="13.5703125" style="2547" customWidth="1"/>
    <col min="14848" max="14848" width="21.140625" style="2547" customWidth="1"/>
    <col min="14849" max="14849" width="12.7109375" style="2547" customWidth="1"/>
    <col min="14850" max="14850" width="14.85546875" style="2547" customWidth="1"/>
    <col min="14851" max="15070" width="10.42578125" style="2547"/>
    <col min="15071" max="15071" width="44" style="2547" customWidth="1"/>
    <col min="15072" max="15073" width="17.7109375" style="2547" customWidth="1"/>
    <col min="15074" max="15074" width="15.42578125" style="2547" customWidth="1"/>
    <col min="15075" max="15075" width="17.7109375" style="2547" customWidth="1"/>
    <col min="15076" max="15076" width="15.42578125" style="2547" customWidth="1"/>
    <col min="15077" max="15077" width="18.85546875" style="2547" customWidth="1"/>
    <col min="15078" max="15078" width="15.42578125" style="2547" customWidth="1"/>
    <col min="15079" max="15079" width="17.7109375" style="2547" customWidth="1"/>
    <col min="15080" max="15080" width="15.42578125" style="2547" customWidth="1"/>
    <col min="15081" max="15081" width="17.7109375" style="2547" customWidth="1"/>
    <col min="15082" max="15082" width="15.42578125" style="2547" customWidth="1"/>
    <col min="15083" max="15083" width="17.7109375" style="2547" customWidth="1"/>
    <col min="15084" max="15084" width="15.42578125" style="2547" customWidth="1"/>
    <col min="15085" max="15085" width="17.7109375" style="2547" customWidth="1"/>
    <col min="15086" max="15086" width="15.42578125" style="2547" customWidth="1"/>
    <col min="15087" max="15087" width="19.28515625" style="2547" customWidth="1"/>
    <col min="15088" max="15088" width="15.42578125" style="2547" customWidth="1"/>
    <col min="15089" max="15089" width="17.7109375" style="2547" customWidth="1"/>
    <col min="15090" max="15090" width="15.42578125" style="2547" customWidth="1"/>
    <col min="15091" max="15091" width="18.42578125" style="2547" customWidth="1"/>
    <col min="15092" max="15092" width="15.42578125" style="2547" customWidth="1"/>
    <col min="15093" max="15093" width="18.85546875" style="2547" customWidth="1"/>
    <col min="15094" max="15094" width="15.42578125" style="2547" customWidth="1"/>
    <col min="15095" max="15095" width="17.7109375" style="2547" customWidth="1"/>
    <col min="15096" max="15096" width="15.42578125" style="2547" customWidth="1"/>
    <col min="15097" max="15097" width="18.140625" style="2547" customWidth="1"/>
    <col min="15098" max="15098" width="15.42578125" style="2547" customWidth="1"/>
    <col min="15099" max="15099" width="28" style="2547" bestFit="1" customWidth="1"/>
    <col min="15100" max="15100" width="16.5703125" style="2547" customWidth="1"/>
    <col min="15101" max="15101" width="13.140625" style="2547" customWidth="1"/>
    <col min="15102" max="15102" width="17" style="2547" customWidth="1"/>
    <col min="15103" max="15103" width="13.5703125" style="2547" customWidth="1"/>
    <col min="15104" max="15104" width="21.140625" style="2547" customWidth="1"/>
    <col min="15105" max="15105" width="12.7109375" style="2547" customWidth="1"/>
    <col min="15106" max="15106" width="14.85546875" style="2547" customWidth="1"/>
    <col min="15107" max="15326" width="10.42578125" style="2547"/>
    <col min="15327" max="15327" width="44" style="2547" customWidth="1"/>
    <col min="15328" max="15329" width="17.7109375" style="2547" customWidth="1"/>
    <col min="15330" max="15330" width="15.42578125" style="2547" customWidth="1"/>
    <col min="15331" max="15331" width="17.7109375" style="2547" customWidth="1"/>
    <col min="15332" max="15332" width="15.42578125" style="2547" customWidth="1"/>
    <col min="15333" max="15333" width="18.85546875" style="2547" customWidth="1"/>
    <col min="15334" max="15334" width="15.42578125" style="2547" customWidth="1"/>
    <col min="15335" max="15335" width="17.7109375" style="2547" customWidth="1"/>
    <col min="15336" max="15336" width="15.42578125" style="2547" customWidth="1"/>
    <col min="15337" max="15337" width="17.7109375" style="2547" customWidth="1"/>
    <col min="15338" max="15338" width="15.42578125" style="2547" customWidth="1"/>
    <col min="15339" max="15339" width="17.7109375" style="2547" customWidth="1"/>
    <col min="15340" max="15340" width="15.42578125" style="2547" customWidth="1"/>
    <col min="15341" max="15341" width="17.7109375" style="2547" customWidth="1"/>
    <col min="15342" max="15342" width="15.42578125" style="2547" customWidth="1"/>
    <col min="15343" max="15343" width="19.28515625" style="2547" customWidth="1"/>
    <col min="15344" max="15344" width="15.42578125" style="2547" customWidth="1"/>
    <col min="15345" max="15345" width="17.7109375" style="2547" customWidth="1"/>
    <col min="15346" max="15346" width="15.42578125" style="2547" customWidth="1"/>
    <col min="15347" max="15347" width="18.42578125" style="2547" customWidth="1"/>
    <col min="15348" max="15348" width="15.42578125" style="2547" customWidth="1"/>
    <col min="15349" max="15349" width="18.85546875" style="2547" customWidth="1"/>
    <col min="15350" max="15350" width="15.42578125" style="2547" customWidth="1"/>
    <col min="15351" max="15351" width="17.7109375" style="2547" customWidth="1"/>
    <col min="15352" max="15352" width="15.42578125" style="2547" customWidth="1"/>
    <col min="15353" max="15353" width="18.140625" style="2547" customWidth="1"/>
    <col min="15354" max="15354" width="15.42578125" style="2547" customWidth="1"/>
    <col min="15355" max="15355" width="28" style="2547" bestFit="1" customWidth="1"/>
    <col min="15356" max="15356" width="16.5703125" style="2547" customWidth="1"/>
    <col min="15357" max="15357" width="13.140625" style="2547" customWidth="1"/>
    <col min="15358" max="15358" width="17" style="2547" customWidth="1"/>
    <col min="15359" max="15359" width="13.5703125" style="2547" customWidth="1"/>
    <col min="15360" max="15360" width="21.140625" style="2547" customWidth="1"/>
    <col min="15361" max="15361" width="12.7109375" style="2547" customWidth="1"/>
    <col min="15362" max="15362" width="14.85546875" style="2547" customWidth="1"/>
    <col min="15363" max="15582" width="10.42578125" style="2547"/>
    <col min="15583" max="15583" width="44" style="2547" customWidth="1"/>
    <col min="15584" max="15585" width="17.7109375" style="2547" customWidth="1"/>
    <col min="15586" max="15586" width="15.42578125" style="2547" customWidth="1"/>
    <col min="15587" max="15587" width="17.7109375" style="2547" customWidth="1"/>
    <col min="15588" max="15588" width="15.42578125" style="2547" customWidth="1"/>
    <col min="15589" max="15589" width="18.85546875" style="2547" customWidth="1"/>
    <col min="15590" max="15590" width="15.42578125" style="2547" customWidth="1"/>
    <col min="15591" max="15591" width="17.7109375" style="2547" customWidth="1"/>
    <col min="15592" max="15592" width="15.42578125" style="2547" customWidth="1"/>
    <col min="15593" max="15593" width="17.7109375" style="2547" customWidth="1"/>
    <col min="15594" max="15594" width="15.42578125" style="2547" customWidth="1"/>
    <col min="15595" max="15595" width="17.7109375" style="2547" customWidth="1"/>
    <col min="15596" max="15596" width="15.42578125" style="2547" customWidth="1"/>
    <col min="15597" max="15597" width="17.7109375" style="2547" customWidth="1"/>
    <col min="15598" max="15598" width="15.42578125" style="2547" customWidth="1"/>
    <col min="15599" max="15599" width="19.28515625" style="2547" customWidth="1"/>
    <col min="15600" max="15600" width="15.42578125" style="2547" customWidth="1"/>
    <col min="15601" max="15601" width="17.7109375" style="2547" customWidth="1"/>
    <col min="15602" max="15602" width="15.42578125" style="2547" customWidth="1"/>
    <col min="15603" max="15603" width="18.42578125" style="2547" customWidth="1"/>
    <col min="15604" max="15604" width="15.42578125" style="2547" customWidth="1"/>
    <col min="15605" max="15605" width="18.85546875" style="2547" customWidth="1"/>
    <col min="15606" max="15606" width="15.42578125" style="2547" customWidth="1"/>
    <col min="15607" max="15607" width="17.7109375" style="2547" customWidth="1"/>
    <col min="15608" max="15608" width="15.42578125" style="2547" customWidth="1"/>
    <col min="15609" max="15609" width="18.140625" style="2547" customWidth="1"/>
    <col min="15610" max="15610" width="15.42578125" style="2547" customWidth="1"/>
    <col min="15611" max="15611" width="28" style="2547" bestFit="1" customWidth="1"/>
    <col min="15612" max="15612" width="16.5703125" style="2547" customWidth="1"/>
    <col min="15613" max="15613" width="13.140625" style="2547" customWidth="1"/>
    <col min="15614" max="15614" width="17" style="2547" customWidth="1"/>
    <col min="15615" max="15615" width="13.5703125" style="2547" customWidth="1"/>
    <col min="15616" max="15616" width="21.140625" style="2547" customWidth="1"/>
    <col min="15617" max="15617" width="12.7109375" style="2547" customWidth="1"/>
    <col min="15618" max="15618" width="14.85546875" style="2547" customWidth="1"/>
    <col min="15619" max="15838" width="10.42578125" style="2547"/>
    <col min="15839" max="15839" width="44" style="2547" customWidth="1"/>
    <col min="15840" max="15841" width="17.7109375" style="2547" customWidth="1"/>
    <col min="15842" max="15842" width="15.42578125" style="2547" customWidth="1"/>
    <col min="15843" max="15843" width="17.7109375" style="2547" customWidth="1"/>
    <col min="15844" max="15844" width="15.42578125" style="2547" customWidth="1"/>
    <col min="15845" max="15845" width="18.85546875" style="2547" customWidth="1"/>
    <col min="15846" max="15846" width="15.42578125" style="2547" customWidth="1"/>
    <col min="15847" max="15847" width="17.7109375" style="2547" customWidth="1"/>
    <col min="15848" max="15848" width="15.42578125" style="2547" customWidth="1"/>
    <col min="15849" max="15849" width="17.7109375" style="2547" customWidth="1"/>
    <col min="15850" max="15850" width="15.42578125" style="2547" customWidth="1"/>
    <col min="15851" max="15851" width="17.7109375" style="2547" customWidth="1"/>
    <col min="15852" max="15852" width="15.42578125" style="2547" customWidth="1"/>
    <col min="15853" max="15853" width="17.7109375" style="2547" customWidth="1"/>
    <col min="15854" max="15854" width="15.42578125" style="2547" customWidth="1"/>
    <col min="15855" max="15855" width="19.28515625" style="2547" customWidth="1"/>
    <col min="15856" max="15856" width="15.42578125" style="2547" customWidth="1"/>
    <col min="15857" max="15857" width="17.7109375" style="2547" customWidth="1"/>
    <col min="15858" max="15858" width="15.42578125" style="2547" customWidth="1"/>
    <col min="15859" max="15859" width="18.42578125" style="2547" customWidth="1"/>
    <col min="15860" max="15860" width="15.42578125" style="2547" customWidth="1"/>
    <col min="15861" max="15861" width="18.85546875" style="2547" customWidth="1"/>
    <col min="15862" max="15862" width="15.42578125" style="2547" customWidth="1"/>
    <col min="15863" max="15863" width="17.7109375" style="2547" customWidth="1"/>
    <col min="15864" max="15864" width="15.42578125" style="2547" customWidth="1"/>
    <col min="15865" max="15865" width="18.140625" style="2547" customWidth="1"/>
    <col min="15866" max="15866" width="15.42578125" style="2547" customWidth="1"/>
    <col min="15867" max="15867" width="28" style="2547" bestFit="1" customWidth="1"/>
    <col min="15868" max="15868" width="16.5703125" style="2547" customWidth="1"/>
    <col min="15869" max="15869" width="13.140625" style="2547" customWidth="1"/>
    <col min="15870" max="15870" width="17" style="2547" customWidth="1"/>
    <col min="15871" max="15871" width="13.5703125" style="2547" customWidth="1"/>
    <col min="15872" max="15872" width="21.140625" style="2547" customWidth="1"/>
    <col min="15873" max="15873" width="12.7109375" style="2547" customWidth="1"/>
    <col min="15874" max="15874" width="14.85546875" style="2547" customWidth="1"/>
    <col min="15875" max="16094" width="10.42578125" style="2547"/>
    <col min="16095" max="16095" width="44" style="2547" customWidth="1"/>
    <col min="16096" max="16097" width="17.7109375" style="2547" customWidth="1"/>
    <col min="16098" max="16098" width="15.42578125" style="2547" customWidth="1"/>
    <col min="16099" max="16099" width="17.7109375" style="2547" customWidth="1"/>
    <col min="16100" max="16100" width="15.42578125" style="2547" customWidth="1"/>
    <col min="16101" max="16101" width="18.85546875" style="2547" customWidth="1"/>
    <col min="16102" max="16102" width="15.42578125" style="2547" customWidth="1"/>
    <col min="16103" max="16103" width="17.7109375" style="2547" customWidth="1"/>
    <col min="16104" max="16104" width="15.42578125" style="2547" customWidth="1"/>
    <col min="16105" max="16105" width="17.7109375" style="2547" customWidth="1"/>
    <col min="16106" max="16106" width="15.42578125" style="2547" customWidth="1"/>
    <col min="16107" max="16107" width="17.7109375" style="2547" customWidth="1"/>
    <col min="16108" max="16108" width="15.42578125" style="2547" customWidth="1"/>
    <col min="16109" max="16109" width="17.7109375" style="2547" customWidth="1"/>
    <col min="16110" max="16110" width="15.42578125" style="2547" customWidth="1"/>
    <col min="16111" max="16111" width="19.28515625" style="2547" customWidth="1"/>
    <col min="16112" max="16112" width="15.42578125" style="2547" customWidth="1"/>
    <col min="16113" max="16113" width="17.7109375" style="2547" customWidth="1"/>
    <col min="16114" max="16114" width="15.42578125" style="2547" customWidth="1"/>
    <col min="16115" max="16115" width="18.42578125" style="2547" customWidth="1"/>
    <col min="16116" max="16116" width="15.42578125" style="2547" customWidth="1"/>
    <col min="16117" max="16117" width="18.85546875" style="2547" customWidth="1"/>
    <col min="16118" max="16118" width="15.42578125" style="2547" customWidth="1"/>
    <col min="16119" max="16119" width="17.7109375" style="2547" customWidth="1"/>
    <col min="16120" max="16120" width="15.42578125" style="2547" customWidth="1"/>
    <col min="16121" max="16121" width="18.140625" style="2547" customWidth="1"/>
    <col min="16122" max="16122" width="15.42578125" style="2547" customWidth="1"/>
    <col min="16123" max="16123" width="28" style="2547" bestFit="1" customWidth="1"/>
    <col min="16124" max="16124" width="16.5703125" style="2547" customWidth="1"/>
    <col min="16125" max="16125" width="13.140625" style="2547" customWidth="1"/>
    <col min="16126" max="16126" width="17" style="2547" customWidth="1"/>
    <col min="16127" max="16127" width="13.5703125" style="2547" customWidth="1"/>
    <col min="16128" max="16128" width="21.140625" style="2547" customWidth="1"/>
    <col min="16129" max="16129" width="12.7109375" style="2547" customWidth="1"/>
    <col min="16130" max="16130" width="14.85546875" style="2547" customWidth="1"/>
    <col min="16131" max="16384" width="10.42578125" style="2547"/>
  </cols>
  <sheetData>
    <row r="2" spans="1:7" ht="15" customHeight="1" x14ac:dyDescent="0.25">
      <c r="A2" s="2572" t="s">
        <v>3533</v>
      </c>
    </row>
    <row r="3" spans="1:7" x14ac:dyDescent="0.25">
      <c r="A3" s="2548"/>
    </row>
    <row r="4" spans="1:7" s="2552" customFormat="1" ht="21" x14ac:dyDescent="0.25">
      <c r="A4" s="2549" t="s">
        <v>2408</v>
      </c>
      <c r="B4" s="2564">
        <v>2021</v>
      </c>
      <c r="C4" s="2565"/>
      <c r="D4" s="2564">
        <v>2022</v>
      </c>
      <c r="E4" s="2565"/>
      <c r="F4" s="2564">
        <v>2023</v>
      </c>
      <c r="G4" s="2565"/>
    </row>
    <row r="5" spans="1:7" ht="11.25" x14ac:dyDescent="0.25">
      <c r="A5" s="2566"/>
      <c r="B5" s="2569" t="s">
        <v>2321</v>
      </c>
      <c r="C5" s="2570" t="s">
        <v>2494</v>
      </c>
      <c r="D5" s="2569" t="s">
        <v>2321</v>
      </c>
      <c r="E5" s="2570" t="s">
        <v>2494</v>
      </c>
      <c r="F5" s="2569" t="s">
        <v>2321</v>
      </c>
      <c r="G5" s="2570" t="s">
        <v>2494</v>
      </c>
    </row>
    <row r="6" spans="1:7" ht="10.5" customHeight="1" x14ac:dyDescent="0.25">
      <c r="A6" s="2557" t="s">
        <v>1</v>
      </c>
      <c r="B6" s="2558">
        <v>35</v>
      </c>
      <c r="C6" s="2558">
        <v>1392711132</v>
      </c>
      <c r="D6" s="2558">
        <v>57</v>
      </c>
      <c r="E6" s="2558">
        <v>1449131384</v>
      </c>
      <c r="F6" s="2558">
        <v>43</v>
      </c>
      <c r="G6" s="2558">
        <v>1553681000</v>
      </c>
    </row>
    <row r="7" spans="1:7" ht="10.5" customHeight="1" x14ac:dyDescent="0.25">
      <c r="A7" s="2498" t="s">
        <v>2</v>
      </c>
      <c r="B7" s="2507">
        <v>1</v>
      </c>
      <c r="C7" s="2507">
        <v>64075972</v>
      </c>
      <c r="D7" s="2507">
        <v>1</v>
      </c>
      <c r="E7" s="2507">
        <v>21924140</v>
      </c>
      <c r="F7" s="2507">
        <v>3</v>
      </c>
      <c r="G7" s="2507">
        <v>135909369</v>
      </c>
    </row>
    <row r="8" spans="1:7" ht="10.5" customHeight="1" x14ac:dyDescent="0.25">
      <c r="A8" s="2498" t="s">
        <v>3</v>
      </c>
      <c r="B8" s="2507">
        <v>0</v>
      </c>
      <c r="C8" s="2501">
        <v>0</v>
      </c>
      <c r="D8" s="2507">
        <v>0</v>
      </c>
      <c r="E8" s="2507">
        <v>0</v>
      </c>
      <c r="F8" s="2507">
        <v>1</v>
      </c>
      <c r="G8" s="2507">
        <v>50268844</v>
      </c>
    </row>
    <row r="9" spans="1:7" ht="10.5" customHeight="1" x14ac:dyDescent="0.25">
      <c r="A9" s="2498" t="s">
        <v>145</v>
      </c>
      <c r="B9" s="2507">
        <v>0</v>
      </c>
      <c r="C9" s="2501">
        <v>0</v>
      </c>
      <c r="D9" s="2507">
        <v>0</v>
      </c>
      <c r="E9" s="2507">
        <v>0</v>
      </c>
      <c r="F9" s="2507">
        <v>0</v>
      </c>
      <c r="G9" s="2507">
        <v>0</v>
      </c>
    </row>
    <row r="10" spans="1:7" ht="10.5" customHeight="1" x14ac:dyDescent="0.25">
      <c r="A10" s="2498" t="s">
        <v>146</v>
      </c>
      <c r="B10" s="2507">
        <v>0</v>
      </c>
      <c r="C10" s="2501">
        <v>0</v>
      </c>
      <c r="D10" s="2507">
        <v>0</v>
      </c>
      <c r="E10" s="2507">
        <v>0</v>
      </c>
      <c r="F10" s="2507">
        <v>0</v>
      </c>
      <c r="G10" s="2507">
        <v>0</v>
      </c>
    </row>
    <row r="11" spans="1:7" ht="10.5" customHeight="1" x14ac:dyDescent="0.25">
      <c r="A11" s="2498" t="s">
        <v>147</v>
      </c>
      <c r="B11" s="2507">
        <v>0</v>
      </c>
      <c r="C11" s="2501">
        <v>0</v>
      </c>
      <c r="D11" s="2499">
        <v>0</v>
      </c>
      <c r="E11" s="2499">
        <v>0</v>
      </c>
      <c r="F11" s="2499">
        <v>0</v>
      </c>
      <c r="G11" s="2499">
        <v>0</v>
      </c>
    </row>
    <row r="12" spans="1:7" ht="10.5" customHeight="1" x14ac:dyDescent="0.25">
      <c r="A12" s="2498" t="s">
        <v>148</v>
      </c>
      <c r="B12" s="2507">
        <v>6</v>
      </c>
      <c r="C12" s="2501">
        <v>275032030</v>
      </c>
      <c r="D12" s="2499">
        <v>10</v>
      </c>
      <c r="E12" s="2499">
        <v>241864753</v>
      </c>
      <c r="F12" s="2499">
        <v>5</v>
      </c>
      <c r="G12" s="2499">
        <v>181033864</v>
      </c>
    </row>
    <row r="13" spans="1:7" ht="10.5" customHeight="1" x14ac:dyDescent="0.25">
      <c r="A13" s="2498" t="s">
        <v>149</v>
      </c>
      <c r="B13" s="2507">
        <v>17</v>
      </c>
      <c r="C13" s="2501">
        <v>708843264</v>
      </c>
      <c r="D13" s="2499">
        <v>21</v>
      </c>
      <c r="E13" s="2499">
        <v>589663589</v>
      </c>
      <c r="F13" s="2499">
        <v>12</v>
      </c>
      <c r="G13" s="2499">
        <v>503314697</v>
      </c>
    </row>
    <row r="14" spans="1:7" ht="10.5" customHeight="1" x14ac:dyDescent="0.25">
      <c r="A14" s="2498" t="s">
        <v>5</v>
      </c>
      <c r="B14" s="2507">
        <v>1</v>
      </c>
      <c r="C14" s="2501">
        <v>51484460</v>
      </c>
      <c r="D14" s="2499">
        <v>2</v>
      </c>
      <c r="E14" s="2499">
        <v>60149726</v>
      </c>
      <c r="F14" s="2499">
        <v>2</v>
      </c>
      <c r="G14" s="2499">
        <v>64091833</v>
      </c>
    </row>
    <row r="15" spans="1:7" ht="10.5" customHeight="1" x14ac:dyDescent="0.25">
      <c r="A15" s="2498" t="s">
        <v>150</v>
      </c>
      <c r="B15" s="2507">
        <v>0</v>
      </c>
      <c r="C15" s="2501">
        <v>0</v>
      </c>
      <c r="D15" s="2499">
        <v>1</v>
      </c>
      <c r="E15" s="2499">
        <v>5680000</v>
      </c>
      <c r="F15" s="2499">
        <v>0</v>
      </c>
      <c r="G15" s="2499">
        <v>0</v>
      </c>
    </row>
    <row r="16" spans="1:7" ht="10.5" customHeight="1" x14ac:dyDescent="0.25">
      <c r="A16" s="2498" t="s">
        <v>6</v>
      </c>
      <c r="B16" s="2507">
        <v>0</v>
      </c>
      <c r="C16" s="2501">
        <v>0</v>
      </c>
      <c r="D16" s="2499">
        <v>0</v>
      </c>
      <c r="E16" s="2499">
        <v>0</v>
      </c>
      <c r="F16" s="2499">
        <v>7</v>
      </c>
      <c r="G16" s="2499">
        <v>80472497</v>
      </c>
    </row>
    <row r="17" spans="1:7" ht="10.5" customHeight="1" x14ac:dyDescent="0.25">
      <c r="A17" s="2498" t="s">
        <v>7</v>
      </c>
      <c r="B17" s="2507">
        <v>3</v>
      </c>
      <c r="C17" s="2501">
        <v>136920939</v>
      </c>
      <c r="D17" s="2507">
        <v>4</v>
      </c>
      <c r="E17" s="2507">
        <v>88670282</v>
      </c>
      <c r="F17" s="2507">
        <v>2</v>
      </c>
      <c r="G17" s="2507">
        <v>51170000</v>
      </c>
    </row>
    <row r="18" spans="1:7" ht="10.5" customHeight="1" x14ac:dyDescent="0.25">
      <c r="A18" s="2498" t="s">
        <v>8</v>
      </c>
      <c r="B18" s="2507">
        <v>0</v>
      </c>
      <c r="C18" s="2501">
        <v>0</v>
      </c>
      <c r="D18" s="2499">
        <v>1</v>
      </c>
      <c r="E18" s="2499">
        <v>34560000</v>
      </c>
      <c r="F18" s="2499">
        <v>5</v>
      </c>
      <c r="G18" s="2499">
        <v>146040000</v>
      </c>
    </row>
    <row r="19" spans="1:7" ht="10.5" customHeight="1" x14ac:dyDescent="0.25">
      <c r="A19" s="2498" t="s">
        <v>9</v>
      </c>
      <c r="B19" s="2507">
        <v>1</v>
      </c>
      <c r="C19" s="2501">
        <v>30166671</v>
      </c>
      <c r="D19" s="2499">
        <v>3</v>
      </c>
      <c r="E19" s="2499">
        <v>44526033</v>
      </c>
      <c r="F19" s="2499">
        <v>1</v>
      </c>
      <c r="G19" s="2499">
        <v>44773966</v>
      </c>
    </row>
    <row r="20" spans="1:7" ht="10.5" customHeight="1" x14ac:dyDescent="0.25">
      <c r="A20" s="2498" t="s">
        <v>10</v>
      </c>
      <c r="B20" s="2507">
        <v>3</v>
      </c>
      <c r="C20" s="2501">
        <v>44008635</v>
      </c>
      <c r="D20" s="2499">
        <v>9</v>
      </c>
      <c r="E20" s="2499">
        <v>196831861</v>
      </c>
      <c r="F20" s="2499">
        <v>2</v>
      </c>
      <c r="G20" s="2499">
        <v>115936826</v>
      </c>
    </row>
    <row r="21" spans="1:7" ht="10.5" customHeight="1" x14ac:dyDescent="0.25">
      <c r="A21" s="2498" t="s">
        <v>11</v>
      </c>
      <c r="B21" s="2507">
        <v>1</v>
      </c>
      <c r="C21" s="2506">
        <v>16217272</v>
      </c>
      <c r="D21" s="2507">
        <v>0</v>
      </c>
      <c r="E21" s="2504">
        <v>0</v>
      </c>
      <c r="F21" s="2507">
        <v>0</v>
      </c>
      <c r="G21" s="2507">
        <v>0</v>
      </c>
    </row>
    <row r="22" spans="1:7" ht="10.5" customHeight="1" x14ac:dyDescent="0.25">
      <c r="A22" s="2502" t="s">
        <v>12</v>
      </c>
      <c r="B22" s="2507">
        <v>2</v>
      </c>
      <c r="C22" s="2507">
        <v>65961889</v>
      </c>
      <c r="D22" s="2507">
        <v>5</v>
      </c>
      <c r="E22" s="2507">
        <v>165261000</v>
      </c>
      <c r="F22" s="2507">
        <v>3</v>
      </c>
      <c r="G22" s="2507">
        <v>180669104</v>
      </c>
    </row>
    <row r="23" spans="1:7" x14ac:dyDescent="0.25">
      <c r="A23" s="2548"/>
    </row>
    <row r="24" spans="1:7" x14ac:dyDescent="0.25">
      <c r="A24" s="383" t="s">
        <v>2425</v>
      </c>
    </row>
    <row r="25" spans="1:7" s="4" customFormat="1" x14ac:dyDescent="0.25">
      <c r="A25" s="2349" t="s">
        <v>2416</v>
      </c>
    </row>
    <row r="26" spans="1:7" ht="11.25" customHeight="1" x14ac:dyDescent="0.25">
      <c r="A26" s="95" t="s">
        <v>18</v>
      </c>
    </row>
  </sheetData>
  <pageMargins left="0.7" right="0.7" top="0.75" bottom="0.75" header="0.3" footer="0.3"/>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4"/>
  <dimension ref="A1:F15"/>
  <sheetViews>
    <sheetView zoomScaleNormal="100" workbookViewId="0"/>
  </sheetViews>
  <sheetFormatPr baseColWidth="10" defaultColWidth="11.42578125" defaultRowHeight="10.5" x14ac:dyDescent="0.15"/>
  <cols>
    <col min="1" max="1" width="50" style="363" customWidth="1"/>
    <col min="2" max="2" width="12.140625" style="363" bestFit="1" customWidth="1"/>
    <col min="3" max="3" width="13" style="363" customWidth="1"/>
    <col min="4" max="5" width="11.140625" style="363" customWidth="1"/>
    <col min="6" max="6" width="12.140625" style="363" bestFit="1" customWidth="1"/>
    <col min="7" max="16384" width="11.42578125" style="363"/>
  </cols>
  <sheetData>
    <row r="1" spans="1:6" x14ac:dyDescent="0.15">
      <c r="A1" s="146"/>
    </row>
    <row r="2" spans="1:6" ht="15" customHeight="1" x14ac:dyDescent="0.15">
      <c r="A2" s="146" t="s">
        <v>2508</v>
      </c>
    </row>
    <row r="3" spans="1:6" ht="11.25" customHeight="1" x14ac:dyDescent="0.15">
      <c r="A3" s="2793"/>
      <c r="B3" s="2793"/>
      <c r="C3" s="2793"/>
      <c r="D3" s="2793"/>
      <c r="E3" s="2793"/>
    </row>
    <row r="4" spans="1:6" s="195" customFormat="1" x14ac:dyDescent="0.25">
      <c r="A4" s="2794" t="s">
        <v>78</v>
      </c>
      <c r="B4" s="2795" t="s">
        <v>89</v>
      </c>
      <c r="C4" s="2795"/>
      <c r="D4" s="2795"/>
      <c r="E4" s="2795"/>
      <c r="F4" s="2795"/>
    </row>
    <row r="5" spans="1:6" s="195" customFormat="1" ht="11.25" x14ac:dyDescent="0.25">
      <c r="A5" s="2796"/>
      <c r="B5" s="1868">
        <v>2019</v>
      </c>
      <c r="C5" s="2797">
        <v>2020</v>
      </c>
      <c r="D5" s="2797">
        <v>2021</v>
      </c>
      <c r="E5" s="2797">
        <v>2022</v>
      </c>
      <c r="F5" s="2797">
        <v>2023</v>
      </c>
    </row>
    <row r="6" spans="1:6" ht="33.75" customHeight="1" x14ac:dyDescent="0.15">
      <c r="A6" s="2798" t="s">
        <v>3717</v>
      </c>
      <c r="B6" s="2799">
        <v>13182</v>
      </c>
      <c r="C6" s="2799">
        <v>11845</v>
      </c>
      <c r="D6" s="2799">
        <v>14075</v>
      </c>
      <c r="E6" s="2799">
        <v>12276</v>
      </c>
      <c r="F6" s="2799">
        <v>15186</v>
      </c>
    </row>
    <row r="7" spans="1:6" x14ac:dyDescent="0.15">
      <c r="A7" s="2798" t="s">
        <v>2509</v>
      </c>
      <c r="B7" s="2799">
        <v>11460</v>
      </c>
      <c r="C7" s="2799">
        <v>10622</v>
      </c>
      <c r="D7" s="2799">
        <v>14364</v>
      </c>
      <c r="E7" s="2799">
        <v>12988</v>
      </c>
      <c r="F7" s="2799">
        <v>15914</v>
      </c>
    </row>
    <row r="8" spans="1:6" ht="22.5" customHeight="1" x14ac:dyDescent="0.15">
      <c r="A8" s="2798" t="s">
        <v>2510</v>
      </c>
      <c r="B8" s="2799">
        <v>11366</v>
      </c>
      <c r="C8" s="2799">
        <v>20345</v>
      </c>
      <c r="D8" s="2799">
        <v>24480</v>
      </c>
      <c r="E8" s="2799">
        <v>16672</v>
      </c>
      <c r="F8" s="2799">
        <v>13675</v>
      </c>
    </row>
    <row r="9" spans="1:6" ht="11.25" x14ac:dyDescent="0.15">
      <c r="A9" s="2798" t="s">
        <v>3835</v>
      </c>
      <c r="B9" s="2799">
        <v>37</v>
      </c>
      <c r="C9" s="2799">
        <v>40</v>
      </c>
      <c r="D9" s="2799">
        <v>31</v>
      </c>
      <c r="E9" s="2799">
        <v>27</v>
      </c>
      <c r="F9" s="2799">
        <v>17</v>
      </c>
    </row>
    <row r="10" spans="1:6" ht="22.5" customHeight="1" x14ac:dyDescent="0.15">
      <c r="A10" s="2798" t="s">
        <v>2511</v>
      </c>
      <c r="B10" s="2799">
        <v>23</v>
      </c>
      <c r="C10" s="2799">
        <v>17</v>
      </c>
      <c r="D10" s="2799">
        <v>12</v>
      </c>
      <c r="E10" s="2799">
        <v>18</v>
      </c>
      <c r="F10" s="2799">
        <v>24</v>
      </c>
    </row>
    <row r="12" spans="1:6" s="2801" customFormat="1" x14ac:dyDescent="0.25">
      <c r="A12" s="2800" t="s">
        <v>2512</v>
      </c>
      <c r="B12" s="2800"/>
      <c r="C12" s="2800"/>
      <c r="D12" s="2800"/>
      <c r="E12" s="2800"/>
      <c r="F12" s="2800"/>
    </row>
    <row r="13" spans="1:6" x14ac:dyDescent="0.15">
      <c r="A13" s="31" t="s">
        <v>2513</v>
      </c>
      <c r="B13" s="31"/>
      <c r="C13" s="31"/>
      <c r="D13" s="31"/>
      <c r="E13" s="31"/>
      <c r="F13" s="31"/>
    </row>
    <row r="14" spans="1:6" s="2801" customFormat="1" x14ac:dyDescent="0.25">
      <c r="A14" s="711" t="s">
        <v>2514</v>
      </c>
      <c r="B14" s="711"/>
      <c r="C14" s="711"/>
      <c r="D14" s="711"/>
      <c r="E14" s="711"/>
      <c r="F14" s="711"/>
    </row>
    <row r="15" spans="1:6" s="390" customFormat="1" x14ac:dyDescent="0.25">
      <c r="A15" s="32" t="s">
        <v>2515</v>
      </c>
      <c r="B15" s="2802"/>
      <c r="C15" s="2802"/>
      <c r="D15" s="2802"/>
      <c r="E15" s="2802"/>
    </row>
  </sheetData>
  <pageMargins left="0.7" right="0.7" top="0.75" bottom="0.75" header="0.3" footer="0.3"/>
  <pageSetup orientation="portrait" r:id="rId1"/>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5"/>
  <dimension ref="A1:F20"/>
  <sheetViews>
    <sheetView zoomScaleNormal="100" workbookViewId="0"/>
  </sheetViews>
  <sheetFormatPr baseColWidth="10" defaultColWidth="11.42578125" defaultRowHeight="10.5" x14ac:dyDescent="0.15"/>
  <cols>
    <col min="1" max="1" width="29" style="151" customWidth="1"/>
    <col min="2" max="5" width="11.85546875" style="151" customWidth="1"/>
    <col min="6" max="6" width="11" style="151" customWidth="1"/>
    <col min="7" max="16384" width="11.42578125" style="151"/>
  </cols>
  <sheetData>
    <row r="1" spans="1:6" ht="9.75" customHeight="1" x14ac:dyDescent="0.15"/>
    <row r="2" spans="1:6" s="177" customFormat="1" ht="15" customHeight="1" x14ac:dyDescent="0.15">
      <c r="A2" s="146" t="s">
        <v>2516</v>
      </c>
      <c r="B2" s="1884"/>
      <c r="C2" s="1884"/>
      <c r="D2" s="1884"/>
      <c r="E2" s="1884"/>
    </row>
    <row r="3" spans="1:6" s="363" customFormat="1" ht="10.5" customHeight="1" x14ac:dyDescent="0.15">
      <c r="B3" s="2803"/>
      <c r="C3" s="2803"/>
      <c r="E3" s="2804"/>
    </row>
    <row r="4" spans="1:6" s="195" customFormat="1" x14ac:dyDescent="0.25">
      <c r="A4" s="2805" t="s">
        <v>2517</v>
      </c>
      <c r="B4" s="2806" t="s">
        <v>89</v>
      </c>
      <c r="C4" s="2806"/>
      <c r="D4" s="2806"/>
      <c r="E4" s="2806"/>
      <c r="F4" s="2806"/>
    </row>
    <row r="5" spans="1:6" s="195" customFormat="1" ht="11.25" x14ac:dyDescent="0.25">
      <c r="A5" s="2807"/>
      <c r="B5" s="2808">
        <v>2019</v>
      </c>
      <c r="C5" s="2809">
        <v>2020</v>
      </c>
      <c r="D5" s="2810">
        <v>2021</v>
      </c>
      <c r="E5" s="2810">
        <v>2022</v>
      </c>
      <c r="F5" s="2810">
        <v>2023</v>
      </c>
    </row>
    <row r="6" spans="1:6" s="363" customFormat="1" x14ac:dyDescent="0.15">
      <c r="A6" s="1695" t="s">
        <v>1</v>
      </c>
      <c r="B6" s="2811">
        <v>13182</v>
      </c>
      <c r="C6" s="2811">
        <v>11845</v>
      </c>
      <c r="D6" s="2811">
        <v>14075</v>
      </c>
      <c r="E6" s="2811">
        <v>12276</v>
      </c>
      <c r="F6" s="2811">
        <v>15186</v>
      </c>
    </row>
    <row r="7" spans="1:6" s="363" customFormat="1" x14ac:dyDescent="0.15">
      <c r="A7" s="1486" t="s">
        <v>2518</v>
      </c>
      <c r="B7" s="2799">
        <v>221</v>
      </c>
      <c r="C7" s="2799">
        <v>167</v>
      </c>
      <c r="D7" s="2799">
        <v>270</v>
      </c>
      <c r="E7" s="2799">
        <v>242</v>
      </c>
      <c r="F7" s="2799">
        <v>306</v>
      </c>
    </row>
    <row r="8" spans="1:6" s="363" customFormat="1" x14ac:dyDescent="0.15">
      <c r="A8" s="1486" t="s">
        <v>2519</v>
      </c>
      <c r="B8" s="2799">
        <v>612</v>
      </c>
      <c r="C8" s="2799">
        <v>471</v>
      </c>
      <c r="D8" s="2799">
        <v>858</v>
      </c>
      <c r="E8" s="2799">
        <v>850</v>
      </c>
      <c r="F8" s="2799">
        <v>1110</v>
      </c>
    </row>
    <row r="9" spans="1:6" s="363" customFormat="1" x14ac:dyDescent="0.15">
      <c r="A9" s="1486" t="s">
        <v>2520</v>
      </c>
      <c r="B9" s="2799">
        <v>3337</v>
      </c>
      <c r="C9" s="2799" t="s">
        <v>2521</v>
      </c>
      <c r="D9" s="2799" t="s">
        <v>2521</v>
      </c>
      <c r="E9" s="2799" t="s">
        <v>4</v>
      </c>
      <c r="F9" s="2799" t="s">
        <v>4</v>
      </c>
    </row>
    <row r="10" spans="1:6" s="363" customFormat="1" x14ac:dyDescent="0.15">
      <c r="A10" s="1486" t="s">
        <v>2522</v>
      </c>
      <c r="B10" s="2799">
        <v>8489</v>
      </c>
      <c r="C10" s="2799" t="s">
        <v>2521</v>
      </c>
      <c r="D10" s="2799" t="s">
        <v>2521</v>
      </c>
      <c r="E10" s="2799" t="s">
        <v>4</v>
      </c>
      <c r="F10" s="2799" t="s">
        <v>4</v>
      </c>
    </row>
    <row r="11" spans="1:6" s="363" customFormat="1" ht="11.25" x14ac:dyDescent="0.15">
      <c r="A11" s="1486" t="s">
        <v>3836</v>
      </c>
      <c r="B11" s="2799">
        <v>206</v>
      </c>
      <c r="C11" s="2799" t="s">
        <v>2521</v>
      </c>
      <c r="D11" s="2799" t="s">
        <v>2521</v>
      </c>
      <c r="E11" s="2799" t="s">
        <v>4</v>
      </c>
      <c r="F11" s="2799" t="s">
        <v>4</v>
      </c>
    </row>
    <row r="12" spans="1:6" s="363" customFormat="1" ht="10.5" customHeight="1" x14ac:dyDescent="0.15">
      <c r="A12" s="1486" t="s">
        <v>3894</v>
      </c>
      <c r="B12" s="2799" t="s">
        <v>4</v>
      </c>
      <c r="C12" s="2799">
        <v>10848</v>
      </c>
      <c r="D12" s="2799">
        <v>12429</v>
      </c>
      <c r="E12" s="2799">
        <v>10711</v>
      </c>
      <c r="F12" s="2799">
        <v>13012</v>
      </c>
    </row>
    <row r="13" spans="1:6" s="363" customFormat="1" ht="10.5" customHeight="1" x14ac:dyDescent="0.15">
      <c r="A13" s="1486" t="s">
        <v>2523</v>
      </c>
      <c r="B13" s="2799">
        <v>317</v>
      </c>
      <c r="C13" s="2799">
        <v>359</v>
      </c>
      <c r="D13" s="2799">
        <v>518</v>
      </c>
      <c r="E13" s="2799">
        <v>473</v>
      </c>
      <c r="F13" s="2799">
        <v>758</v>
      </c>
    </row>
    <row r="14" spans="1:6" s="363" customFormat="1" ht="10.5" customHeight="1" x14ac:dyDescent="0.15">
      <c r="A14" s="1290"/>
      <c r="B14" s="708"/>
      <c r="C14" s="708"/>
      <c r="E14" s="2812"/>
    </row>
    <row r="15" spans="1:6" s="195" customFormat="1" x14ac:dyDescent="0.25">
      <c r="A15" s="711" t="s">
        <v>2524</v>
      </c>
      <c r="B15" s="711"/>
      <c r="C15" s="711"/>
      <c r="D15" s="711"/>
      <c r="E15" s="711"/>
      <c r="F15" s="711"/>
    </row>
    <row r="16" spans="1:6" s="668" customFormat="1" x14ac:dyDescent="0.15">
      <c r="A16" s="31" t="s">
        <v>2525</v>
      </c>
      <c r="B16" s="31"/>
      <c r="C16" s="31"/>
      <c r="D16" s="31"/>
      <c r="E16" s="31"/>
      <c r="F16" s="31"/>
    </row>
    <row r="17" spans="1:6" s="195" customFormat="1" x14ac:dyDescent="0.25">
      <c r="A17" s="711" t="s">
        <v>2526</v>
      </c>
      <c r="B17" s="711"/>
      <c r="C17" s="711"/>
      <c r="D17" s="711"/>
      <c r="E17" s="711"/>
      <c r="F17" s="711"/>
    </row>
    <row r="18" spans="1:6" s="363" customFormat="1" x14ac:dyDescent="0.15">
      <c r="A18" s="2813" t="s">
        <v>2527</v>
      </c>
      <c r="B18" s="711"/>
      <c r="C18" s="711"/>
      <c r="D18" s="711"/>
      <c r="E18" s="711"/>
      <c r="F18" s="711"/>
    </row>
    <row r="19" spans="1:6" s="2049" customFormat="1" x14ac:dyDescent="0.15">
      <c r="A19" s="711" t="s">
        <v>1494</v>
      </c>
      <c r="B19" s="52"/>
      <c r="C19" s="52"/>
      <c r="D19" s="52"/>
      <c r="E19" s="52"/>
    </row>
    <row r="20" spans="1:6" s="390" customFormat="1" x14ac:dyDescent="0.25">
      <c r="A20" s="32" t="s">
        <v>2515</v>
      </c>
      <c r="B20" s="2802"/>
      <c r="C20" s="2802"/>
      <c r="D20" s="2802"/>
      <c r="E20" s="2802"/>
    </row>
  </sheetData>
  <pageMargins left="0.7" right="0.7" top="0.75" bottom="0.75" header="0.3" footer="0.3"/>
  <pageSetup orientation="portrait" r:id="rId1"/>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6"/>
  <dimension ref="A1:D25"/>
  <sheetViews>
    <sheetView zoomScaleNormal="100" workbookViewId="0"/>
  </sheetViews>
  <sheetFormatPr baseColWidth="10" defaultColWidth="11.42578125" defaultRowHeight="10.5" x14ac:dyDescent="0.25"/>
  <cols>
    <col min="1" max="1" width="26.5703125" style="1057" customWidth="1"/>
    <col min="2" max="2" width="8.85546875" style="1057" customWidth="1"/>
    <col min="3" max="3" width="9.28515625" style="1057" bestFit="1" customWidth="1"/>
    <col min="4" max="4" width="10.140625" style="1057" customWidth="1"/>
    <col min="5" max="16384" width="11.42578125" style="1057"/>
  </cols>
  <sheetData>
    <row r="1" spans="1:4" x14ac:dyDescent="0.25">
      <c r="A1" s="1047"/>
    </row>
    <row r="2" spans="1:4" ht="15" customHeight="1" x14ac:dyDescent="0.25">
      <c r="A2" s="1309" t="s">
        <v>2528</v>
      </c>
      <c r="B2" s="1310"/>
      <c r="C2" s="1310"/>
      <c r="D2" s="1310"/>
    </row>
    <row r="3" spans="1:4" x14ac:dyDescent="0.25">
      <c r="A3" s="1310"/>
      <c r="B3" s="1310"/>
      <c r="C3" s="2814"/>
      <c r="D3" s="2814"/>
    </row>
    <row r="4" spans="1:4" x14ac:dyDescent="0.25">
      <c r="A4" s="2815" t="s">
        <v>0</v>
      </c>
      <c r="B4" s="2816" t="s">
        <v>1</v>
      </c>
      <c r="C4" s="2817" t="s">
        <v>1405</v>
      </c>
      <c r="D4" s="2818"/>
    </row>
    <row r="5" spans="1:4" x14ac:dyDescent="0.25">
      <c r="A5" s="2819"/>
      <c r="B5" s="2820"/>
      <c r="C5" s="2821" t="s">
        <v>157</v>
      </c>
      <c r="D5" s="2822"/>
    </row>
    <row r="6" spans="1:4" x14ac:dyDescent="0.25">
      <c r="A6" s="2823"/>
      <c r="B6" s="2824"/>
      <c r="C6" s="2825" t="s">
        <v>28</v>
      </c>
      <c r="D6" s="1371" t="s">
        <v>27</v>
      </c>
    </row>
    <row r="7" spans="1:4" x14ac:dyDescent="0.25">
      <c r="A7" s="1330" t="s">
        <v>1</v>
      </c>
      <c r="B7" s="1742">
        <v>417</v>
      </c>
      <c r="C7" s="1742">
        <v>276</v>
      </c>
      <c r="D7" s="1742">
        <v>141</v>
      </c>
    </row>
    <row r="8" spans="1:4" x14ac:dyDescent="0.25">
      <c r="A8" s="2826" t="s">
        <v>2</v>
      </c>
      <c r="B8" s="1742">
        <v>0</v>
      </c>
      <c r="C8" s="2827">
        <v>0</v>
      </c>
      <c r="D8" s="2827">
        <v>0</v>
      </c>
    </row>
    <row r="9" spans="1:4" x14ac:dyDescent="0.25">
      <c r="A9" s="2826" t="s">
        <v>3</v>
      </c>
      <c r="B9" s="1742">
        <v>1</v>
      </c>
      <c r="C9" s="2827">
        <v>1</v>
      </c>
      <c r="D9" s="2827">
        <v>0</v>
      </c>
    </row>
    <row r="10" spans="1:4" x14ac:dyDescent="0.25">
      <c r="A10" s="2826" t="s">
        <v>145</v>
      </c>
      <c r="B10" s="1742">
        <v>0</v>
      </c>
      <c r="C10" s="2827">
        <v>0</v>
      </c>
      <c r="D10" s="2827">
        <v>0</v>
      </c>
    </row>
    <row r="11" spans="1:4" x14ac:dyDescent="0.25">
      <c r="A11" s="2826" t="s">
        <v>146</v>
      </c>
      <c r="B11" s="1742">
        <v>0</v>
      </c>
      <c r="C11" s="2827">
        <v>0</v>
      </c>
      <c r="D11" s="2827">
        <v>0</v>
      </c>
    </row>
    <row r="12" spans="1:4" x14ac:dyDescent="0.25">
      <c r="A12" s="2826" t="s">
        <v>147</v>
      </c>
      <c r="B12" s="1742">
        <v>2</v>
      </c>
      <c r="C12" s="2827">
        <v>0</v>
      </c>
      <c r="D12" s="2827">
        <v>2</v>
      </c>
    </row>
    <row r="13" spans="1:4" x14ac:dyDescent="0.25">
      <c r="A13" s="2826" t="s">
        <v>148</v>
      </c>
      <c r="B13" s="1742">
        <v>15</v>
      </c>
      <c r="C13" s="2827">
        <v>7</v>
      </c>
      <c r="D13" s="2827">
        <v>8</v>
      </c>
    </row>
    <row r="14" spans="1:4" x14ac:dyDescent="0.25">
      <c r="A14" s="2826" t="s">
        <v>149</v>
      </c>
      <c r="B14" s="1742">
        <v>387</v>
      </c>
      <c r="C14" s="2827">
        <v>258</v>
      </c>
      <c r="D14" s="2827">
        <v>129</v>
      </c>
    </row>
    <row r="15" spans="1:4" x14ac:dyDescent="0.25">
      <c r="A15" s="2826" t="s">
        <v>5</v>
      </c>
      <c r="B15" s="1742">
        <v>0</v>
      </c>
      <c r="C15" s="2827">
        <v>0</v>
      </c>
      <c r="D15" s="2827">
        <v>0</v>
      </c>
    </row>
    <row r="16" spans="1:4" x14ac:dyDescent="0.25">
      <c r="A16" s="2826" t="s">
        <v>150</v>
      </c>
      <c r="B16" s="1742">
        <v>0</v>
      </c>
      <c r="C16" s="2827">
        <v>0</v>
      </c>
      <c r="D16" s="2827">
        <v>0</v>
      </c>
    </row>
    <row r="17" spans="1:4" x14ac:dyDescent="0.25">
      <c r="A17" s="2826" t="s">
        <v>6</v>
      </c>
      <c r="B17" s="1742">
        <v>0</v>
      </c>
      <c r="C17" s="2827">
        <v>0</v>
      </c>
      <c r="D17" s="2827">
        <v>0</v>
      </c>
    </row>
    <row r="18" spans="1:4" x14ac:dyDescent="0.25">
      <c r="A18" s="2826" t="s">
        <v>7</v>
      </c>
      <c r="B18" s="1742">
        <v>2</v>
      </c>
      <c r="C18" s="2827">
        <v>1</v>
      </c>
      <c r="D18" s="2827">
        <v>1</v>
      </c>
    </row>
    <row r="19" spans="1:4" x14ac:dyDescent="0.25">
      <c r="A19" s="2826" t="s">
        <v>8</v>
      </c>
      <c r="B19" s="1742">
        <v>4</v>
      </c>
      <c r="C19" s="2827">
        <v>3</v>
      </c>
      <c r="D19" s="2827">
        <v>1</v>
      </c>
    </row>
    <row r="20" spans="1:4" x14ac:dyDescent="0.25">
      <c r="A20" s="2826" t="s">
        <v>9</v>
      </c>
      <c r="B20" s="1742">
        <v>1</v>
      </c>
      <c r="C20" s="2827">
        <v>1</v>
      </c>
      <c r="D20" s="2827">
        <v>0</v>
      </c>
    </row>
    <row r="21" spans="1:4" x14ac:dyDescent="0.25">
      <c r="A21" s="2826" t="s">
        <v>10</v>
      </c>
      <c r="B21" s="1742">
        <v>4</v>
      </c>
      <c r="C21" s="2827">
        <v>4</v>
      </c>
      <c r="D21" s="2827">
        <v>0</v>
      </c>
    </row>
    <row r="22" spans="1:4" x14ac:dyDescent="0.25">
      <c r="A22" s="2826" t="s">
        <v>11</v>
      </c>
      <c r="B22" s="1742">
        <v>1</v>
      </c>
      <c r="C22" s="2827">
        <v>1</v>
      </c>
      <c r="D22" s="2827">
        <v>0</v>
      </c>
    </row>
    <row r="23" spans="1:4" x14ac:dyDescent="0.25">
      <c r="A23" s="2826" t="s">
        <v>12</v>
      </c>
      <c r="B23" s="1742">
        <v>0</v>
      </c>
      <c r="C23" s="2827">
        <v>0</v>
      </c>
      <c r="D23" s="2827">
        <v>0</v>
      </c>
    </row>
    <row r="24" spans="1:4" x14ac:dyDescent="0.25">
      <c r="A24" s="2828"/>
      <c r="B24" s="2828"/>
      <c r="C24" s="2828"/>
      <c r="D24" s="2828"/>
    </row>
    <row r="25" spans="1:4" x14ac:dyDescent="0.25">
      <c r="A25" s="1304" t="s">
        <v>2529</v>
      </c>
    </row>
  </sheetData>
  <pageMargins left="0.7" right="0.7" top="0.75" bottom="0.75" header="0.3" footer="0.3"/>
  <pageSetup paperSize="9" orientation="portrait" r:id="rId1"/>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7"/>
  <dimension ref="A1:F12"/>
  <sheetViews>
    <sheetView workbookViewId="0"/>
  </sheetViews>
  <sheetFormatPr baseColWidth="10" defaultColWidth="11.42578125" defaultRowHeight="10.5" x14ac:dyDescent="0.15"/>
  <cols>
    <col min="1" max="1" width="34.7109375" style="1049" customWidth="1"/>
    <col min="2" max="16384" width="11.42578125" style="1049"/>
  </cols>
  <sheetData>
    <row r="1" spans="1:6" x14ac:dyDescent="0.15">
      <c r="A1" s="2829"/>
      <c r="B1" s="2829"/>
      <c r="C1" s="2829"/>
      <c r="D1" s="2829"/>
      <c r="E1" s="2829"/>
      <c r="F1" s="2829"/>
    </row>
    <row r="2" spans="1:6" ht="15" customHeight="1" x14ac:dyDescent="0.15">
      <c r="A2" s="2830" t="s">
        <v>3534</v>
      </c>
      <c r="B2" s="2831"/>
      <c r="C2" s="2831"/>
      <c r="D2" s="2831"/>
      <c r="E2" s="2831"/>
      <c r="F2" s="2831"/>
    </row>
    <row r="3" spans="1:6" x14ac:dyDescent="0.15">
      <c r="A3" s="1082"/>
      <c r="B3" s="2832"/>
      <c r="C3" s="2832"/>
      <c r="D3" s="2832"/>
    </row>
    <row r="4" spans="1:6" ht="21" x14ac:dyDescent="0.15">
      <c r="A4" s="2833" t="s">
        <v>2530</v>
      </c>
      <c r="B4" s="2834" t="s">
        <v>89</v>
      </c>
      <c r="C4" s="2834"/>
      <c r="D4" s="2835"/>
      <c r="E4" s="2821"/>
      <c r="F4" s="2821"/>
    </row>
    <row r="5" spans="1:6" ht="11.25" x14ac:dyDescent="0.15">
      <c r="A5" s="2836"/>
      <c r="B5" s="2837">
        <v>2019</v>
      </c>
      <c r="C5" s="2837">
        <v>2020</v>
      </c>
      <c r="D5" s="2837">
        <v>2021</v>
      </c>
      <c r="E5" s="2838">
        <v>2022</v>
      </c>
      <c r="F5" s="2838">
        <v>2023</v>
      </c>
    </row>
    <row r="6" spans="1:6" x14ac:dyDescent="0.15">
      <c r="A6" s="1330" t="s">
        <v>1</v>
      </c>
      <c r="B6" s="1742">
        <v>20</v>
      </c>
      <c r="C6" s="1742">
        <v>35</v>
      </c>
      <c r="D6" s="1742">
        <v>49</v>
      </c>
      <c r="E6" s="1742">
        <v>248</v>
      </c>
      <c r="F6" s="1742">
        <v>17</v>
      </c>
    </row>
    <row r="7" spans="1:6" x14ac:dyDescent="0.15">
      <c r="A7" s="1304" t="s">
        <v>2531</v>
      </c>
      <c r="B7" s="2827">
        <v>10</v>
      </c>
      <c r="C7" s="2827">
        <v>24</v>
      </c>
      <c r="D7" s="2827">
        <v>33</v>
      </c>
      <c r="E7" s="2827">
        <v>28</v>
      </c>
      <c r="F7" s="2827">
        <v>7</v>
      </c>
    </row>
    <row r="8" spans="1:6" x14ac:dyDescent="0.15">
      <c r="A8" s="1304" t="s">
        <v>1082</v>
      </c>
      <c r="B8" s="2827">
        <v>10</v>
      </c>
      <c r="C8" s="2827">
        <v>11</v>
      </c>
      <c r="D8" s="2827">
        <v>16</v>
      </c>
      <c r="E8" s="2827">
        <v>220</v>
      </c>
      <c r="F8" s="2827">
        <v>10</v>
      </c>
    </row>
    <row r="9" spans="1:6" x14ac:dyDescent="0.15">
      <c r="A9" s="1324"/>
      <c r="B9" s="2827"/>
      <c r="C9" s="2827"/>
      <c r="D9" s="2827"/>
      <c r="E9" s="2827"/>
      <c r="F9" s="2827"/>
    </row>
    <row r="10" spans="1:6" x14ac:dyDescent="0.15">
      <c r="A10" s="2839" t="s">
        <v>2532</v>
      </c>
      <c r="B10" s="2827"/>
      <c r="C10" s="2827"/>
      <c r="D10" s="2827"/>
      <c r="E10" s="2827"/>
      <c r="F10" s="2827"/>
    </row>
    <row r="11" spans="1:6" x14ac:dyDescent="0.15">
      <c r="A11" s="235" t="s">
        <v>2533</v>
      </c>
      <c r="B11" s="2827"/>
      <c r="C11" s="2827"/>
      <c r="D11" s="2827"/>
      <c r="E11" s="2827"/>
      <c r="F11" s="2827"/>
    </row>
    <row r="12" spans="1:6" x14ac:dyDescent="0.15">
      <c r="A12" s="1305" t="s">
        <v>2529</v>
      </c>
    </row>
  </sheetData>
  <pageMargins left="0.7" right="0.7" top="0.75" bottom="0.75" header="0.3" footer="0.3"/>
  <pageSetup orientation="portrait" r:id="rId1"/>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8"/>
  <dimension ref="A1:F9"/>
  <sheetViews>
    <sheetView zoomScaleNormal="100" workbookViewId="0"/>
  </sheetViews>
  <sheetFormatPr baseColWidth="10" defaultColWidth="11.42578125" defaultRowHeight="10.5" x14ac:dyDescent="0.15"/>
  <cols>
    <col min="1" max="1" width="32.42578125" style="1057" customWidth="1"/>
    <col min="2" max="16384" width="11.42578125" style="1049"/>
  </cols>
  <sheetData>
    <row r="1" spans="1:6" x14ac:dyDescent="0.15">
      <c r="A1" s="1047"/>
    </row>
    <row r="2" spans="1:6" ht="15" customHeight="1" x14ac:dyDescent="0.15">
      <c r="A2" s="1047" t="s">
        <v>2534</v>
      </c>
      <c r="B2" s="1048"/>
      <c r="C2" s="1048"/>
      <c r="D2" s="1048"/>
      <c r="E2" s="1048"/>
      <c r="F2" s="1048"/>
    </row>
    <row r="3" spans="1:6" x14ac:dyDescent="0.15">
      <c r="A3" s="2840"/>
      <c r="B3" s="2841"/>
      <c r="C3" s="2841"/>
      <c r="D3" s="2841"/>
      <c r="E3" s="2841"/>
      <c r="F3" s="2841"/>
    </row>
    <row r="4" spans="1:6" x14ac:dyDescent="0.15">
      <c r="A4" s="2842" t="s">
        <v>2535</v>
      </c>
      <c r="B4" s="2821" t="s">
        <v>89</v>
      </c>
      <c r="C4" s="2822"/>
      <c r="D4" s="2822"/>
      <c r="E4" s="2822"/>
      <c r="F4" s="2822"/>
    </row>
    <row r="5" spans="1:6" x14ac:dyDescent="0.15">
      <c r="A5" s="1390"/>
      <c r="B5" s="2837">
        <v>2019</v>
      </c>
      <c r="C5" s="2837">
        <v>2020</v>
      </c>
      <c r="D5" s="2837">
        <v>2021</v>
      </c>
      <c r="E5" s="2837">
        <v>2022</v>
      </c>
      <c r="F5" s="2837">
        <v>2023</v>
      </c>
    </row>
    <row r="6" spans="1:6" ht="11.25" x14ac:dyDescent="0.15">
      <c r="A6" s="1305" t="s">
        <v>3535</v>
      </c>
      <c r="B6" s="2843">
        <v>20</v>
      </c>
      <c r="C6" s="2843">
        <v>12</v>
      </c>
      <c r="D6" s="2843">
        <v>14</v>
      </c>
      <c r="E6" s="2843">
        <v>12</v>
      </c>
      <c r="F6" s="2843">
        <v>12</v>
      </c>
    </row>
    <row r="7" spans="1:6" x14ac:dyDescent="0.15">
      <c r="A7" s="1305"/>
      <c r="B7" s="1324"/>
      <c r="C7" s="1324"/>
      <c r="D7" s="1324"/>
      <c r="E7" s="1324"/>
      <c r="F7" s="1324"/>
    </row>
    <row r="8" spans="1:6" s="1057" customFormat="1" x14ac:dyDescent="0.25">
      <c r="A8" s="1305" t="s">
        <v>2536</v>
      </c>
      <c r="B8" s="1325"/>
      <c r="C8" s="1325"/>
      <c r="D8" s="1325"/>
      <c r="E8" s="1325"/>
      <c r="F8" s="1325"/>
    </row>
    <row r="9" spans="1:6" s="1057" customFormat="1" x14ac:dyDescent="0.25">
      <c r="A9" s="1305" t="s">
        <v>2529</v>
      </c>
      <c r="B9" s="1325"/>
      <c r="C9" s="1325"/>
      <c r="D9" s="1325"/>
      <c r="E9" s="1325"/>
      <c r="F9" s="1325"/>
    </row>
  </sheetData>
  <pageMargins left="0.7" right="0.7" top="0.75" bottom="0.75" header="0.3" footer="0.3"/>
  <pageSetup orientation="portrait" horizontalDpi="0"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2:F14"/>
  <sheetViews>
    <sheetView workbookViewId="0"/>
  </sheetViews>
  <sheetFormatPr baseColWidth="10" defaultColWidth="12.5703125" defaultRowHeight="10.5" x14ac:dyDescent="0.25"/>
  <cols>
    <col min="1" max="1" width="34.7109375" style="119" customWidth="1"/>
    <col min="2" max="16384" width="12.5703125" style="119"/>
  </cols>
  <sheetData>
    <row r="2" spans="1:6" ht="11.25" x14ac:dyDescent="0.25">
      <c r="A2" s="235" t="s">
        <v>3372</v>
      </c>
    </row>
    <row r="3" spans="1:6" ht="10.5" customHeight="1" x14ac:dyDescent="0.25">
      <c r="A3" s="236"/>
    </row>
    <row r="4" spans="1:6" ht="10.5" customHeight="1" x14ac:dyDescent="0.25">
      <c r="A4" s="237" t="s">
        <v>164</v>
      </c>
      <c r="B4" s="238" t="s">
        <v>89</v>
      </c>
      <c r="C4" s="238"/>
      <c r="D4" s="238"/>
      <c r="E4" s="238"/>
      <c r="F4" s="238"/>
    </row>
    <row r="5" spans="1:6" s="118" customFormat="1" ht="10.5" customHeight="1" x14ac:dyDescent="0.25">
      <c r="A5" s="239"/>
      <c r="B5" s="182">
        <v>2019</v>
      </c>
      <c r="C5" s="182">
        <v>2020</v>
      </c>
      <c r="D5" s="182">
        <v>2021</v>
      </c>
      <c r="E5" s="182">
        <v>2022</v>
      </c>
      <c r="F5" s="182">
        <v>2023</v>
      </c>
    </row>
    <row r="6" spans="1:6" ht="11.25" x14ac:dyDescent="0.25">
      <c r="A6" s="187" t="s">
        <v>3632</v>
      </c>
      <c r="B6" s="142">
        <v>393890</v>
      </c>
      <c r="C6" s="142">
        <v>573949</v>
      </c>
      <c r="D6" s="142">
        <v>461409</v>
      </c>
      <c r="E6" s="142">
        <v>415223</v>
      </c>
      <c r="F6" s="142">
        <v>401250</v>
      </c>
    </row>
    <row r="7" spans="1:6" ht="11.25" x14ac:dyDescent="0.25">
      <c r="A7" s="187" t="s">
        <v>281</v>
      </c>
      <c r="B7" s="142">
        <v>65000</v>
      </c>
      <c r="C7" s="142">
        <v>70000</v>
      </c>
      <c r="D7" s="142">
        <v>70200</v>
      </c>
      <c r="E7" s="142">
        <v>75000</v>
      </c>
      <c r="F7" s="142">
        <v>80000</v>
      </c>
    </row>
    <row r="8" spans="1:6" ht="11.25" x14ac:dyDescent="0.25">
      <c r="A8" s="119" t="s">
        <v>1470</v>
      </c>
      <c r="B8" s="142">
        <v>17772</v>
      </c>
      <c r="C8" s="142">
        <v>17600</v>
      </c>
      <c r="D8" s="142">
        <v>17500</v>
      </c>
      <c r="E8" s="142">
        <v>17800</v>
      </c>
      <c r="F8" s="142">
        <v>20000</v>
      </c>
    </row>
    <row r="9" spans="1:6" x14ac:dyDescent="0.25">
      <c r="A9" s="240"/>
    </row>
    <row r="10" spans="1:6" s="125" customFormat="1" x14ac:dyDescent="0.25">
      <c r="A10" s="241" t="s">
        <v>165</v>
      </c>
    </row>
    <row r="11" spans="1:6" s="125" customFormat="1" x14ac:dyDescent="0.25">
      <c r="A11" s="242" t="s">
        <v>166</v>
      </c>
    </row>
    <row r="12" spans="1:6" s="125" customFormat="1" x14ac:dyDescent="0.25">
      <c r="A12" s="187" t="s">
        <v>167</v>
      </c>
    </row>
    <row r="13" spans="1:6" ht="10.5" customHeight="1" x14ac:dyDescent="0.25">
      <c r="A13" s="113" t="s">
        <v>168</v>
      </c>
    </row>
    <row r="14" spans="1:6" ht="10.5" customHeight="1" x14ac:dyDescent="0.25">
      <c r="A14" s="122" t="s">
        <v>18</v>
      </c>
    </row>
  </sheetData>
  <pageMargins left="0.7" right="0.7" top="0.75" bottom="0.75" header="0.3" footer="0.3"/>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9"/>
  <dimension ref="A1:H15"/>
  <sheetViews>
    <sheetView zoomScaleNormal="100" workbookViewId="0"/>
  </sheetViews>
  <sheetFormatPr baseColWidth="10" defaultColWidth="11.42578125" defaultRowHeight="10.5" x14ac:dyDescent="0.15"/>
  <cols>
    <col min="1" max="1" width="24" style="1049" customWidth="1"/>
    <col min="2" max="6" width="12.28515625" style="1049" customWidth="1"/>
    <col min="7" max="16384" width="11.42578125" style="1049"/>
  </cols>
  <sheetData>
    <row r="1" spans="1:8" x14ac:dyDescent="0.15">
      <c r="A1" s="1057"/>
    </row>
    <row r="2" spans="1:8" s="1057" customFormat="1" ht="15" customHeight="1" x14ac:dyDescent="0.25">
      <c r="A2" s="2844" t="s">
        <v>3536</v>
      </c>
      <c r="B2" s="2844"/>
      <c r="C2" s="2844"/>
      <c r="D2" s="2844"/>
      <c r="E2" s="2844"/>
      <c r="F2" s="2844"/>
    </row>
    <row r="3" spans="1:8" x14ac:dyDescent="0.15">
      <c r="A3" s="1324"/>
      <c r="B3" s="2845"/>
      <c r="C3" s="2845"/>
      <c r="D3" s="2845"/>
      <c r="E3" s="2845"/>
      <c r="F3" s="2845"/>
    </row>
    <row r="4" spans="1:8" ht="33" x14ac:dyDescent="0.15">
      <c r="A4" s="2816" t="s">
        <v>3718</v>
      </c>
      <c r="B4" s="2821" t="s">
        <v>89</v>
      </c>
      <c r="C4" s="2822"/>
      <c r="D4" s="2822"/>
      <c r="E4" s="2822"/>
      <c r="F4" s="2822"/>
    </row>
    <row r="5" spans="1:8" ht="11.25" x14ac:dyDescent="0.15">
      <c r="A5" s="1376"/>
      <c r="B5" s="2837">
        <v>2019</v>
      </c>
      <c r="C5" s="2837">
        <v>2020</v>
      </c>
      <c r="D5" s="2837">
        <v>2021</v>
      </c>
      <c r="E5" s="2837">
        <v>2022</v>
      </c>
      <c r="F5" s="2837">
        <v>2023</v>
      </c>
    </row>
    <row r="6" spans="1:8" x14ac:dyDescent="0.15">
      <c r="A6" s="1309" t="s">
        <v>1</v>
      </c>
      <c r="B6" s="1084">
        <v>11858679</v>
      </c>
      <c r="C6" s="1084">
        <v>22319651</v>
      </c>
      <c r="D6" s="1084">
        <v>9063340</v>
      </c>
      <c r="E6" s="1084">
        <v>15786631</v>
      </c>
      <c r="F6" s="1084">
        <v>7451189</v>
      </c>
      <c r="G6" s="1367"/>
    </row>
    <row r="7" spans="1:8" s="1057" customFormat="1" ht="11.25" x14ac:dyDescent="0.15">
      <c r="A7" s="2846" t="s">
        <v>3895</v>
      </c>
      <c r="B7" s="2847">
        <v>6303409</v>
      </c>
      <c r="C7" s="2847">
        <v>19157927</v>
      </c>
      <c r="D7" s="2847">
        <v>5736641</v>
      </c>
      <c r="E7" s="2847">
        <v>8379555</v>
      </c>
      <c r="F7" s="2847">
        <v>5607546</v>
      </c>
      <c r="G7" s="1367"/>
      <c r="H7" s="1049"/>
    </row>
    <row r="8" spans="1:8" s="1057" customFormat="1" ht="11.25" x14ac:dyDescent="0.15">
      <c r="A8" s="1305" t="s">
        <v>1454</v>
      </c>
      <c r="B8" s="2847">
        <v>5555270</v>
      </c>
      <c r="C8" s="2847">
        <v>3161724</v>
      </c>
      <c r="D8" s="2847">
        <v>3326699</v>
      </c>
      <c r="E8" s="2847">
        <v>7407076</v>
      </c>
      <c r="F8" s="2847">
        <v>1843643</v>
      </c>
      <c r="G8" s="1367"/>
      <c r="H8" s="1049"/>
    </row>
    <row r="9" spans="1:8" x14ac:dyDescent="0.15">
      <c r="A9" s="2848"/>
      <c r="B9" s="2848"/>
      <c r="C9" s="2848"/>
      <c r="D9" s="2848"/>
      <c r="E9" s="2848"/>
      <c r="F9" s="2848"/>
    </row>
    <row r="10" spans="1:8" x14ac:dyDescent="0.15">
      <c r="A10" s="534" t="s">
        <v>2537</v>
      </c>
      <c r="B10" s="2848"/>
      <c r="C10" s="2848"/>
      <c r="D10" s="2848"/>
      <c r="E10" s="2848"/>
      <c r="F10" s="2848"/>
    </row>
    <row r="11" spans="1:8" x14ac:dyDescent="0.15">
      <c r="A11" s="1305" t="s">
        <v>1793</v>
      </c>
      <c r="B11" s="2848"/>
      <c r="C11" s="2848"/>
      <c r="D11" s="2848"/>
      <c r="E11" s="2848"/>
      <c r="F11" s="2848"/>
    </row>
    <row r="12" spans="1:8" x14ac:dyDescent="0.15">
      <c r="A12" s="2849" t="s">
        <v>2538</v>
      </c>
      <c r="B12" s="2848"/>
      <c r="C12" s="2848"/>
      <c r="D12" s="2848"/>
      <c r="E12" s="2848"/>
      <c r="F12" s="2848"/>
    </row>
    <row r="13" spans="1:8" x14ac:dyDescent="0.15">
      <c r="A13" s="534" t="s">
        <v>2539</v>
      </c>
      <c r="B13" s="2848"/>
      <c r="C13" s="2848"/>
      <c r="D13" s="2848"/>
      <c r="E13" s="2848"/>
      <c r="F13" s="2848"/>
    </row>
    <row r="14" spans="1:8" s="1057" customFormat="1" x14ac:dyDescent="0.25">
      <c r="A14" s="2849" t="s">
        <v>2540</v>
      </c>
      <c r="B14" s="476"/>
      <c r="C14" s="476"/>
      <c r="D14" s="476"/>
      <c r="E14" s="476"/>
      <c r="F14" s="476"/>
    </row>
    <row r="15" spans="1:8" s="1057" customFormat="1" x14ac:dyDescent="0.25">
      <c r="A15" s="1305" t="s">
        <v>2529</v>
      </c>
      <c r="B15" s="1325"/>
      <c r="C15" s="1325"/>
      <c r="D15" s="1325"/>
      <c r="E15" s="1325"/>
      <c r="F15" s="1325"/>
    </row>
  </sheetData>
  <pageMargins left="0.7" right="0.7" top="0.75" bottom="0.75" header="0.3" footer="0.3"/>
  <pageSetup orientation="portrait" r:id="rId1"/>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0"/>
  <dimension ref="A1:G14"/>
  <sheetViews>
    <sheetView workbookViewId="0"/>
  </sheetViews>
  <sheetFormatPr baseColWidth="10" defaultColWidth="11.42578125" defaultRowHeight="10.5" x14ac:dyDescent="0.15"/>
  <cols>
    <col min="1" max="1" width="26.140625" style="1057" customWidth="1"/>
    <col min="2" max="6" width="13.5703125" style="1049" customWidth="1"/>
    <col min="7" max="16384" width="11.42578125" style="1049"/>
  </cols>
  <sheetData>
    <row r="1" spans="1:7" x14ac:dyDescent="0.15">
      <c r="B1" s="1094"/>
      <c r="C1" s="1094"/>
      <c r="D1" s="1094"/>
      <c r="E1" s="1094"/>
      <c r="F1" s="1094"/>
    </row>
    <row r="2" spans="1:7" s="1057" customFormat="1" x14ac:dyDescent="0.25">
      <c r="A2" s="1309" t="s">
        <v>2541</v>
      </c>
      <c r="B2" s="1327"/>
      <c r="C2" s="1327"/>
      <c r="D2" s="1327"/>
      <c r="E2" s="1327"/>
      <c r="F2" s="1327"/>
    </row>
    <row r="3" spans="1:7" x14ac:dyDescent="0.15">
      <c r="A3" s="1305"/>
      <c r="B3" s="2845"/>
      <c r="C3" s="2845"/>
      <c r="D3" s="2845"/>
      <c r="E3" s="2845"/>
      <c r="F3" s="2845"/>
    </row>
    <row r="4" spans="1:7" ht="21.75" x14ac:dyDescent="0.15">
      <c r="A4" s="2816" t="s">
        <v>3537</v>
      </c>
      <c r="B4" s="2821" t="s">
        <v>89</v>
      </c>
      <c r="C4" s="2822"/>
      <c r="D4" s="2822"/>
      <c r="E4" s="2822"/>
      <c r="F4" s="2822"/>
    </row>
    <row r="5" spans="1:7" ht="11.25" x14ac:dyDescent="0.15">
      <c r="A5" s="1390"/>
      <c r="B5" s="2837">
        <v>2019</v>
      </c>
      <c r="C5" s="2837">
        <v>2020</v>
      </c>
      <c r="D5" s="2837">
        <v>2021</v>
      </c>
      <c r="E5" s="2837">
        <v>2022</v>
      </c>
      <c r="F5" s="2837">
        <v>2023</v>
      </c>
    </row>
    <row r="6" spans="1:7" x14ac:dyDescent="0.15">
      <c r="A6" s="1309" t="s">
        <v>1</v>
      </c>
      <c r="B6" s="1084">
        <v>39940948</v>
      </c>
      <c r="C6" s="1084">
        <v>7606093</v>
      </c>
      <c r="D6" s="1084">
        <v>13322669</v>
      </c>
      <c r="E6" s="1084">
        <v>14426365</v>
      </c>
      <c r="F6" s="1084">
        <v>5562325</v>
      </c>
      <c r="G6" s="587"/>
    </row>
    <row r="7" spans="1:7" x14ac:dyDescent="0.15">
      <c r="A7" s="1304" t="s">
        <v>2542</v>
      </c>
      <c r="B7" s="1767">
        <v>36748820</v>
      </c>
      <c r="C7" s="2850">
        <v>7606093</v>
      </c>
      <c r="D7" s="2850">
        <v>11503649</v>
      </c>
      <c r="E7" s="2850">
        <v>5917015</v>
      </c>
      <c r="F7" s="2850">
        <v>5562325</v>
      </c>
      <c r="G7" s="587"/>
    </row>
    <row r="8" spans="1:7" x14ac:dyDescent="0.15">
      <c r="A8" s="1304" t="s">
        <v>2543</v>
      </c>
      <c r="B8" s="1767">
        <v>3192128</v>
      </c>
      <c r="C8" s="2850">
        <v>0</v>
      </c>
      <c r="D8" s="2850">
        <v>1819020</v>
      </c>
      <c r="E8" s="2850">
        <v>8509350</v>
      </c>
      <c r="F8" s="2850">
        <v>0</v>
      </c>
      <c r="G8" s="587"/>
    </row>
    <row r="9" spans="1:7" x14ac:dyDescent="0.15">
      <c r="A9" s="2846"/>
      <c r="B9" s="1767"/>
      <c r="C9" s="2850"/>
      <c r="D9" s="2850"/>
      <c r="E9" s="2850"/>
      <c r="F9" s="2850"/>
      <c r="G9" s="587"/>
    </row>
    <row r="10" spans="1:7" x14ac:dyDescent="0.15">
      <c r="A10" s="1304" t="s">
        <v>1776</v>
      </c>
      <c r="B10" s="1767"/>
      <c r="C10" s="2850"/>
      <c r="D10" s="2850"/>
      <c r="E10" s="2850"/>
      <c r="F10" s="2850"/>
      <c r="G10" s="587"/>
    </row>
    <row r="11" spans="1:7" x14ac:dyDescent="0.15">
      <c r="A11" s="2851" t="s">
        <v>2544</v>
      </c>
      <c r="B11" s="1767"/>
      <c r="C11" s="2850"/>
      <c r="D11" s="2850"/>
      <c r="E11" s="2850"/>
      <c r="F11" s="2850"/>
      <c r="G11" s="587"/>
    </row>
    <row r="12" spans="1:7" x14ac:dyDescent="0.15">
      <c r="A12" s="2851" t="s">
        <v>2545</v>
      </c>
      <c r="B12" s="1767"/>
      <c r="C12" s="2850"/>
      <c r="D12" s="2850"/>
      <c r="E12" s="2850"/>
      <c r="F12" s="2850"/>
      <c r="G12" s="587"/>
    </row>
    <row r="13" spans="1:7" x14ac:dyDescent="0.15">
      <c r="A13" s="1304" t="s">
        <v>2546</v>
      </c>
      <c r="B13" s="1767"/>
      <c r="C13" s="2850"/>
      <c r="D13" s="2850"/>
      <c r="E13" s="2850"/>
      <c r="F13" s="2850"/>
      <c r="G13" s="587"/>
    </row>
    <row r="14" spans="1:7" x14ac:dyDescent="0.15">
      <c r="A14" s="2851" t="s">
        <v>2529</v>
      </c>
      <c r="B14" s="1057"/>
      <c r="C14" s="1057"/>
      <c r="D14" s="1057"/>
      <c r="E14" s="1057"/>
      <c r="F14" s="1057"/>
    </row>
  </sheetData>
  <pageMargins left="0.7" right="0.7" top="0.75" bottom="0.75" header="0.3" footer="0.3"/>
  <pageSetup paperSize="9" orientation="portrait" r:id="rId1"/>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1"/>
  <dimension ref="A2:F28"/>
  <sheetViews>
    <sheetView zoomScaleNormal="100" workbookViewId="0"/>
  </sheetViews>
  <sheetFormatPr baseColWidth="10" defaultColWidth="11.42578125" defaultRowHeight="10.5" x14ac:dyDescent="0.25"/>
  <cols>
    <col min="1" max="1" width="25" style="2853" customWidth="1"/>
    <col min="2" max="6" width="10" style="2853" customWidth="1"/>
    <col min="7" max="16384" width="11.42578125" style="2853"/>
  </cols>
  <sheetData>
    <row r="2" spans="1:6" ht="15" customHeight="1" x14ac:dyDescent="0.25">
      <c r="A2" s="2852" t="s">
        <v>2547</v>
      </c>
      <c r="B2" s="1310"/>
      <c r="C2" s="1310"/>
      <c r="D2" s="1310"/>
      <c r="E2" s="1310"/>
    </row>
    <row r="3" spans="1:6" x14ac:dyDescent="0.25">
      <c r="A3" s="2854"/>
      <c r="C3" s="2855"/>
      <c r="D3" s="2855"/>
      <c r="E3" s="2855"/>
      <c r="F3" s="2855"/>
    </row>
    <row r="4" spans="1:6" ht="15" customHeight="1" x14ac:dyDescent="0.25">
      <c r="A4" s="3045" t="s">
        <v>2548</v>
      </c>
      <c r="B4" s="2856" t="s">
        <v>89</v>
      </c>
      <c r="C4" s="2857"/>
      <c r="D4" s="2857"/>
      <c r="E4" s="2857"/>
      <c r="F4" s="2858"/>
    </row>
    <row r="5" spans="1:6" ht="15" customHeight="1" x14ac:dyDescent="0.25">
      <c r="A5" s="3046"/>
      <c r="B5" s="2859">
        <v>2019</v>
      </c>
      <c r="C5" s="2859">
        <v>2020</v>
      </c>
      <c r="D5" s="2859">
        <v>2021</v>
      </c>
      <c r="E5" s="2859">
        <v>2022</v>
      </c>
      <c r="F5" s="2859">
        <v>2023</v>
      </c>
    </row>
    <row r="6" spans="1:6" x14ac:dyDescent="0.25">
      <c r="A6" s="1715" t="s">
        <v>296</v>
      </c>
      <c r="B6" s="842">
        <v>2342</v>
      </c>
      <c r="C6" s="842">
        <v>2571</v>
      </c>
      <c r="D6" s="842">
        <v>2618</v>
      </c>
      <c r="E6" s="842">
        <v>2663</v>
      </c>
      <c r="F6" s="842">
        <v>2698</v>
      </c>
    </row>
    <row r="7" spans="1:6" x14ac:dyDescent="0.25">
      <c r="A7" s="2860" t="s">
        <v>2</v>
      </c>
      <c r="B7" s="834">
        <v>1</v>
      </c>
      <c r="C7" s="834">
        <v>1</v>
      </c>
      <c r="D7" s="834">
        <v>1</v>
      </c>
      <c r="E7" s="834">
        <v>1</v>
      </c>
      <c r="F7" s="834">
        <v>2</v>
      </c>
    </row>
    <row r="8" spans="1:6" x14ac:dyDescent="0.25">
      <c r="A8" s="2860" t="s">
        <v>3</v>
      </c>
      <c r="B8" s="834">
        <v>13</v>
      </c>
      <c r="C8" s="834">
        <v>42</v>
      </c>
      <c r="D8" s="834">
        <v>44</v>
      </c>
      <c r="E8" s="834">
        <v>45</v>
      </c>
      <c r="F8" s="834">
        <v>48</v>
      </c>
    </row>
    <row r="9" spans="1:6" x14ac:dyDescent="0.25">
      <c r="A9" s="2860" t="s">
        <v>145</v>
      </c>
      <c r="B9" s="834">
        <v>17</v>
      </c>
      <c r="C9" s="834">
        <v>67</v>
      </c>
      <c r="D9" s="834">
        <v>67</v>
      </c>
      <c r="E9" s="834">
        <v>67</v>
      </c>
      <c r="F9" s="834">
        <v>67</v>
      </c>
    </row>
    <row r="10" spans="1:6" x14ac:dyDescent="0.25">
      <c r="A10" s="2860" t="s">
        <v>146</v>
      </c>
      <c r="B10" s="834">
        <v>9</v>
      </c>
      <c r="C10" s="834">
        <v>9</v>
      </c>
      <c r="D10" s="834">
        <v>9</v>
      </c>
      <c r="E10" s="834">
        <v>9</v>
      </c>
      <c r="F10" s="834">
        <v>9</v>
      </c>
    </row>
    <row r="11" spans="1:6" x14ac:dyDescent="0.25">
      <c r="A11" s="2860" t="s">
        <v>147</v>
      </c>
      <c r="B11" s="834">
        <v>46</v>
      </c>
      <c r="C11" s="834">
        <v>69</v>
      </c>
      <c r="D11" s="834">
        <v>73</v>
      </c>
      <c r="E11" s="834">
        <v>73</v>
      </c>
      <c r="F11" s="834">
        <v>74</v>
      </c>
    </row>
    <row r="12" spans="1:6" x14ac:dyDescent="0.25">
      <c r="A12" s="2860" t="s">
        <v>148</v>
      </c>
      <c r="B12" s="834">
        <v>140</v>
      </c>
      <c r="C12" s="834">
        <v>144</v>
      </c>
      <c r="D12" s="834">
        <v>144</v>
      </c>
      <c r="E12" s="834">
        <v>152</v>
      </c>
      <c r="F12" s="834">
        <v>154</v>
      </c>
    </row>
    <row r="13" spans="1:6" x14ac:dyDescent="0.25">
      <c r="A13" s="2860" t="s">
        <v>149</v>
      </c>
      <c r="B13" s="834">
        <v>1801</v>
      </c>
      <c r="C13" s="834">
        <v>1848</v>
      </c>
      <c r="D13" s="834">
        <v>1878</v>
      </c>
      <c r="E13" s="834">
        <v>1910</v>
      </c>
      <c r="F13" s="834">
        <v>1931</v>
      </c>
    </row>
    <row r="14" spans="1:6" x14ac:dyDescent="0.25">
      <c r="A14" s="2860" t="s">
        <v>5</v>
      </c>
      <c r="B14" s="834">
        <v>48</v>
      </c>
      <c r="C14" s="834">
        <v>66</v>
      </c>
      <c r="D14" s="834">
        <v>66</v>
      </c>
      <c r="E14" s="834">
        <v>66</v>
      </c>
      <c r="F14" s="834">
        <v>66</v>
      </c>
    </row>
    <row r="15" spans="1:6" x14ac:dyDescent="0.25">
      <c r="A15" s="2860" t="s">
        <v>150</v>
      </c>
      <c r="B15" s="834">
        <v>23</v>
      </c>
      <c r="C15" s="834">
        <v>52</v>
      </c>
      <c r="D15" s="834">
        <v>53</v>
      </c>
      <c r="E15" s="834">
        <v>53</v>
      </c>
      <c r="F15" s="834">
        <v>53</v>
      </c>
    </row>
    <row r="16" spans="1:6" x14ac:dyDescent="0.25">
      <c r="A16" s="2860" t="s">
        <v>6</v>
      </c>
      <c r="B16" s="834">
        <v>28</v>
      </c>
      <c r="C16" s="834">
        <v>32</v>
      </c>
      <c r="D16" s="834">
        <v>34</v>
      </c>
      <c r="E16" s="834">
        <v>36</v>
      </c>
      <c r="F16" s="834">
        <v>36</v>
      </c>
    </row>
    <row r="17" spans="1:6" x14ac:dyDescent="0.25">
      <c r="A17" s="2860" t="s">
        <v>7</v>
      </c>
      <c r="B17" s="834">
        <v>59</v>
      </c>
      <c r="C17" s="834">
        <v>59</v>
      </c>
      <c r="D17" s="834">
        <v>59</v>
      </c>
      <c r="E17" s="834">
        <v>59</v>
      </c>
      <c r="F17" s="834">
        <v>60</v>
      </c>
    </row>
    <row r="18" spans="1:6" x14ac:dyDescent="0.25">
      <c r="A18" s="2860" t="s">
        <v>8</v>
      </c>
      <c r="B18" s="834">
        <v>52</v>
      </c>
      <c r="C18" s="834">
        <v>62</v>
      </c>
      <c r="D18" s="834">
        <v>62</v>
      </c>
      <c r="E18" s="834">
        <v>62</v>
      </c>
      <c r="F18" s="834">
        <v>68</v>
      </c>
    </row>
    <row r="19" spans="1:6" x14ac:dyDescent="0.25">
      <c r="A19" s="2860" t="s">
        <v>9</v>
      </c>
      <c r="B19" s="834">
        <v>0</v>
      </c>
      <c r="C19" s="834">
        <v>0</v>
      </c>
      <c r="D19" s="834">
        <v>0</v>
      </c>
      <c r="E19" s="834">
        <v>0</v>
      </c>
      <c r="F19" s="834">
        <v>0</v>
      </c>
    </row>
    <row r="20" spans="1:6" x14ac:dyDescent="0.25">
      <c r="A20" s="2860" t="s">
        <v>10</v>
      </c>
      <c r="B20" s="834">
        <v>60</v>
      </c>
      <c r="C20" s="834">
        <v>69</v>
      </c>
      <c r="D20" s="834">
        <v>76</v>
      </c>
      <c r="E20" s="834">
        <v>76</v>
      </c>
      <c r="F20" s="834">
        <v>76</v>
      </c>
    </row>
    <row r="21" spans="1:6" x14ac:dyDescent="0.25">
      <c r="A21" s="2860" t="s">
        <v>11</v>
      </c>
      <c r="B21" s="834">
        <v>0</v>
      </c>
      <c r="C21" s="834">
        <v>0</v>
      </c>
      <c r="D21" s="834">
        <v>0</v>
      </c>
      <c r="E21" s="834">
        <v>1</v>
      </c>
      <c r="F21" s="834">
        <v>1</v>
      </c>
    </row>
    <row r="22" spans="1:6" x14ac:dyDescent="0.25">
      <c r="A22" s="2860" t="s">
        <v>12</v>
      </c>
      <c r="B22" s="834">
        <v>29</v>
      </c>
      <c r="C22" s="834">
        <v>34</v>
      </c>
      <c r="D22" s="834">
        <v>35</v>
      </c>
      <c r="E22" s="834">
        <v>36</v>
      </c>
      <c r="F22" s="834">
        <v>36</v>
      </c>
    </row>
    <row r="23" spans="1:6" ht="11.25" x14ac:dyDescent="0.25">
      <c r="A23" s="2861" t="s">
        <v>3538</v>
      </c>
      <c r="B23" s="834">
        <v>3</v>
      </c>
      <c r="C23" s="834">
        <v>3</v>
      </c>
      <c r="D23" s="834">
        <v>3</v>
      </c>
      <c r="E23" s="834">
        <v>3</v>
      </c>
      <c r="F23" s="834">
        <v>3</v>
      </c>
    </row>
    <row r="24" spans="1:6" ht="11.25" x14ac:dyDescent="0.25">
      <c r="A24" s="1705" t="s">
        <v>3719</v>
      </c>
      <c r="B24" s="834">
        <v>13</v>
      </c>
      <c r="C24" s="834">
        <v>14</v>
      </c>
      <c r="D24" s="834">
        <v>14</v>
      </c>
      <c r="E24" s="834">
        <v>14</v>
      </c>
      <c r="F24" s="834">
        <v>14</v>
      </c>
    </row>
    <row r="26" spans="1:6" x14ac:dyDescent="0.25">
      <c r="A26" s="2862" t="s">
        <v>2549</v>
      </c>
    </row>
    <row r="27" spans="1:6" x14ac:dyDescent="0.25">
      <c r="A27" s="2862" t="s">
        <v>2550</v>
      </c>
    </row>
    <row r="28" spans="1:6" x14ac:dyDescent="0.25">
      <c r="A28" s="2862" t="s">
        <v>2551</v>
      </c>
    </row>
  </sheetData>
  <mergeCells count="1">
    <mergeCell ref="A4:A5"/>
  </mergeCells>
  <pageMargins left="0.7" right="0.7" top="0.75" bottom="0.75" header="0.3" footer="0.3"/>
  <pageSetup paperSize="14" orientation="landscape" r:id="rId1"/>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2"/>
  <dimension ref="A2:D13"/>
  <sheetViews>
    <sheetView zoomScaleNormal="100" workbookViewId="0"/>
  </sheetViews>
  <sheetFormatPr baseColWidth="10" defaultColWidth="9.140625" defaultRowHeight="10.5" x14ac:dyDescent="0.25"/>
  <cols>
    <col min="1" max="1" width="14.28515625" style="402" customWidth="1"/>
    <col min="2" max="2" width="20.42578125" style="402" bestFit="1" customWidth="1"/>
    <col min="3" max="4" width="19.28515625" style="402" customWidth="1"/>
    <col min="5" max="16384" width="9.140625" style="402"/>
  </cols>
  <sheetData>
    <row r="2" spans="1:4" x14ac:dyDescent="0.25">
      <c r="A2" s="2863" t="s">
        <v>2552</v>
      </c>
    </row>
    <row r="3" spans="1:4" x14ac:dyDescent="0.25">
      <c r="A3" s="2864"/>
    </row>
    <row r="4" spans="1:4" ht="11.25" x14ac:dyDescent="0.25">
      <c r="A4" s="2865" t="s">
        <v>89</v>
      </c>
      <c r="B4" s="2866" t="s">
        <v>1</v>
      </c>
      <c r="C4" s="2867" t="s">
        <v>157</v>
      </c>
      <c r="D4" s="2424"/>
    </row>
    <row r="5" spans="1:4" x14ac:dyDescent="0.25">
      <c r="A5" s="2868"/>
      <c r="B5" s="881"/>
      <c r="C5" s="2869" t="s">
        <v>28</v>
      </c>
      <c r="D5" s="2870" t="s">
        <v>27</v>
      </c>
    </row>
    <row r="6" spans="1:4" x14ac:dyDescent="0.25">
      <c r="A6" s="2871">
        <v>2019</v>
      </c>
      <c r="B6" s="2872">
        <v>2776</v>
      </c>
      <c r="C6" s="2873">
        <v>1399</v>
      </c>
      <c r="D6" s="2873">
        <v>1377</v>
      </c>
    </row>
    <row r="7" spans="1:4" x14ac:dyDescent="0.25">
      <c r="A7" s="2600">
        <v>2020</v>
      </c>
      <c r="B7" s="2874">
        <v>2921</v>
      </c>
      <c r="C7" s="2875">
        <v>1473</v>
      </c>
      <c r="D7" s="2875">
        <v>1448</v>
      </c>
    </row>
    <row r="8" spans="1:4" x14ac:dyDescent="0.25">
      <c r="A8" s="2600">
        <v>2021</v>
      </c>
      <c r="B8" s="2876">
        <v>3012</v>
      </c>
      <c r="C8" s="2873">
        <v>1520</v>
      </c>
      <c r="D8" s="2873">
        <v>1492</v>
      </c>
    </row>
    <row r="9" spans="1:4" x14ac:dyDescent="0.25">
      <c r="A9" s="2600">
        <v>2022</v>
      </c>
      <c r="B9" s="2876">
        <v>3109</v>
      </c>
      <c r="C9" s="2873">
        <v>1571</v>
      </c>
      <c r="D9" s="2873">
        <v>1538</v>
      </c>
    </row>
    <row r="10" spans="1:4" x14ac:dyDescent="0.25">
      <c r="A10" s="2600">
        <v>2023</v>
      </c>
      <c r="B10" s="2876">
        <v>3207</v>
      </c>
      <c r="C10" s="2873">
        <v>1619</v>
      </c>
      <c r="D10" s="2873">
        <v>1588</v>
      </c>
    </row>
    <row r="11" spans="1:4" x14ac:dyDescent="0.25">
      <c r="A11" s="2871"/>
      <c r="B11" s="2877"/>
      <c r="C11" s="2878"/>
      <c r="D11" s="2878"/>
    </row>
    <row r="12" spans="1:4" ht="11.25" customHeight="1" x14ac:dyDescent="0.25">
      <c r="A12" s="150" t="s">
        <v>2553</v>
      </c>
      <c r="B12" s="2879"/>
      <c r="C12" s="2879"/>
      <c r="D12" s="2879"/>
    </row>
    <row r="13" spans="1:4" ht="11.25" customHeight="1" x14ac:dyDescent="0.25">
      <c r="A13" s="2880" t="s">
        <v>2554</v>
      </c>
      <c r="B13" s="630"/>
      <c r="C13" s="630"/>
      <c r="D13" s="630"/>
    </row>
  </sheetData>
  <pageMargins left="0.7" right="0.7" top="0.75" bottom="0.75" header="0.3" footer="0.3"/>
  <pageSetup orientation="portrait" r:id="rId1"/>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3"/>
  <dimension ref="A2:D14"/>
  <sheetViews>
    <sheetView workbookViewId="0"/>
  </sheetViews>
  <sheetFormatPr baseColWidth="10" defaultColWidth="11.42578125" defaultRowHeight="10.5" x14ac:dyDescent="0.15"/>
  <cols>
    <col min="1" max="1" width="21" style="2935" customWidth="1"/>
    <col min="2" max="2" width="17.140625" style="2935" customWidth="1"/>
    <col min="3" max="4" width="18.5703125" style="2935" customWidth="1"/>
    <col min="5" max="16384" width="11.42578125" style="2935"/>
  </cols>
  <sheetData>
    <row r="2" spans="1:4" s="2925" customFormat="1" x14ac:dyDescent="0.25">
      <c r="A2" s="1310" t="s">
        <v>2598</v>
      </c>
      <c r="B2" s="1310"/>
      <c r="C2" s="1310"/>
      <c r="D2" s="1310"/>
    </row>
    <row r="3" spans="1:4" s="1305" customFormat="1" x14ac:dyDescent="0.25">
      <c r="A3" s="2814"/>
      <c r="B3" s="2814"/>
      <c r="C3" s="2814"/>
      <c r="D3" s="2814"/>
    </row>
    <row r="4" spans="1:4" s="1305" customFormat="1" ht="11.25" x14ac:dyDescent="0.25">
      <c r="A4" s="2926" t="s">
        <v>89</v>
      </c>
      <c r="B4" s="2842" t="s">
        <v>1</v>
      </c>
      <c r="C4" s="2927" t="s">
        <v>3539</v>
      </c>
      <c r="D4" s="2928"/>
    </row>
    <row r="5" spans="1:4" s="1305" customFormat="1" x14ac:dyDescent="0.25">
      <c r="A5" s="2929"/>
      <c r="B5" s="2929"/>
      <c r="C5" s="1411" t="s">
        <v>157</v>
      </c>
      <c r="D5" s="1346"/>
    </row>
    <row r="6" spans="1:4" s="1305" customFormat="1" x14ac:dyDescent="0.25">
      <c r="A6" s="2930"/>
      <c r="B6" s="2931"/>
      <c r="C6" s="2631" t="s">
        <v>28</v>
      </c>
      <c r="D6" s="2631" t="s">
        <v>27</v>
      </c>
    </row>
    <row r="7" spans="1:4" s="1305" customFormat="1" x14ac:dyDescent="0.15">
      <c r="A7" s="1304">
        <v>2019</v>
      </c>
      <c r="B7" s="1380">
        <v>972</v>
      </c>
      <c r="C7" s="2932">
        <v>642</v>
      </c>
      <c r="D7" s="2932">
        <v>330</v>
      </c>
    </row>
    <row r="8" spans="1:4" s="1305" customFormat="1" x14ac:dyDescent="0.15">
      <c r="A8" s="1304">
        <v>2020</v>
      </c>
      <c r="B8" s="1380">
        <v>983</v>
      </c>
      <c r="C8" s="2932">
        <v>648</v>
      </c>
      <c r="D8" s="2932">
        <v>335</v>
      </c>
    </row>
    <row r="9" spans="1:4" s="1305" customFormat="1" x14ac:dyDescent="0.15">
      <c r="A9" s="1304">
        <v>2021</v>
      </c>
      <c r="B9" s="1380">
        <v>998</v>
      </c>
      <c r="C9" s="2932">
        <v>655</v>
      </c>
      <c r="D9" s="2932">
        <v>343</v>
      </c>
    </row>
    <row r="10" spans="1:4" s="1305" customFormat="1" x14ac:dyDescent="0.15">
      <c r="A10" s="1304">
        <v>2022</v>
      </c>
      <c r="B10" s="1380">
        <v>1037</v>
      </c>
      <c r="C10" s="2932">
        <v>686</v>
      </c>
      <c r="D10" s="2932">
        <v>351</v>
      </c>
    </row>
    <row r="11" spans="1:4" s="1305" customFormat="1" x14ac:dyDescent="0.15">
      <c r="A11" s="1304">
        <v>2023</v>
      </c>
      <c r="B11" s="1380">
        <v>1079</v>
      </c>
      <c r="C11" s="2932">
        <v>717</v>
      </c>
      <c r="D11" s="2932">
        <v>362</v>
      </c>
    </row>
    <row r="12" spans="1:4" s="1305" customFormat="1" x14ac:dyDescent="0.15">
      <c r="A12" s="398"/>
      <c r="B12" s="2933"/>
      <c r="C12" s="2934"/>
      <c r="D12" s="2934"/>
    </row>
    <row r="13" spans="1:4" s="1305" customFormat="1" x14ac:dyDescent="0.25">
      <c r="A13" s="1304" t="s">
        <v>2599</v>
      </c>
      <c r="B13" s="1304"/>
      <c r="C13" s="1304"/>
      <c r="D13" s="1304"/>
    </row>
    <row r="14" spans="1:4" s="1305" customFormat="1" x14ac:dyDescent="0.25">
      <c r="A14" s="1304" t="s">
        <v>2600</v>
      </c>
      <c r="B14" s="1304"/>
      <c r="C14" s="1304"/>
      <c r="D14" s="1304"/>
    </row>
  </sheetData>
  <conditionalFormatting sqref="B7:D12">
    <cfRule type="expression" dxfId="24" priority="1">
      <formula>IF(AND(#REF!="2",#REF!="2"),1)</formula>
    </cfRule>
  </conditionalFormatting>
  <pageMargins left="0.7" right="0.7" top="0.75" bottom="0.75" header="0.3" footer="0.3"/>
  <pageSetup paperSize="9" orientation="portrait" r:id="rId1"/>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4"/>
  <dimension ref="A2:F14"/>
  <sheetViews>
    <sheetView zoomScaleNormal="100" workbookViewId="0"/>
  </sheetViews>
  <sheetFormatPr baseColWidth="10" defaultColWidth="11.42578125" defaultRowHeight="10.5" x14ac:dyDescent="0.15"/>
  <cols>
    <col min="1" max="1" width="43.7109375" style="2935" customWidth="1"/>
    <col min="2" max="16384" width="11.42578125" style="2935"/>
  </cols>
  <sheetData>
    <row r="2" spans="1:6" s="2925" customFormat="1" ht="11.25" x14ac:dyDescent="0.15">
      <c r="A2" s="1310" t="s">
        <v>3540</v>
      </c>
      <c r="B2" s="1310"/>
      <c r="C2" s="1310"/>
      <c r="D2" s="1310"/>
      <c r="E2" s="1310"/>
      <c r="F2" s="2936"/>
    </row>
    <row r="3" spans="1:6" s="1305" customFormat="1" x14ac:dyDescent="0.15">
      <c r="A3" s="2814"/>
      <c r="B3" s="1310"/>
      <c r="C3" s="1310"/>
      <c r="D3" s="1310"/>
      <c r="E3" s="1310"/>
      <c r="F3" s="2937"/>
    </row>
    <row r="4" spans="1:6" s="1305" customFormat="1" x14ac:dyDescent="0.25">
      <c r="A4" s="2816" t="s">
        <v>2601</v>
      </c>
      <c r="B4" s="1492" t="s">
        <v>89</v>
      </c>
      <c r="C4" s="2938"/>
      <c r="D4" s="1492"/>
      <c r="E4" s="1492"/>
      <c r="F4" s="2939"/>
    </row>
    <row r="5" spans="1:6" s="1305" customFormat="1" ht="11.25" x14ac:dyDescent="0.25">
      <c r="A5" s="1376"/>
      <c r="B5" s="1371">
        <v>2019</v>
      </c>
      <c r="C5" s="1371">
        <v>2020</v>
      </c>
      <c r="D5" s="1371">
        <v>2021</v>
      </c>
      <c r="E5" s="1371">
        <v>2022</v>
      </c>
      <c r="F5" s="1371">
        <v>2023</v>
      </c>
    </row>
    <row r="6" spans="1:6" s="1310" customFormat="1" x14ac:dyDescent="0.25">
      <c r="A6" s="1310" t="s">
        <v>1</v>
      </c>
      <c r="B6" s="2940">
        <v>345</v>
      </c>
      <c r="C6" s="2940">
        <v>186</v>
      </c>
      <c r="D6" s="2940">
        <v>154</v>
      </c>
      <c r="E6" s="2940">
        <v>227</v>
      </c>
      <c r="F6" s="2940">
        <v>261</v>
      </c>
    </row>
    <row r="7" spans="1:6" s="1305" customFormat="1" x14ac:dyDescent="0.25">
      <c r="A7" s="1305" t="s">
        <v>1442</v>
      </c>
      <c r="B7" s="2941">
        <v>276</v>
      </c>
      <c r="C7" s="2941">
        <v>162</v>
      </c>
      <c r="D7" s="2942">
        <v>134</v>
      </c>
      <c r="E7" s="1366">
        <v>211</v>
      </c>
      <c r="F7" s="1366">
        <v>246</v>
      </c>
    </row>
    <row r="8" spans="1:6" s="1305" customFormat="1" x14ac:dyDescent="0.15">
      <c r="A8" s="1305" t="s">
        <v>2602</v>
      </c>
      <c r="B8" s="2943">
        <v>69</v>
      </c>
      <c r="C8" s="2943">
        <v>24</v>
      </c>
      <c r="D8" s="2944">
        <v>20</v>
      </c>
      <c r="E8" s="1366">
        <v>16</v>
      </c>
      <c r="F8" s="1366">
        <v>15</v>
      </c>
    </row>
    <row r="9" spans="1:6" s="1305" customFormat="1" x14ac:dyDescent="0.15">
      <c r="B9" s="2945"/>
      <c r="C9" s="2946"/>
      <c r="F9" s="2937"/>
    </row>
    <row r="10" spans="1:6" s="1305" customFormat="1" x14ac:dyDescent="0.15">
      <c r="A10" s="2853" t="s">
        <v>2603</v>
      </c>
      <c r="B10" s="2853"/>
      <c r="C10" s="2853"/>
      <c r="D10" s="2853"/>
      <c r="E10" s="2853"/>
      <c r="F10" s="2937"/>
    </row>
    <row r="11" spans="1:6" s="1305" customFormat="1" x14ac:dyDescent="0.15">
      <c r="A11" s="806" t="s">
        <v>2604</v>
      </c>
      <c r="B11" s="2853"/>
      <c r="C11" s="2853"/>
      <c r="D11" s="2853"/>
      <c r="E11" s="2853"/>
      <c r="F11" s="2937"/>
    </row>
    <row r="12" spans="1:6" s="1305" customFormat="1" x14ac:dyDescent="0.15">
      <c r="A12" s="806" t="s">
        <v>2605</v>
      </c>
      <c r="B12" s="2853"/>
      <c r="C12" s="2853"/>
      <c r="D12" s="2853"/>
      <c r="E12" s="2853"/>
      <c r="F12" s="2937"/>
    </row>
    <row r="13" spans="1:6" s="1305" customFormat="1" x14ac:dyDescent="0.15">
      <c r="A13" s="806" t="s">
        <v>2606</v>
      </c>
      <c r="B13" s="2853"/>
      <c r="C13" s="2853"/>
      <c r="D13" s="2853"/>
      <c r="E13" s="2853"/>
      <c r="F13" s="2937"/>
    </row>
    <row r="14" spans="1:6" s="1305" customFormat="1" x14ac:dyDescent="0.25">
      <c r="A14" s="1304" t="s">
        <v>2600</v>
      </c>
      <c r="B14" s="2947"/>
      <c r="C14" s="2947"/>
      <c r="D14" s="2947"/>
      <c r="E14" s="2947"/>
    </row>
  </sheetData>
  <conditionalFormatting sqref="B9:E9">
    <cfRule type="expression" dxfId="23" priority="1">
      <formula>IF(AND(#REF!="2",#REF!="2"),1)</formula>
    </cfRule>
  </conditionalFormatting>
  <pageMargins left="0.7" right="0.7" top="0.75" bottom="0.75" header="0.3" footer="0.3"/>
  <pageSetup orientation="portrait" r:id="rId1"/>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5"/>
  <dimension ref="A1:F18"/>
  <sheetViews>
    <sheetView workbookViewId="0"/>
  </sheetViews>
  <sheetFormatPr baseColWidth="10" defaultColWidth="11.42578125" defaultRowHeight="10.5" x14ac:dyDescent="0.15"/>
  <cols>
    <col min="1" max="1" width="31.85546875" style="2935" customWidth="1"/>
    <col min="2" max="16384" width="11.42578125" style="2935"/>
  </cols>
  <sheetData>
    <row r="1" spans="1:6" s="1305" customFormat="1" x14ac:dyDescent="0.15">
      <c r="A1" s="2948"/>
      <c r="B1" s="2948"/>
      <c r="C1" s="2948"/>
      <c r="D1" s="2948"/>
      <c r="E1" s="2948"/>
    </row>
    <row r="2" spans="1:6" s="2925" customFormat="1" x14ac:dyDescent="0.25">
      <c r="A2" s="1310" t="s">
        <v>2607</v>
      </c>
      <c r="B2" s="1310"/>
      <c r="C2" s="1310"/>
      <c r="D2" s="1310"/>
      <c r="E2" s="1310"/>
    </row>
    <row r="3" spans="1:6" s="1305" customFormat="1" x14ac:dyDescent="0.25">
      <c r="A3" s="1353"/>
      <c r="B3" s="1353"/>
      <c r="C3" s="1353"/>
      <c r="D3" s="1353"/>
      <c r="E3" s="1353"/>
    </row>
    <row r="4" spans="1:6" s="398" customFormat="1" x14ac:dyDescent="0.25">
      <c r="A4" s="2842" t="s">
        <v>2608</v>
      </c>
      <c r="B4" s="1492" t="s">
        <v>89</v>
      </c>
      <c r="C4" s="2938"/>
      <c r="D4" s="1492"/>
      <c r="E4" s="1492"/>
      <c r="F4" s="2938"/>
    </row>
    <row r="5" spans="1:6" s="398" customFormat="1" ht="11.25" x14ac:dyDescent="0.25">
      <c r="A5" s="1390"/>
      <c r="B5" s="1371">
        <v>2019</v>
      </c>
      <c r="C5" s="1371">
        <v>2020</v>
      </c>
      <c r="D5" s="1371">
        <v>2021</v>
      </c>
      <c r="E5" s="1371">
        <v>2022</v>
      </c>
      <c r="F5" s="1371">
        <v>2023</v>
      </c>
    </row>
    <row r="6" spans="1:6" s="1310" customFormat="1" x14ac:dyDescent="0.15">
      <c r="A6" s="1310" t="s">
        <v>1</v>
      </c>
      <c r="B6" s="1377">
        <v>389</v>
      </c>
      <c r="C6" s="1377">
        <v>185</v>
      </c>
      <c r="D6" s="1377">
        <v>312</v>
      </c>
      <c r="E6" s="1377">
        <v>328</v>
      </c>
      <c r="F6" s="1377">
        <v>407</v>
      </c>
    </row>
    <row r="7" spans="1:6" s="1310" customFormat="1" x14ac:dyDescent="0.15">
      <c r="A7" s="1309" t="s">
        <v>2609</v>
      </c>
      <c r="B7" s="1377">
        <v>369</v>
      </c>
      <c r="C7" s="1377">
        <v>175</v>
      </c>
      <c r="D7" s="1377">
        <v>297</v>
      </c>
      <c r="E7" s="1377">
        <v>310</v>
      </c>
      <c r="F7" s="1377">
        <v>393</v>
      </c>
    </row>
    <row r="8" spans="1:6" s="1305" customFormat="1" x14ac:dyDescent="0.15">
      <c r="A8" s="1385" t="s">
        <v>2610</v>
      </c>
      <c r="B8" s="1303">
        <v>314</v>
      </c>
      <c r="C8" s="1303">
        <v>160</v>
      </c>
      <c r="D8" s="1303">
        <v>277</v>
      </c>
      <c r="E8" s="1303">
        <v>262</v>
      </c>
      <c r="F8" s="1303">
        <v>344</v>
      </c>
    </row>
    <row r="9" spans="1:6" s="1305" customFormat="1" x14ac:dyDescent="0.15">
      <c r="A9" s="1385" t="s">
        <v>2611</v>
      </c>
      <c r="B9" s="1303">
        <v>55</v>
      </c>
      <c r="C9" s="1303">
        <v>15</v>
      </c>
      <c r="D9" s="1303">
        <v>20</v>
      </c>
      <c r="E9" s="1303">
        <v>48</v>
      </c>
      <c r="F9" s="1303">
        <v>49</v>
      </c>
    </row>
    <row r="10" spans="1:6" s="1310" customFormat="1" x14ac:dyDescent="0.15">
      <c r="A10" s="1309" t="s">
        <v>2612</v>
      </c>
      <c r="B10" s="1377">
        <v>20</v>
      </c>
      <c r="C10" s="1377">
        <v>10</v>
      </c>
      <c r="D10" s="1377">
        <v>15</v>
      </c>
      <c r="E10" s="1377">
        <v>18</v>
      </c>
      <c r="F10" s="1377">
        <v>14</v>
      </c>
    </row>
    <row r="11" spans="1:6" s="1310" customFormat="1" x14ac:dyDescent="0.25">
      <c r="B11" s="2949"/>
      <c r="C11" s="2949"/>
      <c r="D11" s="2949"/>
      <c r="E11" s="2949"/>
    </row>
    <row r="12" spans="1:6" s="1310" customFormat="1" x14ac:dyDescent="0.15">
      <c r="A12" s="806" t="s">
        <v>2613</v>
      </c>
      <c r="B12" s="2950"/>
      <c r="C12" s="2950"/>
      <c r="D12" s="2950"/>
      <c r="E12" s="2950"/>
    </row>
    <row r="13" spans="1:6" s="1305" customFormat="1" x14ac:dyDescent="0.25">
      <c r="A13" s="1304" t="s">
        <v>2600</v>
      </c>
      <c r="B13" s="2947"/>
      <c r="C13" s="2947"/>
      <c r="D13" s="2947"/>
      <c r="E13" s="2947"/>
    </row>
    <row r="18" spans="1:1" x14ac:dyDescent="0.15">
      <c r="A18" s="2951"/>
    </row>
  </sheetData>
  <conditionalFormatting sqref="B6:B11">
    <cfRule type="expression" dxfId="22" priority="1">
      <formula>IF(AND(#REF!="2",#REF!="2"),1)</formula>
    </cfRule>
  </conditionalFormatting>
  <conditionalFormatting sqref="B11:C11 E11">
    <cfRule type="expression" dxfId="21" priority="5">
      <formula>IF(AND(#REF!="2",#REF!="2"),1)</formula>
    </cfRule>
  </conditionalFormatting>
  <conditionalFormatting sqref="B6:F7">
    <cfRule type="expression" dxfId="20" priority="4">
      <formula>IF(AND(#REF!="2",#REF!="2"),1)</formula>
    </cfRule>
  </conditionalFormatting>
  <conditionalFormatting sqref="C7:C11">
    <cfRule type="expression" dxfId="19" priority="2">
      <formula>IF(AND(#REF!="2",#REF!="2"),1)</formula>
    </cfRule>
  </conditionalFormatting>
  <conditionalFormatting sqref="D8:D11">
    <cfRule type="expression" dxfId="18" priority="3">
      <formula>IF(AND(#REF!="2",#REF!="2"),1)</formula>
    </cfRule>
  </conditionalFormatting>
  <pageMargins left="0.7" right="0.7" top="0.75" bottom="0.75" header="0.3" footer="0.3"/>
  <pageSetup paperSize="9" orientation="portrait" r:id="rId1"/>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6"/>
  <dimension ref="A1:F16"/>
  <sheetViews>
    <sheetView workbookViewId="0"/>
  </sheetViews>
  <sheetFormatPr baseColWidth="10" defaultColWidth="11.42578125" defaultRowHeight="10.5" x14ac:dyDescent="0.15"/>
  <cols>
    <col min="1" max="1" width="38.140625" style="2935" customWidth="1"/>
    <col min="2" max="2" width="15.28515625" style="2935" bestFit="1" customWidth="1"/>
    <col min="3" max="4" width="14.7109375" style="2935" bestFit="1" customWidth="1"/>
    <col min="5" max="5" width="15.140625" style="2935" customWidth="1"/>
    <col min="6" max="6" width="16.28515625" style="2935" customWidth="1"/>
    <col min="7" max="16384" width="11.42578125" style="2935"/>
  </cols>
  <sheetData>
    <row r="1" spans="1:6" x14ac:dyDescent="0.15">
      <c r="A1" s="2952"/>
    </row>
    <row r="2" spans="1:6" s="2953" customFormat="1" x14ac:dyDescent="0.25">
      <c r="A2" s="1310" t="s">
        <v>2614</v>
      </c>
      <c r="B2" s="1310"/>
      <c r="C2" s="1310"/>
      <c r="D2" s="1310"/>
      <c r="E2" s="1310"/>
    </row>
    <row r="3" spans="1:6" s="1305" customFormat="1" x14ac:dyDescent="0.25">
      <c r="A3" s="1310"/>
      <c r="B3" s="1310"/>
      <c r="C3" s="1310"/>
      <c r="D3" s="1310"/>
      <c r="E3" s="1310"/>
    </row>
    <row r="4" spans="1:6" s="1305" customFormat="1" ht="21" x14ac:dyDescent="0.25">
      <c r="A4" s="2816" t="s">
        <v>2615</v>
      </c>
      <c r="B4" s="2954" t="s">
        <v>3541</v>
      </c>
      <c r="C4" s="2938"/>
      <c r="D4" s="1492"/>
      <c r="E4" s="1492"/>
      <c r="F4" s="2938"/>
    </row>
    <row r="5" spans="1:6" s="1305" customFormat="1" ht="11.25" x14ac:dyDescent="0.25">
      <c r="A5" s="2955"/>
      <c r="B5" s="1347">
        <v>2019</v>
      </c>
      <c r="C5" s="1347">
        <v>2020</v>
      </c>
      <c r="D5" s="1347">
        <v>2021</v>
      </c>
      <c r="E5" s="1371">
        <v>2022</v>
      </c>
      <c r="F5" s="1371">
        <v>2023</v>
      </c>
    </row>
    <row r="6" spans="1:6" s="1305" customFormat="1" x14ac:dyDescent="0.25">
      <c r="A6" s="1310" t="s">
        <v>1</v>
      </c>
      <c r="B6" s="1380">
        <v>322695252</v>
      </c>
      <c r="C6" s="1380">
        <v>126940112</v>
      </c>
      <c r="D6" s="1380">
        <v>662703120</v>
      </c>
      <c r="E6" s="1380">
        <v>2640940650</v>
      </c>
      <c r="F6" s="1380">
        <v>2686712823</v>
      </c>
    </row>
    <row r="7" spans="1:6" s="1305" customFormat="1" ht="11.25" x14ac:dyDescent="0.25">
      <c r="A7" s="1305" t="s">
        <v>2610</v>
      </c>
      <c r="B7" s="2956">
        <v>270044445</v>
      </c>
      <c r="C7" s="2956">
        <v>83860333</v>
      </c>
      <c r="D7" s="2956">
        <v>643939993</v>
      </c>
      <c r="E7" s="2956">
        <v>2601249946</v>
      </c>
      <c r="F7" s="2956">
        <v>2619428774</v>
      </c>
    </row>
    <row r="8" spans="1:6" s="1305" customFormat="1" ht="11.25" x14ac:dyDescent="0.25">
      <c r="A8" s="1305" t="s">
        <v>2611</v>
      </c>
      <c r="B8" s="2956">
        <v>31247601</v>
      </c>
      <c r="C8" s="2956">
        <v>8547825</v>
      </c>
      <c r="D8" s="2956">
        <v>5843151</v>
      </c>
      <c r="E8" s="2956">
        <v>20740735</v>
      </c>
      <c r="F8" s="2956">
        <v>38428117</v>
      </c>
    </row>
    <row r="9" spans="1:6" s="1305" customFormat="1" ht="11.25" x14ac:dyDescent="0.25">
      <c r="A9" s="1305" t="s">
        <v>3914</v>
      </c>
      <c r="B9" s="2956">
        <v>21403206</v>
      </c>
      <c r="C9" s="2956">
        <v>34531954</v>
      </c>
      <c r="D9" s="2956">
        <v>12919976</v>
      </c>
      <c r="E9" s="2956">
        <v>18949969</v>
      </c>
      <c r="F9" s="2956">
        <v>28855932</v>
      </c>
    </row>
    <row r="10" spans="1:6" s="1305" customFormat="1" x14ac:dyDescent="0.25">
      <c r="B10" s="2957"/>
      <c r="C10" s="2957"/>
      <c r="D10" s="2958"/>
      <c r="E10" s="2958"/>
    </row>
    <row r="11" spans="1:6" s="1305" customFormat="1" x14ac:dyDescent="0.15">
      <c r="A11" s="151" t="s">
        <v>2616</v>
      </c>
      <c r="B11" s="2959"/>
      <c r="C11" s="2960"/>
      <c r="D11" s="2960"/>
      <c r="E11" s="2961"/>
    </row>
    <row r="12" spans="1:6" s="1305" customFormat="1" x14ac:dyDescent="0.15">
      <c r="A12" s="806" t="s">
        <v>2617</v>
      </c>
      <c r="B12" s="2959"/>
      <c r="C12" s="2960"/>
      <c r="D12" s="2960"/>
      <c r="E12" s="2961"/>
    </row>
    <row r="13" spans="1:6" s="1305" customFormat="1" x14ac:dyDescent="0.15">
      <c r="A13" s="806" t="s">
        <v>2618</v>
      </c>
      <c r="B13" s="2959"/>
      <c r="C13" s="2960"/>
      <c r="D13" s="2960"/>
      <c r="E13" s="2961"/>
    </row>
    <row r="14" spans="1:6" s="1305" customFormat="1" x14ac:dyDescent="0.15">
      <c r="A14" s="549" t="s">
        <v>2619</v>
      </c>
      <c r="B14" s="2960"/>
      <c r="C14" s="2960"/>
      <c r="D14" s="2960"/>
      <c r="E14" s="2961"/>
    </row>
    <row r="15" spans="1:6" s="1305" customFormat="1" x14ac:dyDescent="0.15">
      <c r="A15" s="806" t="s">
        <v>2620</v>
      </c>
      <c r="B15" s="2960"/>
      <c r="C15" s="2960"/>
      <c r="D15" s="2960"/>
      <c r="E15" s="2961"/>
    </row>
    <row r="16" spans="1:6" x14ac:dyDescent="0.15">
      <c r="A16" s="1304" t="s">
        <v>2600</v>
      </c>
    </row>
  </sheetData>
  <conditionalFormatting sqref="B7:E15">
    <cfRule type="expression" dxfId="17" priority="2">
      <formula>IF(AND(#REF!="2",#REF!="2"),1)</formula>
    </cfRule>
  </conditionalFormatting>
  <conditionalFormatting sqref="B6:F9">
    <cfRule type="expression" dxfId="16" priority="1">
      <formula>IF(AND(#REF!="2",#REF!="2"),1)</formula>
    </cfRule>
  </conditionalFormatting>
  <pageMargins left="0.7" right="0.7" top="0.75" bottom="0.75" header="0.3" footer="0.3"/>
  <pageSetup orientation="portrait" r:id="rId1"/>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7"/>
  <dimension ref="A2:F14"/>
  <sheetViews>
    <sheetView workbookViewId="0"/>
  </sheetViews>
  <sheetFormatPr baseColWidth="10" defaultColWidth="11.42578125" defaultRowHeight="10.5" x14ac:dyDescent="0.25"/>
  <cols>
    <col min="1" max="1" width="22.85546875" style="1305" customWidth="1"/>
    <col min="2" max="4" width="16.42578125" style="1305" customWidth="1"/>
    <col min="5" max="5" width="16.5703125" style="1305" customWidth="1"/>
    <col min="6" max="6" width="16.28515625" style="1305" customWidth="1"/>
    <col min="7" max="16384" width="11.42578125" style="1305"/>
  </cols>
  <sheetData>
    <row r="2" spans="1:6" s="2963" customFormat="1" x14ac:dyDescent="0.15">
      <c r="A2" s="1310" t="s">
        <v>2621</v>
      </c>
      <c r="B2" s="2962"/>
      <c r="C2" s="2962"/>
      <c r="D2" s="2962"/>
      <c r="E2" s="2962"/>
    </row>
    <row r="3" spans="1:6" x14ac:dyDescent="0.25">
      <c r="A3" s="1310"/>
      <c r="B3" s="1310"/>
      <c r="C3" s="1310"/>
      <c r="D3" s="1310"/>
      <c r="E3" s="1310"/>
    </row>
    <row r="4" spans="1:6" ht="21" x14ac:dyDescent="0.25">
      <c r="A4" s="2816" t="s">
        <v>2601</v>
      </c>
      <c r="B4" s="1345" t="s">
        <v>3542</v>
      </c>
      <c r="C4" s="2964"/>
      <c r="D4" s="2964"/>
      <c r="E4" s="2964"/>
      <c r="F4" s="2938"/>
    </row>
    <row r="5" spans="1:6" ht="11.25" x14ac:dyDescent="0.25">
      <c r="A5" s="2955"/>
      <c r="B5" s="1371">
        <v>2019</v>
      </c>
      <c r="C5" s="1371">
        <v>2020</v>
      </c>
      <c r="D5" s="1371">
        <v>2021</v>
      </c>
      <c r="E5" s="1371">
        <v>2022</v>
      </c>
      <c r="F5" s="1371">
        <v>2023</v>
      </c>
    </row>
    <row r="6" spans="1:6" s="1310" customFormat="1" x14ac:dyDescent="0.25">
      <c r="A6" s="1310" t="s">
        <v>1</v>
      </c>
      <c r="B6" s="2965">
        <v>266317712</v>
      </c>
      <c r="C6" s="2965">
        <v>100293875</v>
      </c>
      <c r="D6" s="2965">
        <v>47431487</v>
      </c>
      <c r="E6" s="2965">
        <v>427718971</v>
      </c>
      <c r="F6" s="2965">
        <v>1016888815</v>
      </c>
    </row>
    <row r="7" spans="1:6" x14ac:dyDescent="0.25">
      <c r="A7" s="1305" t="s">
        <v>1</v>
      </c>
      <c r="B7" s="2966">
        <v>249675729</v>
      </c>
      <c r="C7" s="2966">
        <v>90046358</v>
      </c>
      <c r="D7" s="2967">
        <v>43912091</v>
      </c>
      <c r="E7" s="2967">
        <v>413546459</v>
      </c>
      <c r="F7" s="2967">
        <v>999637041</v>
      </c>
    </row>
    <row r="8" spans="1:6" x14ac:dyDescent="0.25">
      <c r="A8" s="1305" t="s">
        <v>2602</v>
      </c>
      <c r="B8" s="2966">
        <v>16641983</v>
      </c>
      <c r="C8" s="2966">
        <v>10247517</v>
      </c>
      <c r="D8" s="2967">
        <v>3519396</v>
      </c>
      <c r="E8" s="2967">
        <v>14172512</v>
      </c>
      <c r="F8" s="2967">
        <v>17251774</v>
      </c>
    </row>
    <row r="10" spans="1:6" x14ac:dyDescent="0.15">
      <c r="A10" s="151" t="s">
        <v>2616</v>
      </c>
      <c r="B10" s="398"/>
      <c r="C10" s="398"/>
      <c r="D10" s="398"/>
      <c r="E10" s="398"/>
    </row>
    <row r="11" spans="1:6" x14ac:dyDescent="0.15">
      <c r="A11" s="806" t="s">
        <v>2604</v>
      </c>
      <c r="B11" s="398"/>
      <c r="C11" s="398"/>
      <c r="D11" s="398"/>
      <c r="E11" s="398"/>
    </row>
    <row r="12" spans="1:6" x14ac:dyDescent="0.15">
      <c r="A12" s="806" t="s">
        <v>2622</v>
      </c>
      <c r="B12" s="398"/>
      <c r="C12" s="398"/>
      <c r="D12" s="398"/>
      <c r="E12" s="398"/>
    </row>
    <row r="13" spans="1:6" x14ac:dyDescent="0.15">
      <c r="A13" s="806" t="s">
        <v>2623</v>
      </c>
      <c r="B13" s="398"/>
      <c r="C13" s="398"/>
      <c r="D13" s="398"/>
      <c r="E13" s="398"/>
    </row>
    <row r="14" spans="1:6" x14ac:dyDescent="0.25">
      <c r="A14" s="1304" t="s">
        <v>2600</v>
      </c>
    </row>
  </sheetData>
  <conditionalFormatting sqref="B6:D8">
    <cfRule type="expression" dxfId="15" priority="2">
      <formula>IF(AND(#REF!="2",#REF!="2"),1)</formula>
    </cfRule>
  </conditionalFormatting>
  <conditionalFormatting sqref="B7:F8">
    <cfRule type="expression" dxfId="14" priority="1">
      <formula>IF(AND(#REF!="2",#REF!="2"),1)</formula>
    </cfRule>
  </conditionalFormatting>
  <conditionalFormatting sqref="C6:F6">
    <cfRule type="expression" dxfId="13" priority="3">
      <formula>IF(AND(#REF!="2",#REF!="2"),1)</formula>
    </cfRule>
  </conditionalFormatting>
  <pageMargins left="0.7" right="0.7" top="0.75" bottom="0.75" header="0.3" footer="0.3"/>
  <pageSetup paperSize="9" orientation="portrait" r:id="rId1"/>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8"/>
  <dimension ref="A2:L28"/>
  <sheetViews>
    <sheetView workbookViewId="0"/>
  </sheetViews>
  <sheetFormatPr baseColWidth="10" defaultColWidth="23.140625" defaultRowHeight="10.5" x14ac:dyDescent="0.15"/>
  <cols>
    <col min="1" max="1" width="19" style="48" customWidth="1"/>
    <col min="2" max="2" width="14.28515625" style="48" customWidth="1"/>
    <col min="3" max="3" width="11.42578125" style="48" customWidth="1"/>
    <col min="4" max="4" width="14.28515625" style="48" customWidth="1"/>
    <col min="5" max="5" width="11.42578125" style="48" customWidth="1"/>
    <col min="6" max="6" width="14.28515625" style="48" customWidth="1"/>
    <col min="7" max="7" width="11.42578125" style="48" customWidth="1"/>
    <col min="8" max="8" width="14.28515625" style="48" customWidth="1"/>
    <col min="9" max="9" width="11.42578125" style="48" customWidth="1"/>
    <col min="10" max="10" width="14.28515625" style="48" customWidth="1"/>
    <col min="11" max="11" width="11.42578125" style="48" customWidth="1"/>
    <col min="12" max="16384" width="23.140625" style="48"/>
  </cols>
  <sheetData>
    <row r="2" spans="1:12" s="41" customFormat="1" ht="11.25" x14ac:dyDescent="0.25">
      <c r="A2" s="1309" t="s">
        <v>3543</v>
      </c>
      <c r="B2" s="1310"/>
      <c r="C2" s="1310"/>
      <c r="D2" s="1310"/>
      <c r="E2" s="1310"/>
      <c r="F2" s="1310"/>
      <c r="G2" s="1310"/>
    </row>
    <row r="4" spans="1:12" x14ac:dyDescent="0.15">
      <c r="A4" s="86" t="s">
        <v>0</v>
      </c>
      <c r="B4" s="1311">
        <v>2019</v>
      </c>
      <c r="C4" s="1311"/>
      <c r="D4" s="1311">
        <v>2020</v>
      </c>
      <c r="E4" s="1311"/>
      <c r="F4" s="1311">
        <v>2021</v>
      </c>
      <c r="G4" s="1311"/>
      <c r="H4" s="1311">
        <v>2022</v>
      </c>
      <c r="I4" s="1311"/>
      <c r="J4" s="1311">
        <v>2023</v>
      </c>
      <c r="K4" s="1311"/>
    </row>
    <row r="5" spans="1:12" x14ac:dyDescent="0.15">
      <c r="A5" s="1312"/>
      <c r="B5" s="1313" t="s">
        <v>1405</v>
      </c>
      <c r="C5" s="1313" t="s">
        <v>114</v>
      </c>
      <c r="D5" s="1313" t="s">
        <v>1405</v>
      </c>
      <c r="E5" s="1313" t="s">
        <v>114</v>
      </c>
      <c r="F5" s="1313" t="s">
        <v>1405</v>
      </c>
      <c r="G5" s="1313" t="s">
        <v>114</v>
      </c>
      <c r="H5" s="1313" t="s">
        <v>1405</v>
      </c>
      <c r="I5" s="1313" t="s">
        <v>114</v>
      </c>
      <c r="J5" s="1313" t="s">
        <v>1405</v>
      </c>
      <c r="K5" s="1313" t="s">
        <v>114</v>
      </c>
    </row>
    <row r="6" spans="1:12" x14ac:dyDescent="0.15">
      <c r="A6" s="11" t="s">
        <v>1</v>
      </c>
      <c r="B6" s="1314">
        <v>13370</v>
      </c>
      <c r="C6" s="1315">
        <v>0.99999999999999978</v>
      </c>
      <c r="D6" s="1314">
        <v>13861</v>
      </c>
      <c r="E6" s="1315">
        <v>1</v>
      </c>
      <c r="F6" s="1314">
        <v>15096</v>
      </c>
      <c r="G6" s="1315">
        <v>1</v>
      </c>
      <c r="H6" s="1314">
        <v>16327</v>
      </c>
      <c r="I6" s="1315">
        <v>0.99999999999999989</v>
      </c>
      <c r="J6" s="1314">
        <v>17874</v>
      </c>
      <c r="K6" s="1315">
        <v>1</v>
      </c>
      <c r="L6" s="587"/>
    </row>
    <row r="7" spans="1:12" x14ac:dyDescent="0.15">
      <c r="A7" s="1085" t="s">
        <v>2</v>
      </c>
      <c r="B7" s="1316">
        <v>59</v>
      </c>
      <c r="C7" s="1317">
        <v>4.4128646222887057E-3</v>
      </c>
      <c r="D7" s="1316">
        <v>65</v>
      </c>
      <c r="E7" s="1317">
        <v>4.6894163480268383E-3</v>
      </c>
      <c r="F7" s="1316">
        <v>66</v>
      </c>
      <c r="G7" s="1317">
        <v>4.3720190779014305E-3</v>
      </c>
      <c r="H7" s="1316">
        <v>71</v>
      </c>
      <c r="I7" s="1317">
        <v>4.34862497703191E-3</v>
      </c>
      <c r="J7" s="1318">
        <v>81</v>
      </c>
      <c r="K7" s="1317">
        <v>4.3959622272875289E-3</v>
      </c>
      <c r="L7" s="587"/>
    </row>
    <row r="8" spans="1:12" x14ac:dyDescent="0.15">
      <c r="A8" s="1085" t="s">
        <v>3</v>
      </c>
      <c r="B8" s="1318">
        <v>82</v>
      </c>
      <c r="C8" s="1317">
        <v>6.1331338818249809E-3</v>
      </c>
      <c r="D8" s="1318">
        <v>85</v>
      </c>
      <c r="E8" s="1317">
        <v>6.1323136858812497E-3</v>
      </c>
      <c r="F8" s="1318">
        <v>95</v>
      </c>
      <c r="G8" s="1317">
        <v>6.2930577636459992E-3</v>
      </c>
      <c r="H8" s="1318">
        <v>104</v>
      </c>
      <c r="I8" s="1317">
        <v>6.369816867765052E-3</v>
      </c>
      <c r="J8" s="1318">
        <v>122</v>
      </c>
      <c r="K8" s="1317">
        <v>6.621078910235537E-3</v>
      </c>
      <c r="L8" s="587"/>
    </row>
    <row r="9" spans="1:12" x14ac:dyDescent="0.15">
      <c r="A9" s="1085" t="s">
        <v>145</v>
      </c>
      <c r="B9" s="1318">
        <v>90</v>
      </c>
      <c r="C9" s="1317">
        <v>6.7314884068810773E-3</v>
      </c>
      <c r="D9" s="1318">
        <v>99</v>
      </c>
      <c r="E9" s="1317">
        <v>7.1423418223793373E-3</v>
      </c>
      <c r="F9" s="1318">
        <v>112</v>
      </c>
      <c r="G9" s="1317">
        <v>7.4191838897721251E-3</v>
      </c>
      <c r="H9" s="1318">
        <v>124</v>
      </c>
      <c r="I9" s="1317">
        <v>7.5947816500275614E-3</v>
      </c>
      <c r="J9" s="1318">
        <v>139</v>
      </c>
      <c r="K9" s="1317">
        <v>7.5436882665798326E-3</v>
      </c>
      <c r="L9" s="587"/>
    </row>
    <row r="10" spans="1:12" x14ac:dyDescent="0.15">
      <c r="A10" s="1085" t="s">
        <v>146</v>
      </c>
      <c r="B10" s="1318">
        <v>52</v>
      </c>
      <c r="C10" s="1317">
        <v>3.8893044128646224E-3</v>
      </c>
      <c r="D10" s="1318">
        <v>55</v>
      </c>
      <c r="E10" s="1317">
        <v>3.9679676790996318E-3</v>
      </c>
      <c r="F10" s="1318">
        <v>67</v>
      </c>
      <c r="G10" s="1317">
        <v>4.4382617912029675E-3</v>
      </c>
      <c r="H10" s="1318">
        <v>70</v>
      </c>
      <c r="I10" s="1317">
        <v>4.287376737918785E-3</v>
      </c>
      <c r="J10" s="1318">
        <v>78</v>
      </c>
      <c r="K10" s="1317">
        <v>4.2331488114620642E-3</v>
      </c>
      <c r="L10" s="587"/>
    </row>
    <row r="11" spans="1:12" x14ac:dyDescent="0.15">
      <c r="A11" s="1085" t="s">
        <v>147</v>
      </c>
      <c r="B11" s="1318">
        <v>350</v>
      </c>
      <c r="C11" s="1317">
        <v>2.6178010471204188E-2</v>
      </c>
      <c r="D11" s="1318">
        <v>368</v>
      </c>
      <c r="E11" s="1317">
        <v>2.6549311016521176E-2</v>
      </c>
      <c r="F11" s="1318">
        <v>400</v>
      </c>
      <c r="G11" s="1317">
        <v>2.6497085320614733E-2</v>
      </c>
      <c r="H11" s="1318">
        <v>429</v>
      </c>
      <c r="I11" s="1317">
        <v>2.627549457953084E-2</v>
      </c>
      <c r="J11" s="1318">
        <v>458</v>
      </c>
      <c r="K11" s="1317">
        <v>2.4856181482687506E-2</v>
      </c>
      <c r="L11" s="587"/>
    </row>
    <row r="12" spans="1:12" x14ac:dyDescent="0.15">
      <c r="A12" s="1085" t="s">
        <v>148</v>
      </c>
      <c r="B12" s="1318">
        <v>1106</v>
      </c>
      <c r="C12" s="1317">
        <v>8.2722513089005231E-2</v>
      </c>
      <c r="D12" s="1318">
        <v>1143</v>
      </c>
      <c r="E12" s="1317">
        <v>8.2461582858379623E-2</v>
      </c>
      <c r="F12" s="1318">
        <v>1301</v>
      </c>
      <c r="G12" s="1317">
        <v>8.6181770005299418E-2</v>
      </c>
      <c r="H12" s="1318">
        <v>1459</v>
      </c>
      <c r="I12" s="1317">
        <v>8.9361180866050105E-2</v>
      </c>
      <c r="J12" s="1318">
        <v>1632</v>
      </c>
      <c r="K12" s="1317">
        <v>8.8570498209052426E-2</v>
      </c>
      <c r="L12" s="587"/>
    </row>
    <row r="13" spans="1:12" x14ac:dyDescent="0.15">
      <c r="A13" s="1085" t="s">
        <v>149</v>
      </c>
      <c r="B13" s="1318">
        <v>9952</v>
      </c>
      <c r="C13" s="1317">
        <v>0.74435302916978308</v>
      </c>
      <c r="D13" s="1318">
        <v>10300</v>
      </c>
      <c r="E13" s="1317">
        <v>0.74309212899502197</v>
      </c>
      <c r="F13" s="1318">
        <v>11082</v>
      </c>
      <c r="G13" s="1317">
        <v>0.73410174880763113</v>
      </c>
      <c r="H13" s="1318">
        <v>11889</v>
      </c>
      <c r="I13" s="1317">
        <v>0.72818031481594903</v>
      </c>
      <c r="J13" s="1318">
        <v>12950</v>
      </c>
      <c r="K13" s="1317">
        <v>0.70281124497991965</v>
      </c>
      <c r="L13" s="587"/>
    </row>
    <row r="14" spans="1:12" x14ac:dyDescent="0.15">
      <c r="A14" s="1085" t="s">
        <v>5</v>
      </c>
      <c r="B14" s="1318">
        <v>280</v>
      </c>
      <c r="C14" s="1317">
        <v>2.0942408376963352E-2</v>
      </c>
      <c r="D14" s="1318">
        <v>299</v>
      </c>
      <c r="E14" s="1317">
        <v>2.1571315200923456E-2</v>
      </c>
      <c r="F14" s="1318">
        <v>327</v>
      </c>
      <c r="G14" s="1317">
        <v>2.1661367249602544E-2</v>
      </c>
      <c r="H14" s="1318">
        <v>366</v>
      </c>
      <c r="I14" s="1317">
        <v>2.2416855515403931E-2</v>
      </c>
      <c r="J14" s="1318">
        <v>416</v>
      </c>
      <c r="K14" s="1317">
        <v>2.2576793661131009E-2</v>
      </c>
      <c r="L14" s="587"/>
    </row>
    <row r="15" spans="1:12" x14ac:dyDescent="0.15">
      <c r="A15" s="1085" t="s">
        <v>150</v>
      </c>
      <c r="B15" s="1318">
        <v>211</v>
      </c>
      <c r="C15" s="1317">
        <v>1.5781600598354525E-2</v>
      </c>
      <c r="D15" s="1318">
        <v>224</v>
      </c>
      <c r="E15" s="1317">
        <v>1.6160450183969409E-2</v>
      </c>
      <c r="F15" s="1318">
        <v>247</v>
      </c>
      <c r="G15" s="1317">
        <v>1.6361950185479597E-2</v>
      </c>
      <c r="H15" s="1318">
        <v>278</v>
      </c>
      <c r="I15" s="1317">
        <v>1.702701047344889E-2</v>
      </c>
      <c r="J15" s="1318">
        <v>304</v>
      </c>
      <c r="K15" s="1317">
        <v>1.6498426136980354E-2</v>
      </c>
      <c r="L15" s="587"/>
    </row>
    <row r="16" spans="1:12" x14ac:dyDescent="0.15">
      <c r="A16" s="1085" t="s">
        <v>6</v>
      </c>
      <c r="B16" s="1318">
        <v>41</v>
      </c>
      <c r="C16" s="1317">
        <v>3.0665669409124905E-3</v>
      </c>
      <c r="D16" s="1318">
        <v>44</v>
      </c>
      <c r="E16" s="1317">
        <v>3.1743741432797056E-3</v>
      </c>
      <c r="F16" s="1318">
        <v>51</v>
      </c>
      <c r="G16" s="1317">
        <v>3.3783783783783786E-3</v>
      </c>
      <c r="H16" s="1318">
        <v>56</v>
      </c>
      <c r="I16" s="1317">
        <v>3.4299013903350277E-3</v>
      </c>
      <c r="J16" s="1318">
        <v>68</v>
      </c>
      <c r="K16" s="1317">
        <v>3.6904374253771844E-3</v>
      </c>
      <c r="L16" s="587"/>
    </row>
    <row r="17" spans="1:12" x14ac:dyDescent="0.15">
      <c r="A17" s="1085" t="s">
        <v>7</v>
      </c>
      <c r="B17" s="1318">
        <v>323</v>
      </c>
      <c r="C17" s="1317">
        <v>2.4158563949139865E-2</v>
      </c>
      <c r="D17" s="1318">
        <v>344</v>
      </c>
      <c r="E17" s="1317">
        <v>2.4817834211095881E-2</v>
      </c>
      <c r="F17" s="1318">
        <v>381</v>
      </c>
      <c r="G17" s="1317">
        <v>2.5238473767885534E-2</v>
      </c>
      <c r="H17" s="1318">
        <v>416</v>
      </c>
      <c r="I17" s="1317">
        <v>2.5479267471060208E-2</v>
      </c>
      <c r="J17" s="1318">
        <v>489</v>
      </c>
      <c r="K17" s="1317">
        <v>2.6538586779550635E-2</v>
      </c>
      <c r="L17" s="587"/>
    </row>
    <row r="18" spans="1:12" x14ac:dyDescent="0.15">
      <c r="A18" s="1085" t="s">
        <v>8</v>
      </c>
      <c r="B18" s="1318">
        <v>185</v>
      </c>
      <c r="C18" s="1317">
        <v>1.3836948391922213E-2</v>
      </c>
      <c r="D18" s="1318">
        <v>207</v>
      </c>
      <c r="E18" s="1317">
        <v>1.4933987446793161E-2</v>
      </c>
      <c r="F18" s="1318">
        <v>230</v>
      </c>
      <c r="G18" s="1317">
        <v>1.523582405935347E-2</v>
      </c>
      <c r="H18" s="1318">
        <v>271</v>
      </c>
      <c r="I18" s="1317">
        <v>1.6598272799657011E-2</v>
      </c>
      <c r="J18" s="1318">
        <v>301</v>
      </c>
      <c r="K18" s="1317">
        <v>1.6335612721154889E-2</v>
      </c>
      <c r="L18" s="587"/>
    </row>
    <row r="19" spans="1:12" x14ac:dyDescent="0.15">
      <c r="A19" s="1085" t="s">
        <v>265</v>
      </c>
      <c r="B19" s="1319">
        <v>94</v>
      </c>
      <c r="C19" s="1317">
        <v>7.0306656694091247E-3</v>
      </c>
      <c r="D19" s="1319">
        <v>98</v>
      </c>
      <c r="E19" s="1317">
        <v>7.0701969554866169E-3</v>
      </c>
      <c r="F19" s="1319">
        <v>120</v>
      </c>
      <c r="G19" s="1317">
        <v>7.9491255961844191E-3</v>
      </c>
      <c r="H19" s="1319">
        <v>131</v>
      </c>
      <c r="I19" s="1317">
        <v>8.0235193238194398E-3</v>
      </c>
      <c r="J19" s="1318">
        <v>151</v>
      </c>
      <c r="K19" s="1317">
        <v>8.1949419298816897E-3</v>
      </c>
      <c r="L19" s="587"/>
    </row>
    <row r="20" spans="1:12" x14ac:dyDescent="0.15">
      <c r="A20" s="1085" t="s">
        <v>10</v>
      </c>
      <c r="B20" s="1318">
        <v>194</v>
      </c>
      <c r="C20" s="1317">
        <v>1.4510097232610321E-2</v>
      </c>
      <c r="D20" s="1318">
        <v>213</v>
      </c>
      <c r="E20" s="1317">
        <v>1.5366856648149484E-2</v>
      </c>
      <c r="F20" s="1318">
        <v>249</v>
      </c>
      <c r="G20" s="1317">
        <v>1.6494435612082671E-2</v>
      </c>
      <c r="H20" s="1318">
        <v>279</v>
      </c>
      <c r="I20" s="1317">
        <v>1.7088258712562015E-2</v>
      </c>
      <c r="J20" s="1318">
        <v>308</v>
      </c>
      <c r="K20" s="1317">
        <v>1.6715510691414307E-2</v>
      </c>
      <c r="L20" s="587"/>
    </row>
    <row r="21" spans="1:12" x14ac:dyDescent="0.15">
      <c r="A21" s="1085" t="s">
        <v>11</v>
      </c>
      <c r="B21" s="1318">
        <v>31</v>
      </c>
      <c r="C21" s="1317">
        <v>2.3186237845923708E-3</v>
      </c>
      <c r="D21" s="1318">
        <v>25</v>
      </c>
      <c r="E21" s="1317">
        <v>1.8036216723180147E-3</v>
      </c>
      <c r="F21" s="1318">
        <v>33</v>
      </c>
      <c r="G21" s="1317">
        <v>2.1860095389507153E-3</v>
      </c>
      <c r="H21" s="1318">
        <v>34</v>
      </c>
      <c r="I21" s="1317">
        <v>2.0824401298462671E-3</v>
      </c>
      <c r="J21" s="1318">
        <v>38</v>
      </c>
      <c r="K21" s="1317">
        <v>2.0623032671225443E-3</v>
      </c>
      <c r="L21" s="587"/>
    </row>
    <row r="22" spans="1:12" x14ac:dyDescent="0.15">
      <c r="A22" s="1085" t="s">
        <v>12</v>
      </c>
      <c r="B22" s="1318">
        <v>52</v>
      </c>
      <c r="C22" s="1317">
        <v>3.8893044128646224E-3</v>
      </c>
      <c r="D22" s="1318">
        <v>60</v>
      </c>
      <c r="E22" s="1317">
        <v>4.328692013563235E-3</v>
      </c>
      <c r="F22" s="1318">
        <v>68</v>
      </c>
      <c r="G22" s="1317">
        <v>4.5045045045045045E-3</v>
      </c>
      <c r="H22" s="1318">
        <v>72</v>
      </c>
      <c r="I22" s="1317">
        <v>4.4098732161450358E-3</v>
      </c>
      <c r="J22" s="1318">
        <v>83</v>
      </c>
      <c r="K22" s="1317">
        <v>4.5045045045045045E-3</v>
      </c>
      <c r="L22" s="587"/>
    </row>
    <row r="23" spans="1:12" x14ac:dyDescent="0.15">
      <c r="A23" s="1085" t="s">
        <v>1406</v>
      </c>
      <c r="B23" s="835">
        <v>116</v>
      </c>
      <c r="C23" s="1317">
        <v>8.6761406133133885E-3</v>
      </c>
      <c r="D23" s="835">
        <v>119</v>
      </c>
      <c r="E23" s="1317">
        <v>8.5852391602337496E-3</v>
      </c>
      <c r="F23" s="835">
        <v>123</v>
      </c>
      <c r="G23" s="1317">
        <v>8.14785373608903E-3</v>
      </c>
      <c r="H23" s="835">
        <v>130</v>
      </c>
      <c r="I23" s="1317">
        <v>7.9622710847063148E-3</v>
      </c>
      <c r="J23" s="1318">
        <v>127</v>
      </c>
      <c r="K23" s="1317">
        <v>6.8924346032779764E-3</v>
      </c>
      <c r="L23" s="587"/>
    </row>
    <row r="24" spans="1:12" ht="11.25" x14ac:dyDescent="0.15">
      <c r="A24" s="95" t="s">
        <v>1481</v>
      </c>
      <c r="B24" s="835">
        <v>152</v>
      </c>
      <c r="C24" s="1317">
        <v>1.136873597606582E-2</v>
      </c>
      <c r="D24" s="835">
        <v>113</v>
      </c>
      <c r="E24" s="1317">
        <v>8.1523699588774267E-3</v>
      </c>
      <c r="F24" s="835">
        <v>144</v>
      </c>
      <c r="G24" s="1317">
        <v>9.538950715421303E-3</v>
      </c>
      <c r="H24" s="835">
        <v>148</v>
      </c>
      <c r="I24" s="1317">
        <v>9.0647393887425733E-3</v>
      </c>
      <c r="J24" s="1320">
        <v>129</v>
      </c>
      <c r="K24" s="1317">
        <v>3.6958645392380335E-2</v>
      </c>
      <c r="L24" s="587"/>
    </row>
    <row r="25" spans="1:12" x14ac:dyDescent="0.15">
      <c r="A25" s="41"/>
      <c r="D25" s="1321"/>
      <c r="E25" s="1322"/>
      <c r="F25" s="1321"/>
      <c r="G25" s="1322"/>
    </row>
    <row r="26" spans="1:12" s="1324" customFormat="1" x14ac:dyDescent="0.15">
      <c r="A26" s="122" t="s">
        <v>1407</v>
      </c>
      <c r="B26" s="1323"/>
      <c r="C26" s="1323"/>
      <c r="D26" s="1323"/>
      <c r="E26" s="1323"/>
      <c r="F26" s="1323"/>
      <c r="G26" s="1323"/>
    </row>
    <row r="27" spans="1:12" x14ac:dyDescent="0.15">
      <c r="A27" s="205" t="s">
        <v>1408</v>
      </c>
      <c r="B27" s="1325"/>
      <c r="C27" s="1325"/>
      <c r="D27" s="1325"/>
      <c r="E27" s="1325"/>
      <c r="F27" s="1325"/>
      <c r="G27" s="1325"/>
    </row>
    <row r="28" spans="1:12" x14ac:dyDescent="0.15">
      <c r="A28" s="1304" t="s">
        <v>1278</v>
      </c>
      <c r="B28" s="1325"/>
      <c r="C28" s="1325"/>
      <c r="D28" s="1326"/>
      <c r="E28" s="1326"/>
      <c r="F28" s="1326"/>
      <c r="G28" s="1326"/>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2:F12"/>
  <sheetViews>
    <sheetView workbookViewId="0"/>
  </sheetViews>
  <sheetFormatPr baseColWidth="10" defaultColWidth="11.42578125" defaultRowHeight="10.5" x14ac:dyDescent="0.15"/>
  <cols>
    <col min="1" max="1" width="25" style="151" customWidth="1"/>
    <col min="2" max="16384" width="11.42578125" style="151"/>
  </cols>
  <sheetData>
    <row r="2" spans="1:6" ht="11.25" x14ac:dyDescent="0.15">
      <c r="A2" s="235" t="s">
        <v>3373</v>
      </c>
    </row>
    <row r="4" spans="1:6" ht="10.5" customHeight="1" x14ac:dyDescent="0.15">
      <c r="A4" s="237" t="s">
        <v>169</v>
      </c>
      <c r="B4" s="243" t="s">
        <v>89</v>
      </c>
      <c r="C4" s="243"/>
      <c r="D4" s="243"/>
      <c r="E4" s="243"/>
      <c r="F4" s="243"/>
    </row>
    <row r="5" spans="1:6" ht="10.5" customHeight="1" x14ac:dyDescent="0.15">
      <c r="A5" s="239"/>
      <c r="B5" s="182">
        <v>2019</v>
      </c>
      <c r="C5" s="182">
        <v>2020</v>
      </c>
      <c r="D5" s="182">
        <v>2021</v>
      </c>
      <c r="E5" s="182">
        <v>2022</v>
      </c>
      <c r="F5" s="182">
        <v>2023</v>
      </c>
    </row>
    <row r="6" spans="1:6" ht="11.25" x14ac:dyDescent="0.15">
      <c r="A6" s="187" t="s">
        <v>3633</v>
      </c>
      <c r="B6" s="142">
        <v>79346</v>
      </c>
      <c r="C6" s="142">
        <v>89403</v>
      </c>
      <c r="D6" s="142">
        <v>63086</v>
      </c>
      <c r="E6" s="142">
        <v>71614</v>
      </c>
      <c r="F6" s="142">
        <v>66880</v>
      </c>
    </row>
    <row r="7" spans="1:6" ht="11.25" x14ac:dyDescent="0.15">
      <c r="A7" s="187" t="s">
        <v>3773</v>
      </c>
      <c r="B7" s="142">
        <v>75172</v>
      </c>
      <c r="C7" s="142">
        <v>86523</v>
      </c>
      <c r="D7" s="142">
        <v>64821</v>
      </c>
      <c r="E7" s="142">
        <v>58580</v>
      </c>
      <c r="F7" s="142">
        <v>64634</v>
      </c>
    </row>
    <row r="9" spans="1:6" x14ac:dyDescent="0.15">
      <c r="A9" s="241" t="s">
        <v>165</v>
      </c>
    </row>
    <row r="10" spans="1:6" x14ac:dyDescent="0.15">
      <c r="A10" s="212" t="s">
        <v>170</v>
      </c>
    </row>
    <row r="11" spans="1:6" x14ac:dyDescent="0.15">
      <c r="A11" s="212" t="s">
        <v>171</v>
      </c>
    </row>
    <row r="12" spans="1:6" ht="10.5" customHeight="1" x14ac:dyDescent="0.15">
      <c r="A12" s="122" t="s">
        <v>18</v>
      </c>
    </row>
  </sheetData>
  <pageMargins left="0.7" right="0.7" top="0.75" bottom="0.75" header="0.3" footer="0.3"/>
  <pageSetup paperSize="9" orientation="portrait" r:id="rId1"/>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9"/>
  <dimension ref="A1:I27"/>
  <sheetViews>
    <sheetView workbookViewId="0"/>
  </sheetViews>
  <sheetFormatPr baseColWidth="10" defaultColWidth="11.42578125" defaultRowHeight="10.5" x14ac:dyDescent="0.15"/>
  <cols>
    <col min="1" max="1" width="19.42578125" style="48" customWidth="1"/>
    <col min="2" max="16384" width="11.42578125" style="48"/>
  </cols>
  <sheetData>
    <row r="1" spans="1:9" x14ac:dyDescent="0.15">
      <c r="A1" s="41"/>
    </row>
    <row r="2" spans="1:9" s="1324" customFormat="1" ht="11.25" x14ac:dyDescent="0.15">
      <c r="A2" s="1309" t="s">
        <v>3544</v>
      </c>
      <c r="B2" s="1327"/>
      <c r="C2" s="1327"/>
      <c r="D2" s="1327"/>
      <c r="E2" s="1327"/>
      <c r="F2" s="1327"/>
      <c r="G2" s="1327"/>
    </row>
    <row r="3" spans="1:9" s="1324" customFormat="1" x14ac:dyDescent="0.15">
      <c r="A3" s="1328"/>
    </row>
    <row r="4" spans="1:9" s="1324" customFormat="1" x14ac:dyDescent="0.15">
      <c r="A4" s="1329" t="s">
        <v>0</v>
      </c>
      <c r="B4" s="1329" t="s">
        <v>1</v>
      </c>
      <c r="C4" s="1329" t="s">
        <v>114</v>
      </c>
      <c r="D4" s="1329" t="s">
        <v>28</v>
      </c>
      <c r="E4" s="1329" t="s">
        <v>114</v>
      </c>
      <c r="F4" s="1329" t="s">
        <v>27</v>
      </c>
      <c r="G4" s="1329" t="s">
        <v>114</v>
      </c>
    </row>
    <row r="5" spans="1:9" s="1324" customFormat="1" x14ac:dyDescent="0.15">
      <c r="A5" s="1330" t="s">
        <v>1</v>
      </c>
      <c r="B5" s="1331">
        <v>17874</v>
      </c>
      <c r="C5" s="795">
        <v>1.0000000000000002</v>
      </c>
      <c r="D5" s="1331">
        <v>15280</v>
      </c>
      <c r="E5" s="796">
        <v>0.85487299988810561</v>
      </c>
      <c r="F5" s="1331">
        <v>2594</v>
      </c>
      <c r="G5" s="796">
        <v>0.14512700011189436</v>
      </c>
      <c r="H5" s="1332"/>
      <c r="I5" s="1332"/>
    </row>
    <row r="6" spans="1:9" s="1324" customFormat="1" x14ac:dyDescent="0.15">
      <c r="A6" s="1333" t="s">
        <v>2</v>
      </c>
      <c r="B6" s="1318">
        <v>81</v>
      </c>
      <c r="C6" s="587">
        <v>4.5317220543806651E-3</v>
      </c>
      <c r="D6" s="1318">
        <v>70</v>
      </c>
      <c r="E6" s="587">
        <v>0.86419753086419748</v>
      </c>
      <c r="F6" s="1318">
        <v>11</v>
      </c>
      <c r="G6" s="587">
        <v>0.13580246913580246</v>
      </c>
      <c r="H6" s="1332"/>
      <c r="I6" s="1332"/>
    </row>
    <row r="7" spans="1:9" s="1324" customFormat="1" x14ac:dyDescent="0.15">
      <c r="A7" s="1333" t="s">
        <v>3</v>
      </c>
      <c r="B7" s="1318">
        <v>122</v>
      </c>
      <c r="C7" s="587">
        <v>6.8255566744992724E-3</v>
      </c>
      <c r="D7" s="1318">
        <v>102</v>
      </c>
      <c r="E7" s="587">
        <v>0.83606557377049184</v>
      </c>
      <c r="F7" s="1318">
        <v>20</v>
      </c>
      <c r="G7" s="587">
        <v>0.16393442622950818</v>
      </c>
      <c r="H7" s="1332"/>
      <c r="I7" s="1332"/>
    </row>
    <row r="8" spans="1:9" s="1324" customFormat="1" x14ac:dyDescent="0.15">
      <c r="A8" s="1333" t="s">
        <v>145</v>
      </c>
      <c r="B8" s="1318">
        <v>139</v>
      </c>
      <c r="C8" s="587">
        <v>7.7766588340606466E-3</v>
      </c>
      <c r="D8" s="1318">
        <v>128</v>
      </c>
      <c r="E8" s="587">
        <v>0.92086330935251803</v>
      </c>
      <c r="F8" s="1318">
        <v>11</v>
      </c>
      <c r="G8" s="587">
        <v>7.9136690647482008E-2</v>
      </c>
      <c r="H8" s="1332"/>
      <c r="I8" s="1332"/>
    </row>
    <row r="9" spans="1:9" s="1324" customFormat="1" x14ac:dyDescent="0.15">
      <c r="A9" s="1333" t="s">
        <v>146</v>
      </c>
      <c r="B9" s="1318">
        <v>78</v>
      </c>
      <c r="C9" s="587">
        <v>4.3638804968110104E-3</v>
      </c>
      <c r="D9" s="1318">
        <v>65</v>
      </c>
      <c r="E9" s="587">
        <v>0.83333333333333337</v>
      </c>
      <c r="F9" s="1318">
        <v>13</v>
      </c>
      <c r="G9" s="587">
        <v>0.16666666666666666</v>
      </c>
      <c r="H9" s="1332"/>
      <c r="I9" s="1332"/>
    </row>
    <row r="10" spans="1:9" s="1324" customFormat="1" x14ac:dyDescent="0.15">
      <c r="A10" s="1333" t="s">
        <v>147</v>
      </c>
      <c r="B10" s="1318">
        <v>458</v>
      </c>
      <c r="C10" s="587">
        <v>2.5623811122300548E-2</v>
      </c>
      <c r="D10" s="1318">
        <v>409</v>
      </c>
      <c r="E10" s="587">
        <v>0.89301310043668125</v>
      </c>
      <c r="F10" s="1318">
        <v>49</v>
      </c>
      <c r="G10" s="587">
        <v>0.10698689956331878</v>
      </c>
      <c r="H10" s="1332"/>
      <c r="I10" s="1332"/>
    </row>
    <row r="11" spans="1:9" s="1324" customFormat="1" x14ac:dyDescent="0.15">
      <c r="A11" s="1333" t="s">
        <v>148</v>
      </c>
      <c r="B11" s="1318">
        <v>1632</v>
      </c>
      <c r="C11" s="587">
        <v>9.130580731789191E-2</v>
      </c>
      <c r="D11" s="1318">
        <v>1390</v>
      </c>
      <c r="E11" s="587">
        <v>0.85171568627450978</v>
      </c>
      <c r="F11" s="1318">
        <v>242</v>
      </c>
      <c r="G11" s="587">
        <v>0.1482843137254902</v>
      </c>
      <c r="H11" s="1332"/>
      <c r="I11" s="1332"/>
    </row>
    <row r="12" spans="1:9" s="1324" customFormat="1" x14ac:dyDescent="0.15">
      <c r="A12" s="1333" t="s">
        <v>149</v>
      </c>
      <c r="B12" s="1318">
        <v>12950</v>
      </c>
      <c r="C12" s="587">
        <v>0.72451605684234088</v>
      </c>
      <c r="D12" s="1318">
        <v>11012</v>
      </c>
      <c r="E12" s="587">
        <v>0.85034749034749035</v>
      </c>
      <c r="F12" s="1318">
        <v>1938</v>
      </c>
      <c r="G12" s="587">
        <v>0.14965250965250965</v>
      </c>
      <c r="H12" s="1332"/>
      <c r="I12" s="1332"/>
    </row>
    <row r="13" spans="1:9" s="1324" customFormat="1" x14ac:dyDescent="0.15">
      <c r="A13" s="1333" t="s">
        <v>5</v>
      </c>
      <c r="B13" s="1318">
        <v>416</v>
      </c>
      <c r="C13" s="587">
        <v>2.3274029316325388E-2</v>
      </c>
      <c r="D13" s="1318">
        <v>360</v>
      </c>
      <c r="E13" s="587">
        <v>0.86538461538461542</v>
      </c>
      <c r="F13" s="1318">
        <v>56</v>
      </c>
      <c r="G13" s="587">
        <v>0.13461538461538461</v>
      </c>
      <c r="H13" s="1332"/>
      <c r="I13" s="1332"/>
    </row>
    <row r="14" spans="1:9" s="1324" customFormat="1" x14ac:dyDescent="0.15">
      <c r="A14" s="1333" t="s">
        <v>150</v>
      </c>
      <c r="B14" s="1318">
        <v>304</v>
      </c>
      <c r="C14" s="587">
        <v>1.7007944500391631E-2</v>
      </c>
      <c r="D14" s="1318">
        <v>272</v>
      </c>
      <c r="E14" s="587">
        <v>0.89473684210526316</v>
      </c>
      <c r="F14" s="1318">
        <v>32</v>
      </c>
      <c r="G14" s="587">
        <v>0.10526315789473684</v>
      </c>
      <c r="H14" s="1332"/>
      <c r="I14" s="1332"/>
    </row>
    <row r="15" spans="1:9" s="1324" customFormat="1" x14ac:dyDescent="0.15">
      <c r="A15" s="1333" t="s">
        <v>6</v>
      </c>
      <c r="B15" s="1318">
        <v>68</v>
      </c>
      <c r="C15" s="587">
        <v>3.8044086382454964E-3</v>
      </c>
      <c r="D15" s="1318">
        <v>54</v>
      </c>
      <c r="E15" s="587">
        <v>0.79411764705882348</v>
      </c>
      <c r="F15" s="1318">
        <v>14</v>
      </c>
      <c r="G15" s="587">
        <v>0.20588235294117646</v>
      </c>
      <c r="H15" s="1332"/>
      <c r="I15" s="1332"/>
    </row>
    <row r="16" spans="1:9" s="1324" customFormat="1" x14ac:dyDescent="0.15">
      <c r="A16" s="1333" t="s">
        <v>7</v>
      </c>
      <c r="B16" s="1318">
        <v>489</v>
      </c>
      <c r="C16" s="587">
        <v>2.7358173883853643E-2</v>
      </c>
      <c r="D16" s="1318">
        <v>433</v>
      </c>
      <c r="E16" s="587">
        <v>0.88548057259713697</v>
      </c>
      <c r="F16" s="1318">
        <v>56</v>
      </c>
      <c r="G16" s="587">
        <v>0.11451942740286299</v>
      </c>
      <c r="H16" s="1332"/>
      <c r="I16" s="1332"/>
    </row>
    <row r="17" spans="1:9" s="1324" customFormat="1" x14ac:dyDescent="0.15">
      <c r="A17" s="1333" t="s">
        <v>8</v>
      </c>
      <c r="B17" s="1318">
        <v>301</v>
      </c>
      <c r="C17" s="587">
        <v>1.6840102942821976E-2</v>
      </c>
      <c r="D17" s="1318">
        <v>263</v>
      </c>
      <c r="E17" s="587">
        <v>0.87375415282392022</v>
      </c>
      <c r="F17" s="1318">
        <v>38</v>
      </c>
      <c r="G17" s="587">
        <v>0.12624584717607973</v>
      </c>
      <c r="H17" s="1332"/>
      <c r="I17" s="1332"/>
    </row>
    <row r="18" spans="1:9" s="1324" customFormat="1" x14ac:dyDescent="0.15">
      <c r="A18" s="1333" t="s">
        <v>265</v>
      </c>
      <c r="B18" s="1318">
        <v>151</v>
      </c>
      <c r="C18" s="587">
        <v>8.4480250643392645E-3</v>
      </c>
      <c r="D18" s="1318">
        <v>131</v>
      </c>
      <c r="E18" s="587">
        <v>0.86754966887417218</v>
      </c>
      <c r="F18" s="1318">
        <v>20</v>
      </c>
      <c r="G18" s="587">
        <v>0.13245033112582782</v>
      </c>
      <c r="H18" s="1332"/>
      <c r="I18" s="1332"/>
    </row>
    <row r="19" spans="1:9" s="1324" customFormat="1" x14ac:dyDescent="0.15">
      <c r="A19" s="1333" t="s">
        <v>10</v>
      </c>
      <c r="B19" s="1318">
        <v>308</v>
      </c>
      <c r="C19" s="587">
        <v>1.7231733243817837E-2</v>
      </c>
      <c r="D19" s="1318">
        <v>260</v>
      </c>
      <c r="E19" s="587">
        <v>0.8441558441558441</v>
      </c>
      <c r="F19" s="1318">
        <v>48</v>
      </c>
      <c r="G19" s="587">
        <v>0.15584415584415584</v>
      </c>
      <c r="H19" s="1332"/>
      <c r="I19" s="1332"/>
    </row>
    <row r="20" spans="1:9" s="1324" customFormat="1" x14ac:dyDescent="0.15">
      <c r="A20" s="1333" t="s">
        <v>11</v>
      </c>
      <c r="B20" s="1318">
        <v>38</v>
      </c>
      <c r="C20" s="587">
        <v>2.1259930625489539E-3</v>
      </c>
      <c r="D20" s="1318">
        <v>35</v>
      </c>
      <c r="E20" s="587">
        <v>0.92105263157894735</v>
      </c>
      <c r="F20" s="1318">
        <v>3</v>
      </c>
      <c r="G20" s="587">
        <v>7.8947368421052627E-2</v>
      </c>
      <c r="H20" s="1332"/>
      <c r="I20" s="1332"/>
    </row>
    <row r="21" spans="1:9" s="1324" customFormat="1" x14ac:dyDescent="0.15">
      <c r="A21" s="1333" t="s">
        <v>12</v>
      </c>
      <c r="B21" s="1318">
        <v>83</v>
      </c>
      <c r="C21" s="587">
        <v>4.6436164260937676E-3</v>
      </c>
      <c r="D21" s="1318">
        <v>73</v>
      </c>
      <c r="E21" s="587">
        <v>0.87951807228915657</v>
      </c>
      <c r="F21" s="1318">
        <v>10</v>
      </c>
      <c r="G21" s="587">
        <v>0.12048192771084337</v>
      </c>
      <c r="H21" s="1332"/>
      <c r="I21" s="1332"/>
    </row>
    <row r="22" spans="1:9" s="1324" customFormat="1" x14ac:dyDescent="0.15">
      <c r="A22" s="1333" t="s">
        <v>1406</v>
      </c>
      <c r="B22" s="1318">
        <v>127</v>
      </c>
      <c r="C22" s="587">
        <v>7.1052926037820296E-3</v>
      </c>
      <c r="D22" s="1318">
        <v>109</v>
      </c>
      <c r="E22" s="587">
        <v>0.8582677165354331</v>
      </c>
      <c r="F22" s="1318">
        <v>18</v>
      </c>
      <c r="G22" s="587">
        <v>0.14173228346456693</v>
      </c>
      <c r="H22" s="1332"/>
      <c r="I22" s="1332"/>
    </row>
    <row r="23" spans="1:9" s="1324" customFormat="1" ht="11.25" x14ac:dyDescent="0.15">
      <c r="A23" s="1334" t="s">
        <v>1181</v>
      </c>
      <c r="B23" s="1318">
        <v>129</v>
      </c>
      <c r="C23" s="587">
        <v>7.217186975495133E-3</v>
      </c>
      <c r="D23" s="1318">
        <v>114</v>
      </c>
      <c r="E23" s="587">
        <v>0.88372093023255816</v>
      </c>
      <c r="F23" s="1318">
        <v>15</v>
      </c>
      <c r="G23" s="587">
        <v>0.11627906976744186</v>
      </c>
      <c r="H23" s="1332"/>
      <c r="I23" s="1332"/>
    </row>
    <row r="24" spans="1:9" s="1324" customFormat="1" ht="9.75" customHeight="1" x14ac:dyDescent="0.15">
      <c r="A24" s="1334"/>
      <c r="B24" s="1335"/>
      <c r="C24" s="1336"/>
      <c r="D24" s="1337"/>
      <c r="E24" s="1338"/>
      <c r="F24" s="1337"/>
      <c r="G24" s="1338"/>
    </row>
    <row r="25" spans="1:9" s="1339" customFormat="1" x14ac:dyDescent="0.15">
      <c r="A25" s="205" t="s">
        <v>1409</v>
      </c>
      <c r="B25" s="672"/>
      <c r="C25" s="672"/>
      <c r="D25" s="672"/>
      <c r="E25" s="672"/>
      <c r="F25" s="672"/>
      <c r="G25" s="672"/>
    </row>
    <row r="26" spans="1:9" s="1324" customFormat="1" x14ac:dyDescent="0.15">
      <c r="A26" s="1304" t="s">
        <v>1408</v>
      </c>
      <c r="B26" s="1325"/>
      <c r="C26" s="1325"/>
      <c r="D26" s="1325"/>
      <c r="E26" s="1325"/>
      <c r="F26" s="1325"/>
      <c r="G26" s="1325"/>
    </row>
    <row r="27" spans="1:9" s="1324" customFormat="1" ht="11.25" customHeight="1" x14ac:dyDescent="0.15">
      <c r="A27" s="1304" t="s">
        <v>1278</v>
      </c>
      <c r="B27" s="1325"/>
      <c r="C27" s="1325"/>
      <c r="D27" s="1325"/>
      <c r="E27" s="1325"/>
      <c r="F27" s="1325"/>
      <c r="G27" s="1325"/>
    </row>
  </sheetData>
  <pageMargins left="0.7" right="0.7" top="0.75" bottom="0.75" header="0.3" footer="0.3"/>
  <pageSetup orientation="portrait" horizontalDpi="4294967294" r:id="rId1"/>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0"/>
  <dimension ref="A1:L13"/>
  <sheetViews>
    <sheetView workbookViewId="0"/>
  </sheetViews>
  <sheetFormatPr baseColWidth="10" defaultColWidth="11.42578125" defaultRowHeight="10.5" x14ac:dyDescent="0.15"/>
  <cols>
    <col min="1" max="1" width="46.85546875" style="48" customWidth="1"/>
    <col min="2" max="2" width="12.85546875" style="48" customWidth="1"/>
    <col min="3" max="3" width="11.42578125" style="48" customWidth="1"/>
    <col min="4" max="4" width="12.85546875" style="48" customWidth="1"/>
    <col min="5" max="5" width="11.42578125" style="48" customWidth="1"/>
    <col min="6" max="6" width="12.85546875" style="48" customWidth="1"/>
    <col min="7" max="7" width="11.42578125" style="48" customWidth="1"/>
    <col min="8" max="8" width="12.85546875" style="48" customWidth="1"/>
    <col min="9" max="9" width="11.42578125" style="48"/>
    <col min="10" max="10" width="12.85546875" style="48" customWidth="1"/>
    <col min="11" max="11" width="11.42578125" style="48" customWidth="1"/>
    <col min="12" max="16384" width="11.42578125" style="48"/>
  </cols>
  <sheetData>
    <row r="1" spans="1:12" x14ac:dyDescent="0.15">
      <c r="A1" s="1296"/>
    </row>
    <row r="2" spans="1:12" s="94" customFormat="1" ht="11.25" x14ac:dyDescent="0.25">
      <c r="A2" s="1309" t="s">
        <v>3720</v>
      </c>
      <c r="B2" s="1310"/>
      <c r="C2" s="1310"/>
      <c r="D2" s="1310"/>
      <c r="E2" s="1310"/>
      <c r="F2" s="1310"/>
      <c r="G2" s="1310"/>
    </row>
    <row r="4" spans="1:12" x14ac:dyDescent="0.15">
      <c r="A4" s="54" t="s">
        <v>1410</v>
      </c>
      <c r="B4" s="1340">
        <v>2019</v>
      </c>
      <c r="C4" s="1341"/>
      <c r="D4" s="1340">
        <v>2020</v>
      </c>
      <c r="E4" s="1341"/>
      <c r="F4" s="1340">
        <v>2021</v>
      </c>
      <c r="G4" s="1341"/>
      <c r="H4" s="1340">
        <v>2022</v>
      </c>
      <c r="I4" s="1341"/>
      <c r="J4" s="1340">
        <v>2023</v>
      </c>
      <c r="K4" s="1341"/>
    </row>
    <row r="5" spans="1:12" x14ac:dyDescent="0.15">
      <c r="A5" s="132"/>
      <c r="B5" s="1313" t="s">
        <v>1405</v>
      </c>
      <c r="C5" s="1313" t="s">
        <v>114</v>
      </c>
      <c r="D5" s="1313" t="s">
        <v>1405</v>
      </c>
      <c r="E5" s="1313" t="s">
        <v>114</v>
      </c>
      <c r="F5" s="1313" t="s">
        <v>1405</v>
      </c>
      <c r="G5" s="1313" t="s">
        <v>114</v>
      </c>
      <c r="H5" s="1313" t="s">
        <v>1405</v>
      </c>
      <c r="I5" s="1313" t="s">
        <v>114</v>
      </c>
      <c r="J5" s="1313" t="s">
        <v>1405</v>
      </c>
      <c r="K5" s="1313" t="s">
        <v>114</v>
      </c>
    </row>
    <row r="6" spans="1:12" x14ac:dyDescent="0.15">
      <c r="A6" s="11" t="s">
        <v>1</v>
      </c>
      <c r="B6" s="1331">
        <v>13370</v>
      </c>
      <c r="C6" s="1342">
        <v>1</v>
      </c>
      <c r="D6" s="427">
        <v>13861</v>
      </c>
      <c r="E6" s="1342">
        <v>1</v>
      </c>
      <c r="F6" s="427">
        <v>15096</v>
      </c>
      <c r="G6" s="1342">
        <v>1</v>
      </c>
      <c r="H6" s="427">
        <v>16327</v>
      </c>
      <c r="I6" s="1342">
        <v>1</v>
      </c>
      <c r="J6" s="427">
        <v>17874</v>
      </c>
      <c r="K6" s="1342">
        <v>1</v>
      </c>
      <c r="L6" s="587"/>
    </row>
    <row r="7" spans="1:12" x14ac:dyDescent="0.15">
      <c r="A7" s="95" t="s">
        <v>1411</v>
      </c>
      <c r="B7" s="489">
        <v>1839</v>
      </c>
      <c r="C7" s="1343">
        <v>0.13754674644727</v>
      </c>
      <c r="D7" s="489">
        <v>427</v>
      </c>
      <c r="E7" s="1343">
        <v>3.0805858163191688E-2</v>
      </c>
      <c r="F7" s="1344">
        <v>463</v>
      </c>
      <c r="G7" s="1343">
        <v>3.0670376258611552E-2</v>
      </c>
      <c r="H7" s="1344">
        <v>531</v>
      </c>
      <c r="I7" s="1343">
        <v>3.2522814969069641E-2</v>
      </c>
      <c r="J7" s="1344">
        <v>528</v>
      </c>
      <c r="K7" s="1343">
        <v>2.9540114132259147E-2</v>
      </c>
      <c r="L7" s="587"/>
    </row>
    <row r="8" spans="1:12" x14ac:dyDescent="0.15">
      <c r="A8" s="95" t="s">
        <v>1412</v>
      </c>
      <c r="B8" s="489">
        <v>2343</v>
      </c>
      <c r="C8" s="1343">
        <v>0.17524308152580403</v>
      </c>
      <c r="D8" s="489">
        <v>2258</v>
      </c>
      <c r="E8" s="1343">
        <v>0.16290310944376307</v>
      </c>
      <c r="F8" s="1344">
        <v>2847</v>
      </c>
      <c r="G8" s="1343">
        <v>0.18859300476947535</v>
      </c>
      <c r="H8" s="1344">
        <v>2954</v>
      </c>
      <c r="I8" s="1343">
        <v>0.18092729834017271</v>
      </c>
      <c r="J8" s="1344">
        <v>2936</v>
      </c>
      <c r="K8" s="1343">
        <v>0.16426093767483496</v>
      </c>
      <c r="L8" s="587"/>
    </row>
    <row r="9" spans="1:12" x14ac:dyDescent="0.15">
      <c r="A9" s="95" t="s">
        <v>1413</v>
      </c>
      <c r="B9" s="489">
        <v>9188</v>
      </c>
      <c r="C9" s="1343">
        <v>0.68721017202692591</v>
      </c>
      <c r="D9" s="489">
        <v>11176</v>
      </c>
      <c r="E9" s="1343">
        <v>0.80629103239304523</v>
      </c>
      <c r="F9" s="1344">
        <v>11786</v>
      </c>
      <c r="G9" s="1343">
        <v>0.78073661897191304</v>
      </c>
      <c r="H9" s="1344">
        <v>12842</v>
      </c>
      <c r="I9" s="1343">
        <v>0.78654988669075765</v>
      </c>
      <c r="J9" s="1344">
        <v>14410</v>
      </c>
      <c r="K9" s="1343">
        <v>0.80619894819290594</v>
      </c>
      <c r="L9" s="587"/>
    </row>
    <row r="10" spans="1:12" x14ac:dyDescent="0.15">
      <c r="A10" s="41"/>
      <c r="B10" s="489"/>
      <c r="C10" s="1343"/>
      <c r="D10" s="489"/>
      <c r="E10" s="1343"/>
      <c r="F10" s="1344"/>
      <c r="G10" s="1343"/>
      <c r="H10" s="1344"/>
      <c r="I10" s="1343"/>
      <c r="J10" s="1344"/>
      <c r="K10" s="1343"/>
    </row>
    <row r="11" spans="1:12" s="1324" customFormat="1" x14ac:dyDescent="0.15">
      <c r="A11" s="122" t="s">
        <v>1407</v>
      </c>
      <c r="B11" s="1323"/>
      <c r="C11" s="1323"/>
      <c r="D11" s="1323"/>
      <c r="E11" s="1323"/>
      <c r="F11" s="1323"/>
      <c r="G11" s="1323"/>
      <c r="L11" s="48"/>
    </row>
    <row r="12" spans="1:12" x14ac:dyDescent="0.15">
      <c r="A12" s="122" t="s">
        <v>1414</v>
      </c>
      <c r="B12" s="671"/>
      <c r="C12" s="671"/>
      <c r="D12" s="671"/>
      <c r="E12" s="671"/>
      <c r="F12" s="671"/>
      <c r="G12" s="671"/>
    </row>
    <row r="13" spans="1:12" x14ac:dyDescent="0.15">
      <c r="A13" s="122" t="s">
        <v>1278</v>
      </c>
      <c r="B13" s="1152"/>
      <c r="C13" s="1152"/>
      <c r="D13" s="1152"/>
      <c r="E13" s="1152"/>
      <c r="F13" s="1152"/>
      <c r="G13" s="1152"/>
    </row>
  </sheetData>
  <pageMargins left="0.7" right="0.7" top="0.75" bottom="0.75" header="0.3" footer="0.3"/>
  <pageSetup orientation="portrait" r:id="rId1"/>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1"/>
  <dimension ref="A1:G16"/>
  <sheetViews>
    <sheetView workbookViewId="0"/>
  </sheetViews>
  <sheetFormatPr baseColWidth="10" defaultColWidth="11.42578125" defaultRowHeight="10.5" x14ac:dyDescent="0.15"/>
  <cols>
    <col min="1" max="1" width="28.85546875" style="48" customWidth="1"/>
    <col min="2" max="6" width="10.7109375" style="48" customWidth="1"/>
    <col min="7" max="16384" width="11.42578125" style="48"/>
  </cols>
  <sheetData>
    <row r="1" spans="1:7" s="1324" customFormat="1" x14ac:dyDescent="0.15">
      <c r="A1" s="846"/>
    </row>
    <row r="2" spans="1:7" s="1305" customFormat="1" ht="11.25" x14ac:dyDescent="0.25">
      <c r="A2" s="11" t="s">
        <v>3545</v>
      </c>
      <c r="B2" s="37"/>
      <c r="C2" s="37"/>
      <c r="D2" s="37"/>
      <c r="E2" s="37"/>
      <c r="F2" s="37"/>
    </row>
    <row r="3" spans="1:7" s="1324" customFormat="1" x14ac:dyDescent="0.15">
      <c r="A3" s="846"/>
    </row>
    <row r="4" spans="1:7" s="1305" customFormat="1" x14ac:dyDescent="0.25">
      <c r="A4" s="54" t="s">
        <v>1415</v>
      </c>
      <c r="B4" s="1345" t="s">
        <v>89</v>
      </c>
      <c r="C4" s="1345"/>
      <c r="D4" s="1345"/>
      <c r="E4" s="1346"/>
      <c r="F4" s="1346"/>
    </row>
    <row r="5" spans="1:7" s="1305" customFormat="1" ht="11.25" x14ac:dyDescent="0.25">
      <c r="A5" s="132"/>
      <c r="B5" s="1347">
        <v>2019</v>
      </c>
      <c r="C5" s="1347">
        <v>2020</v>
      </c>
      <c r="D5" s="1347">
        <v>2021</v>
      </c>
      <c r="E5" s="1347">
        <v>2022</v>
      </c>
      <c r="F5" s="1347">
        <v>2023</v>
      </c>
    </row>
    <row r="6" spans="1:7" s="1324" customFormat="1" x14ac:dyDescent="0.15">
      <c r="A6" s="1348" t="s">
        <v>1</v>
      </c>
      <c r="B6" s="1349">
        <v>8045</v>
      </c>
      <c r="C6" s="1350">
        <v>10771</v>
      </c>
      <c r="D6" s="1350">
        <v>8166</v>
      </c>
      <c r="E6" s="1350">
        <v>8907</v>
      </c>
      <c r="F6" s="1351">
        <v>11532</v>
      </c>
      <c r="G6" s="587"/>
    </row>
    <row r="7" spans="1:7" s="1324" customFormat="1" x14ac:dyDescent="0.15"/>
    <row r="8" spans="1:7" s="1324" customFormat="1" x14ac:dyDescent="0.15">
      <c r="A8" s="122" t="s">
        <v>1416</v>
      </c>
      <c r="B8" s="682"/>
      <c r="C8" s="682"/>
      <c r="D8" s="682"/>
      <c r="E8" s="682"/>
      <c r="F8" s="682"/>
    </row>
    <row r="9" spans="1:7" x14ac:dyDescent="0.15">
      <c r="A9" s="212" t="s">
        <v>1417</v>
      </c>
      <c r="B9" s="1325"/>
      <c r="C9" s="1325"/>
      <c r="D9" s="1325"/>
      <c r="E9" s="1325"/>
      <c r="F9" s="1325"/>
    </row>
    <row r="10" spans="1:7" s="1324" customFormat="1" x14ac:dyDescent="0.15">
      <c r="A10" s="1304" t="s">
        <v>1278</v>
      </c>
      <c r="B10" s="1325"/>
      <c r="C10" s="1325"/>
      <c r="D10" s="1325"/>
      <c r="E10" s="1325"/>
      <c r="F10" s="1325"/>
    </row>
    <row r="16" spans="1:7" x14ac:dyDescent="0.15">
      <c r="A16" s="1352"/>
    </row>
  </sheetData>
  <pageMargins left="0.7" right="0.7" top="0.75" bottom="0.75" header="0.3" footer="0.3"/>
  <pageSetup paperSize="9" orientation="portrait" r:id="rId1"/>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2"/>
  <dimension ref="A2:U13"/>
  <sheetViews>
    <sheetView zoomScaleNormal="100" workbookViewId="0"/>
  </sheetViews>
  <sheetFormatPr baseColWidth="10" defaultColWidth="11.42578125" defaultRowHeight="10.5" x14ac:dyDescent="0.25"/>
  <cols>
    <col min="1" max="1" width="28.140625" style="41" customWidth="1"/>
    <col min="2" max="2" width="8.42578125" style="41" bestFit="1" customWidth="1"/>
    <col min="3" max="3" width="9.28515625" style="41" customWidth="1"/>
    <col min="4" max="4" width="8.42578125" style="41" bestFit="1" customWidth="1"/>
    <col min="5" max="5" width="14.42578125" style="41" customWidth="1"/>
    <col min="6" max="6" width="8.42578125" style="41" bestFit="1" customWidth="1"/>
    <col min="7" max="7" width="9.28515625" style="41" customWidth="1"/>
    <col min="8" max="8" width="8.42578125" style="41" bestFit="1" customWidth="1"/>
    <col min="9" max="9" width="14.42578125" style="41" customWidth="1"/>
    <col min="10" max="10" width="8.42578125" style="41" bestFit="1" customWidth="1"/>
    <col min="11" max="11" width="9.28515625" style="41" customWidth="1"/>
    <col min="12" max="12" width="8.42578125" style="41" bestFit="1" customWidth="1"/>
    <col min="13" max="13" width="14.42578125" style="41" customWidth="1"/>
    <col min="14" max="14" width="8.5703125" style="41" customWidth="1"/>
    <col min="15" max="15" width="9.28515625" style="41" customWidth="1"/>
    <col min="16" max="16" width="8.5703125" style="41" customWidth="1"/>
    <col min="17" max="17" width="14.42578125" style="41" customWidth="1"/>
    <col min="18" max="18" width="8.5703125" style="41" customWidth="1"/>
    <col min="19" max="19" width="9.28515625" style="41" customWidth="1"/>
    <col min="20" max="20" width="8.5703125" style="41" customWidth="1"/>
    <col min="21" max="21" width="14.42578125" style="41" customWidth="1"/>
    <col min="22" max="16384" width="11.42578125" style="41"/>
  </cols>
  <sheetData>
    <row r="2" spans="1:21" ht="11.25" x14ac:dyDescent="0.25">
      <c r="A2" s="1309" t="s">
        <v>3546</v>
      </c>
      <c r="B2" s="1353"/>
      <c r="C2" s="1353"/>
      <c r="D2" s="1353"/>
      <c r="E2" s="1353"/>
      <c r="F2" s="1353"/>
      <c r="G2" s="1353"/>
      <c r="H2" s="1353"/>
      <c r="I2" s="1353"/>
      <c r="J2" s="1353"/>
      <c r="K2" s="1353"/>
      <c r="L2" s="1353"/>
      <c r="M2" s="1353"/>
    </row>
    <row r="4" spans="1:21" x14ac:dyDescent="0.25">
      <c r="A4" s="1354" t="s">
        <v>1418</v>
      </c>
      <c r="B4" s="1355">
        <v>2019</v>
      </c>
      <c r="C4" s="1356"/>
      <c r="D4" s="1356"/>
      <c r="E4" s="839"/>
      <c r="F4" s="1355">
        <v>2020</v>
      </c>
      <c r="G4" s="1356"/>
      <c r="H4" s="1356"/>
      <c r="I4" s="839"/>
      <c r="J4" s="1355">
        <v>2021</v>
      </c>
      <c r="K4" s="1356"/>
      <c r="L4" s="1356"/>
      <c r="M4" s="839"/>
      <c r="N4" s="1355">
        <v>2022</v>
      </c>
      <c r="O4" s="1356"/>
      <c r="P4" s="839"/>
      <c r="Q4" s="839"/>
      <c r="R4" s="1355">
        <v>2023</v>
      </c>
      <c r="S4" s="1356"/>
      <c r="T4" s="839"/>
      <c r="U4" s="839"/>
    </row>
    <row r="5" spans="1:21" x14ac:dyDescent="0.25">
      <c r="A5" s="1357"/>
      <c r="B5" s="1358" t="s">
        <v>1</v>
      </c>
      <c r="C5" s="1341" t="s">
        <v>157</v>
      </c>
      <c r="D5" s="1359"/>
      <c r="E5" s="1359"/>
      <c r="F5" s="1358" t="s">
        <v>1</v>
      </c>
      <c r="G5" s="1341" t="s">
        <v>157</v>
      </c>
      <c r="H5" s="1359"/>
      <c r="I5" s="1359"/>
      <c r="J5" s="1358" t="s">
        <v>1</v>
      </c>
      <c r="K5" s="1341" t="s">
        <v>157</v>
      </c>
      <c r="L5" s="1359"/>
      <c r="M5" s="1359"/>
      <c r="N5" s="1358" t="s">
        <v>1</v>
      </c>
      <c r="O5" s="1341" t="s">
        <v>157</v>
      </c>
      <c r="P5" s="1359"/>
      <c r="Q5" s="1359"/>
      <c r="R5" s="1358" t="s">
        <v>1</v>
      </c>
      <c r="S5" s="1341" t="s">
        <v>157</v>
      </c>
      <c r="T5" s="1359"/>
      <c r="U5" s="1359"/>
    </row>
    <row r="6" spans="1:21" ht="22.5" customHeight="1" x14ac:dyDescent="0.25">
      <c r="A6" s="1360"/>
      <c r="B6" s="1361"/>
      <c r="C6" s="1362" t="s">
        <v>28</v>
      </c>
      <c r="D6" s="1301" t="s">
        <v>27</v>
      </c>
      <c r="E6" s="1363" t="s">
        <v>1181</v>
      </c>
      <c r="F6" s="1361"/>
      <c r="G6" s="1362" t="s">
        <v>28</v>
      </c>
      <c r="H6" s="1301" t="s">
        <v>27</v>
      </c>
      <c r="I6" s="1363" t="s">
        <v>1181</v>
      </c>
      <c r="J6" s="1361"/>
      <c r="K6" s="1362" t="s">
        <v>28</v>
      </c>
      <c r="L6" s="1301" t="s">
        <v>27</v>
      </c>
      <c r="M6" s="1363" t="s">
        <v>1181</v>
      </c>
      <c r="N6" s="1361"/>
      <c r="O6" s="1362" t="s">
        <v>28</v>
      </c>
      <c r="P6" s="1301" t="s">
        <v>27</v>
      </c>
      <c r="Q6" s="1363" t="s">
        <v>1181</v>
      </c>
      <c r="R6" s="1361"/>
      <c r="S6" s="1362" t="s">
        <v>28</v>
      </c>
      <c r="T6" s="1301" t="s">
        <v>27</v>
      </c>
      <c r="U6" s="1363" t="s">
        <v>1181</v>
      </c>
    </row>
    <row r="7" spans="1:21" ht="21" x14ac:dyDescent="0.25">
      <c r="A7" s="1364" t="s">
        <v>1419</v>
      </c>
      <c r="B7" s="1302">
        <v>13821</v>
      </c>
      <c r="C7" s="1365">
        <v>11569</v>
      </c>
      <c r="D7" s="1365">
        <v>1801</v>
      </c>
      <c r="E7" s="1365">
        <v>451</v>
      </c>
      <c r="F7" s="1302">
        <v>14345</v>
      </c>
      <c r="G7" s="1365">
        <v>11953</v>
      </c>
      <c r="H7" s="1365">
        <v>1908</v>
      </c>
      <c r="I7" s="1365">
        <v>484</v>
      </c>
      <c r="J7" s="1302">
        <v>15597</v>
      </c>
      <c r="K7" s="1365">
        <v>12962</v>
      </c>
      <c r="L7" s="1365">
        <v>2134</v>
      </c>
      <c r="M7" s="1365">
        <v>501</v>
      </c>
      <c r="N7" s="1302">
        <v>16859</v>
      </c>
      <c r="O7" s="1365">
        <v>13972</v>
      </c>
      <c r="P7" s="1365">
        <v>2355</v>
      </c>
      <c r="Q7" s="1365">
        <v>532</v>
      </c>
      <c r="R7" s="138">
        <v>18426</v>
      </c>
      <c r="S7" s="1366">
        <v>15280</v>
      </c>
      <c r="T7" s="1366">
        <v>2594</v>
      </c>
      <c r="U7" s="1366">
        <v>552</v>
      </c>
    </row>
    <row r="8" spans="1:21" ht="31.5" x14ac:dyDescent="0.25">
      <c r="A8" s="1364" t="s">
        <v>1420</v>
      </c>
      <c r="B8" s="1302">
        <v>10189</v>
      </c>
      <c r="C8" s="1365">
        <v>8564</v>
      </c>
      <c r="D8" s="1365">
        <v>1253</v>
      </c>
      <c r="E8" s="1365">
        <v>372</v>
      </c>
      <c r="F8" s="1302">
        <v>10925</v>
      </c>
      <c r="G8" s="1365">
        <v>9117</v>
      </c>
      <c r="H8" s="1365">
        <v>1403</v>
      </c>
      <c r="I8" s="1365">
        <v>405</v>
      </c>
      <c r="J8" s="1302">
        <v>11260</v>
      </c>
      <c r="K8" s="1365">
        <v>9354</v>
      </c>
      <c r="L8" s="1365">
        <v>1492</v>
      </c>
      <c r="M8" s="1365">
        <v>414</v>
      </c>
      <c r="N8" s="1302">
        <v>11920</v>
      </c>
      <c r="O8" s="1365">
        <v>9842</v>
      </c>
      <c r="P8" s="1365">
        <v>1635</v>
      </c>
      <c r="Q8" s="1365">
        <v>443</v>
      </c>
      <c r="R8" s="138">
        <v>11939</v>
      </c>
      <c r="S8" s="1366">
        <v>9839</v>
      </c>
      <c r="T8" s="1366">
        <v>1668</v>
      </c>
      <c r="U8" s="1366">
        <v>432</v>
      </c>
    </row>
    <row r="10" spans="1:21" s="1305" customFormat="1" x14ac:dyDescent="0.25">
      <c r="A10" s="122" t="s">
        <v>1407</v>
      </c>
      <c r="Q10" s="1367"/>
    </row>
    <row r="11" spans="1:21" x14ac:dyDescent="0.25">
      <c r="A11" s="1304" t="s">
        <v>1421</v>
      </c>
    </row>
    <row r="12" spans="1:21" x14ac:dyDescent="0.25">
      <c r="A12" s="1304" t="s">
        <v>1278</v>
      </c>
      <c r="N12" s="1368"/>
      <c r="R12" s="1368"/>
    </row>
    <row r="13" spans="1:21" x14ac:dyDescent="0.25">
      <c r="N13" s="1368"/>
      <c r="R13" s="1368"/>
    </row>
  </sheetData>
  <pageMargins left="0.7" right="0.7" top="0.75" bottom="0.75" header="0.3" footer="0.3"/>
  <pageSetup paperSize="9" orientation="portrait" horizontalDpi="300" verticalDpi="300" r:id="rId1"/>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3"/>
  <dimension ref="A1:G14"/>
  <sheetViews>
    <sheetView workbookViewId="0"/>
  </sheetViews>
  <sheetFormatPr baseColWidth="10" defaultColWidth="11.42578125" defaultRowHeight="10.5" x14ac:dyDescent="0.15"/>
  <cols>
    <col min="1" max="1" width="26.85546875" style="41" bestFit="1" customWidth="1"/>
    <col min="2" max="3" width="11.42578125" style="48" customWidth="1"/>
    <col min="4" max="16384" width="11.42578125" style="48"/>
  </cols>
  <sheetData>
    <row r="1" spans="1:7" x14ac:dyDescent="0.15">
      <c r="A1" s="1296"/>
    </row>
    <row r="2" spans="1:7" ht="11.25" x14ac:dyDescent="0.15">
      <c r="A2" s="1369" t="s">
        <v>3721</v>
      </c>
      <c r="B2" s="1370"/>
      <c r="C2" s="1370"/>
    </row>
    <row r="3" spans="1:7" x14ac:dyDescent="0.15">
      <c r="A3" s="37"/>
    </row>
    <row r="4" spans="1:7" ht="15" customHeight="1" x14ac:dyDescent="0.15">
      <c r="A4" s="1359" t="s">
        <v>1422</v>
      </c>
      <c r="B4" s="1311">
        <v>2019</v>
      </c>
      <c r="C4" s="1371">
        <v>2020</v>
      </c>
      <c r="D4" s="1371">
        <v>2021</v>
      </c>
      <c r="E4" s="1371">
        <v>2022</v>
      </c>
      <c r="F4" s="1371">
        <v>2023</v>
      </c>
    </row>
    <row r="5" spans="1:7" x14ac:dyDescent="0.15">
      <c r="A5" s="11" t="s">
        <v>1</v>
      </c>
      <c r="B5" s="1372">
        <v>4939</v>
      </c>
      <c r="C5" s="1372">
        <v>2787</v>
      </c>
      <c r="D5" s="1372">
        <v>2314</v>
      </c>
      <c r="E5" s="1372">
        <v>3483</v>
      </c>
      <c r="F5" s="1372">
        <v>3558</v>
      </c>
      <c r="G5" s="587"/>
    </row>
    <row r="6" spans="1:7" x14ac:dyDescent="0.15">
      <c r="A6" s="94" t="s">
        <v>1423</v>
      </c>
      <c r="B6" s="1320">
        <v>4285</v>
      </c>
      <c r="C6" s="1320">
        <v>2672</v>
      </c>
      <c r="D6" s="1320">
        <v>2187</v>
      </c>
      <c r="E6" s="1320">
        <v>2486</v>
      </c>
      <c r="F6" s="1320">
        <v>2797</v>
      </c>
      <c r="G6" s="587"/>
    </row>
    <row r="7" spans="1:7" x14ac:dyDescent="0.15">
      <c r="A7" s="94" t="s">
        <v>1424</v>
      </c>
      <c r="B7" s="1320">
        <v>589</v>
      </c>
      <c r="C7" s="1320">
        <v>74</v>
      </c>
      <c r="D7" s="1320">
        <v>92</v>
      </c>
      <c r="E7" s="1320">
        <v>473</v>
      </c>
      <c r="F7" s="1320">
        <v>544</v>
      </c>
      <c r="G7" s="587"/>
    </row>
    <row r="8" spans="1:7" x14ac:dyDescent="0.15">
      <c r="A8" s="94" t="s">
        <v>1425</v>
      </c>
      <c r="B8" s="1320">
        <v>14</v>
      </c>
      <c r="C8" s="1320">
        <v>11</v>
      </c>
      <c r="D8" s="1320">
        <v>10</v>
      </c>
      <c r="E8" s="1320">
        <v>8</v>
      </c>
      <c r="F8" s="1320">
        <v>8</v>
      </c>
      <c r="G8" s="587"/>
    </row>
    <row r="9" spans="1:7" x14ac:dyDescent="0.15">
      <c r="A9" s="94" t="s">
        <v>1426</v>
      </c>
      <c r="B9" s="1320">
        <v>51</v>
      </c>
      <c r="C9" s="1320">
        <v>30</v>
      </c>
      <c r="D9" s="1320">
        <v>25</v>
      </c>
      <c r="E9" s="1320">
        <v>516</v>
      </c>
      <c r="F9" s="1320">
        <v>209</v>
      </c>
      <c r="G9" s="587"/>
    </row>
    <row r="10" spans="1:7" x14ac:dyDescent="0.15">
      <c r="A10" s="94"/>
      <c r="B10" s="1373"/>
      <c r="C10" s="1373"/>
    </row>
    <row r="11" spans="1:7" s="1324" customFormat="1" x14ac:dyDescent="0.15">
      <c r="A11" s="122" t="s">
        <v>1407</v>
      </c>
      <c r="B11" s="682"/>
      <c r="C11" s="682"/>
      <c r="D11" s="682"/>
      <c r="E11" s="682"/>
      <c r="F11" s="682"/>
    </row>
    <row r="12" spans="1:7" x14ac:dyDescent="0.15">
      <c r="A12" s="122" t="s">
        <v>1427</v>
      </c>
      <c r="B12" s="682"/>
      <c r="C12" s="682"/>
      <c r="D12" s="682"/>
      <c r="E12" s="682"/>
      <c r="F12" s="682"/>
    </row>
    <row r="13" spans="1:7" s="853" customFormat="1" ht="11.25" customHeight="1" x14ac:dyDescent="0.15">
      <c r="A13" s="212" t="s">
        <v>1428</v>
      </c>
      <c r="B13" s="1374"/>
      <c r="C13" s="1374"/>
      <c r="D13" s="1374"/>
      <c r="E13" s="1374"/>
      <c r="F13" s="1374"/>
    </row>
    <row r="14" spans="1:7" x14ac:dyDescent="0.15">
      <c r="A14" s="1304" t="s">
        <v>1278</v>
      </c>
      <c r="B14" s="1325"/>
      <c r="C14" s="1152"/>
    </row>
  </sheetData>
  <pageMargins left="0.7" right="0.7" top="0.75" bottom="0.75" header="0.3" footer="0.3"/>
  <pageSetup paperSize="9" orientation="portrait" r:id="rId1"/>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4"/>
  <dimension ref="A1:G25"/>
  <sheetViews>
    <sheetView workbookViewId="0"/>
  </sheetViews>
  <sheetFormatPr baseColWidth="10" defaultColWidth="11.42578125" defaultRowHeight="10.5" x14ac:dyDescent="0.15"/>
  <cols>
    <col min="1" max="1" width="27.28515625" style="48" customWidth="1"/>
    <col min="2" max="6" width="17.85546875" style="48" customWidth="1"/>
    <col min="7" max="16384" width="11.42578125" style="48"/>
  </cols>
  <sheetData>
    <row r="1" spans="1:7" s="1324" customFormat="1" x14ac:dyDescent="0.15">
      <c r="A1" s="41"/>
    </row>
    <row r="2" spans="1:7" s="1324" customFormat="1" x14ac:dyDescent="0.15">
      <c r="A2" s="11" t="s">
        <v>2624</v>
      </c>
      <c r="B2" s="37"/>
      <c r="C2" s="37"/>
      <c r="D2" s="37"/>
      <c r="E2" s="37"/>
      <c r="F2" s="37"/>
    </row>
    <row r="3" spans="1:7" s="1305" customFormat="1" x14ac:dyDescent="0.15">
      <c r="A3" s="1324"/>
      <c r="B3" s="1324"/>
      <c r="C3" s="1324"/>
      <c r="D3" s="1324"/>
      <c r="E3" s="1324"/>
      <c r="F3" s="1324"/>
    </row>
    <row r="4" spans="1:7" s="1305" customFormat="1" ht="11.25" x14ac:dyDescent="0.25">
      <c r="A4" s="1375" t="s">
        <v>1429</v>
      </c>
      <c r="B4" s="1345" t="s">
        <v>3547</v>
      </c>
      <c r="C4" s="1345"/>
      <c r="D4" s="1345"/>
      <c r="E4" s="1346"/>
      <c r="F4" s="1346"/>
    </row>
    <row r="5" spans="1:7" s="1324" customFormat="1" ht="11.25" x14ac:dyDescent="0.15">
      <c r="A5" s="1376"/>
      <c r="B5" s="1371">
        <v>2019</v>
      </c>
      <c r="C5" s="1371">
        <v>2020</v>
      </c>
      <c r="D5" s="1371">
        <v>2021</v>
      </c>
      <c r="E5" s="1371">
        <v>2022</v>
      </c>
      <c r="F5" s="1371">
        <v>2023</v>
      </c>
    </row>
    <row r="6" spans="1:7" s="1324" customFormat="1" x14ac:dyDescent="0.15">
      <c r="A6" s="1309" t="s">
        <v>1</v>
      </c>
      <c r="B6" s="1377">
        <v>22870566131</v>
      </c>
      <c r="C6" s="1377">
        <v>16982339374</v>
      </c>
      <c r="D6" s="1377">
        <v>20893880215</v>
      </c>
      <c r="E6" s="1377">
        <v>26190786001</v>
      </c>
      <c r="F6" s="1377">
        <v>34565587406</v>
      </c>
      <c r="G6" s="587"/>
    </row>
    <row r="7" spans="1:7" s="1324" customFormat="1" x14ac:dyDescent="0.15">
      <c r="A7" s="1304" t="s">
        <v>1430</v>
      </c>
      <c r="B7" s="1320">
        <v>881807513</v>
      </c>
      <c r="C7" s="1320">
        <v>589867503</v>
      </c>
      <c r="D7" s="1320">
        <v>871104743</v>
      </c>
      <c r="E7" s="1320">
        <v>852111139</v>
      </c>
      <c r="F7" s="1320">
        <v>860342332</v>
      </c>
      <c r="G7" s="587"/>
    </row>
    <row r="8" spans="1:7" s="1324" customFormat="1" x14ac:dyDescent="0.15">
      <c r="A8" s="1304" t="s">
        <v>1431</v>
      </c>
      <c r="B8" s="1320">
        <v>1456001964</v>
      </c>
      <c r="C8" s="1320">
        <v>1144950788</v>
      </c>
      <c r="D8" s="1320">
        <v>1604017377</v>
      </c>
      <c r="E8" s="1320">
        <v>1652390780</v>
      </c>
      <c r="F8" s="1320">
        <v>1749840216</v>
      </c>
      <c r="G8" s="587"/>
    </row>
    <row r="9" spans="1:7" s="1324" customFormat="1" x14ac:dyDescent="0.15">
      <c r="A9" s="1304" t="s">
        <v>1432</v>
      </c>
      <c r="B9" s="1320">
        <v>809591937</v>
      </c>
      <c r="C9" s="1320">
        <v>171431242</v>
      </c>
      <c r="D9" s="1320">
        <v>98954712</v>
      </c>
      <c r="E9" s="1320">
        <v>640010413</v>
      </c>
      <c r="F9" s="1320">
        <v>896405860</v>
      </c>
      <c r="G9" s="587"/>
    </row>
    <row r="10" spans="1:7" s="1324" customFormat="1" x14ac:dyDescent="0.15">
      <c r="A10" s="1304" t="s">
        <v>1433</v>
      </c>
      <c r="B10" s="1320">
        <v>5887276579</v>
      </c>
      <c r="C10" s="1320">
        <v>2364348820</v>
      </c>
      <c r="D10" s="1320">
        <v>1641579498</v>
      </c>
      <c r="E10" s="1320">
        <v>3710663504</v>
      </c>
      <c r="F10" s="1320">
        <v>4880692521</v>
      </c>
      <c r="G10" s="587"/>
    </row>
    <row r="11" spans="1:7" s="1324" customFormat="1" x14ac:dyDescent="0.15">
      <c r="A11" s="1304" t="s">
        <v>1434</v>
      </c>
      <c r="B11" s="1320">
        <v>3042352424</v>
      </c>
      <c r="C11" s="1320">
        <v>837687612</v>
      </c>
      <c r="D11" s="1320">
        <v>91962229</v>
      </c>
      <c r="E11" s="1320">
        <v>4890771270</v>
      </c>
      <c r="F11" s="1320">
        <v>6172466307</v>
      </c>
      <c r="G11" s="587"/>
    </row>
    <row r="12" spans="1:7" s="1324" customFormat="1" x14ac:dyDescent="0.15">
      <c r="A12" s="1304" t="s">
        <v>1435</v>
      </c>
      <c r="B12" s="1320">
        <v>120176651</v>
      </c>
      <c r="C12" s="1320">
        <v>41154155</v>
      </c>
      <c r="D12" s="1320">
        <v>6587525</v>
      </c>
      <c r="E12" s="1320">
        <v>76232885</v>
      </c>
      <c r="F12" s="1320">
        <v>132165914</v>
      </c>
      <c r="G12" s="587"/>
    </row>
    <row r="13" spans="1:7" s="1324" customFormat="1" x14ac:dyDescent="0.15">
      <c r="A13" s="1304" t="s">
        <v>1436</v>
      </c>
      <c r="B13" s="1320">
        <v>5554813753</v>
      </c>
      <c r="C13" s="1320">
        <v>4232846888</v>
      </c>
      <c r="D13" s="1320">
        <v>4580702939</v>
      </c>
      <c r="E13" s="1320">
        <v>4352611932</v>
      </c>
      <c r="F13" s="1320">
        <v>4248642686</v>
      </c>
      <c r="G13" s="587"/>
    </row>
    <row r="14" spans="1:7" s="1324" customFormat="1" x14ac:dyDescent="0.15">
      <c r="A14" s="1304" t="s">
        <v>1437</v>
      </c>
      <c r="B14" s="1320">
        <v>5118545310</v>
      </c>
      <c r="C14" s="1320">
        <v>7600052366</v>
      </c>
      <c r="D14" s="1320">
        <v>11998971192</v>
      </c>
      <c r="E14" s="1320">
        <v>10015994078</v>
      </c>
      <c r="F14" s="1320">
        <v>15625031570</v>
      </c>
      <c r="G14" s="587"/>
    </row>
    <row r="15" spans="1:7" s="1324" customFormat="1" x14ac:dyDescent="0.15">
      <c r="B15" s="1378"/>
      <c r="C15" s="1378"/>
    </row>
    <row r="16" spans="1:7" s="1324" customFormat="1" x14ac:dyDescent="0.15">
      <c r="A16" s="1304" t="s">
        <v>1438</v>
      </c>
      <c r="B16" s="1305"/>
      <c r="C16" s="1305"/>
      <c r="D16" s="1305"/>
    </row>
    <row r="17" spans="1:6" s="853" customFormat="1" x14ac:dyDescent="0.15">
      <c r="A17" s="667" t="s">
        <v>1439</v>
      </c>
      <c r="B17" s="1374"/>
      <c r="C17" s="1374"/>
      <c r="D17" s="1374"/>
      <c r="E17" s="1374"/>
      <c r="F17" s="1374"/>
    </row>
    <row r="18" spans="1:6" s="853" customFormat="1" x14ac:dyDescent="0.15">
      <c r="A18" s="667" t="s">
        <v>1440</v>
      </c>
      <c r="B18" s="1374"/>
      <c r="C18" s="1374"/>
      <c r="D18" s="1374"/>
      <c r="E18" s="1374"/>
      <c r="F18" s="1374"/>
    </row>
    <row r="19" spans="1:6" s="1324" customFormat="1" x14ac:dyDescent="0.15">
      <c r="A19" s="1304" t="s">
        <v>1278</v>
      </c>
      <c r="B19" s="1305"/>
      <c r="C19" s="1305"/>
      <c r="D19" s="1305"/>
    </row>
    <row r="25" spans="1:6" x14ac:dyDescent="0.15">
      <c r="B25" s="1379"/>
    </row>
  </sheetData>
  <pageMargins left="0.7" right="0.7" top="0.75" bottom="0.75" header="0.3" footer="0.3"/>
  <pageSetup paperSize="9" orientation="portrait" horizontalDpi="300" verticalDpi="300" r:id="rId1"/>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5"/>
  <dimension ref="A1:G12"/>
  <sheetViews>
    <sheetView workbookViewId="0"/>
  </sheetViews>
  <sheetFormatPr baseColWidth="10" defaultColWidth="11.42578125" defaultRowHeight="10.5" x14ac:dyDescent="0.15"/>
  <cols>
    <col min="1" max="1" width="32.140625" style="1324" customWidth="1"/>
    <col min="2" max="6" width="17.85546875" style="1324" customWidth="1"/>
    <col min="7" max="16384" width="11.42578125" style="1324"/>
  </cols>
  <sheetData>
    <row r="1" spans="1:7" x14ac:dyDescent="0.15">
      <c r="A1" s="41"/>
    </row>
    <row r="2" spans="1:7" x14ac:dyDescent="0.15">
      <c r="A2" s="11" t="s">
        <v>2625</v>
      </c>
      <c r="B2" s="46"/>
      <c r="C2" s="46"/>
      <c r="D2" s="46"/>
      <c r="E2" s="46"/>
      <c r="F2" s="46"/>
    </row>
    <row r="3" spans="1:7" x14ac:dyDescent="0.15">
      <c r="A3" s="1328"/>
    </row>
    <row r="4" spans="1:7" ht="11.25" x14ac:dyDescent="0.15">
      <c r="A4" s="1375" t="s">
        <v>1441</v>
      </c>
      <c r="B4" s="1345" t="s">
        <v>3547</v>
      </c>
      <c r="C4" s="1345"/>
      <c r="D4" s="1345"/>
      <c r="E4" s="1346"/>
      <c r="F4" s="1346"/>
    </row>
    <row r="5" spans="1:7" x14ac:dyDescent="0.15">
      <c r="A5" s="1376"/>
      <c r="B5" s="1371">
        <v>2019</v>
      </c>
      <c r="C5" s="1371">
        <v>2020</v>
      </c>
      <c r="D5" s="1371">
        <v>2021</v>
      </c>
      <c r="E5" s="1371">
        <v>2022</v>
      </c>
      <c r="F5" s="1371">
        <v>2023</v>
      </c>
    </row>
    <row r="6" spans="1:7" x14ac:dyDescent="0.15">
      <c r="A6" s="1309" t="s">
        <v>1</v>
      </c>
      <c r="B6" s="1380">
        <v>13694770543</v>
      </c>
      <c r="C6" s="1377">
        <v>13145493177</v>
      </c>
      <c r="D6" s="1377">
        <v>11168817975</v>
      </c>
      <c r="E6" s="1377">
        <v>14886962475</v>
      </c>
      <c r="F6" s="1377">
        <v>21908164571</v>
      </c>
      <c r="G6" s="587"/>
    </row>
    <row r="7" spans="1:7" x14ac:dyDescent="0.15">
      <c r="A7" s="1304" t="s">
        <v>1442</v>
      </c>
      <c r="B7" s="1320">
        <v>2175944748</v>
      </c>
      <c r="C7" s="1320">
        <v>1637538711</v>
      </c>
      <c r="D7" s="1320">
        <v>1132948727</v>
      </c>
      <c r="E7" s="1320">
        <v>1929854412</v>
      </c>
      <c r="F7" s="1320">
        <v>3057047386</v>
      </c>
      <c r="G7" s="587"/>
    </row>
    <row r="8" spans="1:7" x14ac:dyDescent="0.15">
      <c r="A8" s="1304" t="s">
        <v>1443</v>
      </c>
      <c r="B8" s="1320">
        <v>4666634533</v>
      </c>
      <c r="C8" s="1320">
        <v>4686881771</v>
      </c>
      <c r="D8" s="1320">
        <v>4203801639</v>
      </c>
      <c r="E8" s="1320">
        <v>5789757616</v>
      </c>
      <c r="F8" s="1320">
        <v>8307842145</v>
      </c>
      <c r="G8" s="587"/>
    </row>
    <row r="9" spans="1:7" x14ac:dyDescent="0.15">
      <c r="A9" s="1304" t="s">
        <v>1444</v>
      </c>
      <c r="B9" s="1320">
        <v>6852191262</v>
      </c>
      <c r="C9" s="1320">
        <v>6821072695</v>
      </c>
      <c r="D9" s="1320">
        <v>5832067609</v>
      </c>
      <c r="E9" s="1320">
        <v>7167350447</v>
      </c>
      <c r="F9" s="1320">
        <v>10543275040</v>
      </c>
      <c r="G9" s="587"/>
    </row>
    <row r="10" spans="1:7" x14ac:dyDescent="0.15">
      <c r="B10" s="1381"/>
      <c r="C10" s="1382"/>
    </row>
    <row r="11" spans="1:7" x14ac:dyDescent="0.15">
      <c r="A11" s="1304" t="s">
        <v>1438</v>
      </c>
      <c r="B11" s="1305"/>
      <c r="C11" s="1305"/>
      <c r="D11" s="1305"/>
    </row>
    <row r="12" spans="1:7" x14ac:dyDescent="0.15">
      <c r="A12" s="1304" t="s">
        <v>1278</v>
      </c>
    </row>
  </sheetData>
  <pageMargins left="0.7" right="0.7" top="0.75" bottom="0.75" header="0.3" footer="0.3"/>
  <pageSetup paperSize="9" orientation="portrait" r:id="rId1"/>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6"/>
  <dimension ref="A1:G20"/>
  <sheetViews>
    <sheetView workbookViewId="0"/>
  </sheetViews>
  <sheetFormatPr baseColWidth="10" defaultColWidth="11.42578125" defaultRowHeight="10.5" x14ac:dyDescent="0.15"/>
  <cols>
    <col min="1" max="1" width="26.140625" style="48" customWidth="1"/>
    <col min="2" max="4" width="17.28515625" style="48" customWidth="1"/>
    <col min="5" max="6" width="15.5703125" style="48" customWidth="1"/>
    <col min="7" max="16384" width="11.42578125" style="48"/>
  </cols>
  <sheetData>
    <row r="1" spans="1:7" x14ac:dyDescent="0.15">
      <c r="A1" s="41"/>
    </row>
    <row r="2" spans="1:7" s="1305" customFormat="1" x14ac:dyDescent="0.25">
      <c r="A2" s="11" t="s">
        <v>2626</v>
      </c>
      <c r="B2" s="37"/>
      <c r="C2" s="37"/>
      <c r="D2" s="37"/>
      <c r="E2" s="37"/>
      <c r="F2" s="37"/>
    </row>
    <row r="3" spans="1:7" s="1324" customFormat="1" x14ac:dyDescent="0.15">
      <c r="A3" s="1328"/>
      <c r="B3" s="1328"/>
      <c r="C3" s="1328"/>
      <c r="D3" s="1328"/>
    </row>
    <row r="4" spans="1:7" s="1324" customFormat="1" ht="21" x14ac:dyDescent="0.15">
      <c r="A4" s="1354" t="s">
        <v>1445</v>
      </c>
      <c r="B4" s="1345" t="s">
        <v>3547</v>
      </c>
      <c r="C4" s="1345"/>
      <c r="D4" s="1345"/>
      <c r="E4" s="1346"/>
      <c r="F4" s="1346"/>
    </row>
    <row r="5" spans="1:7" s="1324" customFormat="1" ht="11.25" x14ac:dyDescent="0.15">
      <c r="A5" s="1383"/>
      <c r="B5" s="1371">
        <v>2019</v>
      </c>
      <c r="C5" s="1371">
        <v>2020</v>
      </c>
      <c r="D5" s="1371">
        <v>2021</v>
      </c>
      <c r="E5" s="1371">
        <v>2022</v>
      </c>
      <c r="F5" s="1371">
        <v>2023</v>
      </c>
    </row>
    <row r="6" spans="1:7" s="1324" customFormat="1" x14ac:dyDescent="0.15">
      <c r="A6" s="1309" t="s">
        <v>1446</v>
      </c>
      <c r="B6" s="1377">
        <v>211013791</v>
      </c>
      <c r="C6" s="1377">
        <v>540812245</v>
      </c>
      <c r="D6" s="1377">
        <v>723163785</v>
      </c>
      <c r="E6" s="1377">
        <v>754719828</v>
      </c>
      <c r="F6" s="1377">
        <v>724557081</v>
      </c>
      <c r="G6" s="587"/>
    </row>
    <row r="7" spans="1:7" s="1324" customFormat="1" x14ac:dyDescent="0.15">
      <c r="A7" s="1309" t="s">
        <v>1447</v>
      </c>
      <c r="B7" s="1384">
        <v>204567854</v>
      </c>
      <c r="C7" s="1384">
        <v>583426734</v>
      </c>
      <c r="D7" s="1384">
        <v>531626735</v>
      </c>
      <c r="E7" s="1384">
        <v>712882995</v>
      </c>
      <c r="F7" s="1384">
        <v>722307417</v>
      </c>
      <c r="G7" s="587"/>
    </row>
    <row r="8" spans="1:7" s="1324" customFormat="1" x14ac:dyDescent="0.15">
      <c r="A8" s="1385" t="s">
        <v>1448</v>
      </c>
      <c r="B8" s="1303">
        <v>7815879</v>
      </c>
      <c r="C8" s="1303">
        <v>216999300</v>
      </c>
      <c r="D8" s="1303">
        <v>179154534</v>
      </c>
      <c r="E8" s="1303">
        <v>193008124</v>
      </c>
      <c r="F8" s="1303">
        <v>269591731</v>
      </c>
      <c r="G8" s="587"/>
    </row>
    <row r="9" spans="1:7" s="1324" customFormat="1" x14ac:dyDescent="0.15">
      <c r="A9" s="1385" t="s">
        <v>1449</v>
      </c>
      <c r="B9" s="1303">
        <v>2864923</v>
      </c>
      <c r="C9" s="1303">
        <v>23187752</v>
      </c>
      <c r="D9" s="1303">
        <v>14301576</v>
      </c>
      <c r="E9" s="1303">
        <v>21113735</v>
      </c>
      <c r="F9" s="1303">
        <v>21627477</v>
      </c>
      <c r="G9" s="587"/>
    </row>
    <row r="10" spans="1:7" s="1324" customFormat="1" x14ac:dyDescent="0.15">
      <c r="A10" s="1385" t="s">
        <v>1450</v>
      </c>
      <c r="B10" s="1303">
        <v>193887052</v>
      </c>
      <c r="C10" s="1303">
        <v>343239682</v>
      </c>
      <c r="D10" s="1303">
        <v>338170625</v>
      </c>
      <c r="E10" s="1303">
        <v>498761136</v>
      </c>
      <c r="F10" s="1303">
        <v>431088209</v>
      </c>
      <c r="G10" s="587"/>
    </row>
    <row r="11" spans="1:7" s="1324" customFormat="1" x14ac:dyDescent="0.15">
      <c r="B11" s="1386"/>
      <c r="C11" s="1386"/>
    </row>
    <row r="12" spans="1:7" s="1305" customFormat="1" x14ac:dyDescent="0.25">
      <c r="A12" s="1304" t="s">
        <v>1438</v>
      </c>
      <c r="B12" s="1325"/>
      <c r="C12" s="1325"/>
      <c r="D12" s="1325"/>
      <c r="E12" s="1325"/>
      <c r="F12" s="1325"/>
    </row>
    <row r="13" spans="1:7" s="1324" customFormat="1" x14ac:dyDescent="0.15">
      <c r="A13" s="1304" t="s">
        <v>1451</v>
      </c>
      <c r="B13" s="1325"/>
      <c r="C13" s="1325"/>
      <c r="D13" s="1325"/>
      <c r="E13" s="1325"/>
      <c r="F13" s="1325"/>
    </row>
    <row r="14" spans="1:7" s="1324" customFormat="1" x14ac:dyDescent="0.15">
      <c r="A14" s="1304" t="s">
        <v>1452</v>
      </c>
      <c r="B14" s="1325"/>
      <c r="C14" s="1325"/>
      <c r="D14" s="1325"/>
      <c r="E14" s="1325"/>
      <c r="F14" s="1325"/>
    </row>
    <row r="15" spans="1:7" s="1305" customFormat="1" x14ac:dyDescent="0.25">
      <c r="A15" s="1304" t="s">
        <v>1278</v>
      </c>
      <c r="B15" s="1325"/>
      <c r="C15" s="1325"/>
      <c r="D15" s="1325"/>
      <c r="E15" s="1325"/>
      <c r="F15" s="1325"/>
    </row>
    <row r="20" spans="1:1" x14ac:dyDescent="0.15">
      <c r="A20" s="1387"/>
    </row>
  </sheetData>
  <pageMargins left="0.7" right="0.7" top="0.75" bottom="0.75" header="0.3" footer="0.3"/>
  <pageSetup orientation="portrait" horizontalDpi="4294967294" r:id="rId1"/>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7"/>
  <dimension ref="A1:G20"/>
  <sheetViews>
    <sheetView workbookViewId="0"/>
  </sheetViews>
  <sheetFormatPr baseColWidth="10" defaultColWidth="11.42578125" defaultRowHeight="10.5" x14ac:dyDescent="0.15"/>
  <cols>
    <col min="1" max="1" width="27.7109375" style="48" customWidth="1"/>
    <col min="2" max="3" width="16.5703125" style="48" bestFit="1" customWidth="1"/>
    <col min="4" max="4" width="16.140625" style="48" customWidth="1"/>
    <col min="5" max="6" width="16.140625" style="48" bestFit="1" customWidth="1"/>
    <col min="7" max="16384" width="11.42578125" style="48"/>
  </cols>
  <sheetData>
    <row r="1" spans="1:7" x14ac:dyDescent="0.15">
      <c r="A1" s="41"/>
    </row>
    <row r="2" spans="1:7" s="1324" customFormat="1" x14ac:dyDescent="0.15">
      <c r="A2" s="11" t="s">
        <v>2627</v>
      </c>
      <c r="B2" s="46"/>
      <c r="C2" s="46"/>
      <c r="D2" s="46"/>
      <c r="E2" s="46"/>
      <c r="F2" s="46"/>
    </row>
    <row r="3" spans="1:7" s="1324" customFormat="1" x14ac:dyDescent="0.15">
      <c r="A3" s="1388"/>
      <c r="B3" s="1388"/>
      <c r="C3" s="1388"/>
      <c r="D3" s="1388"/>
      <c r="E3" s="1389"/>
      <c r="F3" s="1389"/>
    </row>
    <row r="4" spans="1:7" s="1324" customFormat="1" ht="11.25" x14ac:dyDescent="0.15">
      <c r="A4" s="1375" t="s">
        <v>1429</v>
      </c>
      <c r="B4" s="1345" t="s">
        <v>3547</v>
      </c>
      <c r="C4" s="1345"/>
      <c r="D4" s="1345"/>
      <c r="E4" s="1346"/>
      <c r="F4" s="1346"/>
    </row>
    <row r="5" spans="1:7" s="1324" customFormat="1" ht="11.25" x14ac:dyDescent="0.15">
      <c r="A5" s="1390"/>
      <c r="B5" s="1371">
        <v>2019</v>
      </c>
      <c r="C5" s="1371">
        <v>2020</v>
      </c>
      <c r="D5" s="1371">
        <v>2021</v>
      </c>
      <c r="E5" s="1371">
        <v>2022</v>
      </c>
      <c r="F5" s="1371">
        <v>2023</v>
      </c>
    </row>
    <row r="6" spans="1:7" s="1324" customFormat="1" x14ac:dyDescent="0.15">
      <c r="A6" s="1309" t="s">
        <v>1</v>
      </c>
      <c r="B6" s="1377">
        <v>7188743025</v>
      </c>
      <c r="C6" s="1377">
        <v>4237393112</v>
      </c>
      <c r="D6" s="1377">
        <v>4352610345</v>
      </c>
      <c r="E6" s="1377">
        <v>5568730030</v>
      </c>
      <c r="F6" s="1377">
        <v>6392447982</v>
      </c>
      <c r="G6" s="587"/>
    </row>
    <row r="7" spans="1:7" s="1324" customFormat="1" x14ac:dyDescent="0.15">
      <c r="A7" s="1304" t="s">
        <v>1430</v>
      </c>
      <c r="B7" s="1303">
        <v>441882646</v>
      </c>
      <c r="C7" s="1303">
        <v>297058388</v>
      </c>
      <c r="D7" s="1303">
        <v>435492198</v>
      </c>
      <c r="E7" s="1303">
        <v>426281879</v>
      </c>
      <c r="F7" s="1303">
        <v>430352455</v>
      </c>
      <c r="G7" s="587"/>
    </row>
    <row r="8" spans="1:7" s="1324" customFormat="1" x14ac:dyDescent="0.15">
      <c r="A8" s="1304" t="s">
        <v>1431</v>
      </c>
      <c r="B8" s="1303">
        <v>728000950</v>
      </c>
      <c r="C8" s="1303">
        <v>592003878</v>
      </c>
      <c r="D8" s="1303">
        <v>802009416</v>
      </c>
      <c r="E8" s="1303">
        <v>826199917</v>
      </c>
      <c r="F8" s="1303">
        <v>874920118</v>
      </c>
      <c r="G8" s="587"/>
    </row>
    <row r="9" spans="1:7" s="1324" customFormat="1" x14ac:dyDescent="0.15">
      <c r="A9" s="1304" t="s">
        <v>1432</v>
      </c>
      <c r="B9" s="1303">
        <v>404835920</v>
      </c>
      <c r="C9" s="1303">
        <v>86105666</v>
      </c>
      <c r="D9" s="1303">
        <v>48999761</v>
      </c>
      <c r="E9" s="1303">
        <v>319964232</v>
      </c>
      <c r="F9" s="1303">
        <v>448153981</v>
      </c>
      <c r="G9" s="587"/>
    </row>
    <row r="10" spans="1:7" s="1324" customFormat="1" x14ac:dyDescent="0.15">
      <c r="A10" s="1304" t="s">
        <v>1453</v>
      </c>
      <c r="B10" s="1303">
        <v>2695295790</v>
      </c>
      <c r="C10" s="1303">
        <v>1097097528</v>
      </c>
      <c r="D10" s="1303">
        <v>753028500</v>
      </c>
      <c r="E10" s="1303">
        <v>1729206724</v>
      </c>
      <c r="F10" s="1303">
        <v>2282255272</v>
      </c>
      <c r="G10" s="587"/>
    </row>
    <row r="11" spans="1:7" s="1324" customFormat="1" x14ac:dyDescent="0.15">
      <c r="A11" s="1304" t="s">
        <v>1434</v>
      </c>
      <c r="B11" s="1303">
        <v>70339061</v>
      </c>
      <c r="C11" s="1303">
        <v>16516665</v>
      </c>
      <c r="D11" s="1303">
        <v>9117057</v>
      </c>
      <c r="E11" s="1303">
        <v>38893268</v>
      </c>
      <c r="F11" s="1303">
        <v>114786817</v>
      </c>
      <c r="G11" s="587"/>
    </row>
    <row r="12" spans="1:7" s="1324" customFormat="1" x14ac:dyDescent="0.15">
      <c r="A12" s="1304" t="s">
        <v>1435</v>
      </c>
      <c r="B12" s="1303">
        <v>60099506</v>
      </c>
      <c r="C12" s="1303">
        <v>20575966</v>
      </c>
      <c r="D12" s="1303">
        <v>3293512</v>
      </c>
      <c r="E12" s="1303">
        <v>39979554</v>
      </c>
      <c r="F12" s="1303">
        <v>66083131</v>
      </c>
      <c r="G12" s="587"/>
    </row>
    <row r="13" spans="1:7" s="1324" customFormat="1" x14ac:dyDescent="0.15">
      <c r="A13" s="1304" t="s">
        <v>1436</v>
      </c>
      <c r="B13" s="1303">
        <v>2777410239</v>
      </c>
      <c r="C13" s="1303">
        <v>2118081800</v>
      </c>
      <c r="D13" s="1303">
        <v>2290347990</v>
      </c>
      <c r="E13" s="1303">
        <v>2176299061</v>
      </c>
      <c r="F13" s="1303">
        <v>2124319972</v>
      </c>
      <c r="G13" s="587"/>
    </row>
    <row r="14" spans="1:7" s="1324" customFormat="1" x14ac:dyDescent="0.15">
      <c r="A14" s="1304" t="s">
        <v>1437</v>
      </c>
      <c r="B14" s="1303">
        <v>8587629</v>
      </c>
      <c r="C14" s="1303">
        <v>9953221</v>
      </c>
      <c r="D14" s="1303">
        <v>10321911</v>
      </c>
      <c r="E14" s="1303">
        <v>11905395</v>
      </c>
      <c r="F14" s="1303">
        <v>10402136</v>
      </c>
      <c r="G14" s="587"/>
    </row>
    <row r="15" spans="1:7" s="1324" customFormat="1" x14ac:dyDescent="0.15">
      <c r="A15" s="1304" t="s">
        <v>1454</v>
      </c>
      <c r="B15" s="1303">
        <v>2291284</v>
      </c>
      <c r="C15" s="1303">
        <v>0</v>
      </c>
      <c r="D15" s="1303">
        <v>0</v>
      </c>
      <c r="E15" s="1303">
        <v>0</v>
      </c>
      <c r="F15" s="1303">
        <v>41174100</v>
      </c>
      <c r="G15" s="587"/>
    </row>
    <row r="16" spans="1:7" s="1324" customFormat="1" x14ac:dyDescent="0.15">
      <c r="E16" s="1391"/>
      <c r="F16" s="1391"/>
    </row>
    <row r="17" spans="1:6" s="1392" customFormat="1" x14ac:dyDescent="0.25">
      <c r="A17" s="1304" t="s">
        <v>1438</v>
      </c>
      <c r="B17" s="1305"/>
      <c r="C17" s="1305"/>
      <c r="D17" s="1305"/>
    </row>
    <row r="18" spans="1:6" x14ac:dyDescent="0.15">
      <c r="A18" s="667" t="s">
        <v>1455</v>
      </c>
      <c r="E18" s="1392"/>
      <c r="F18" s="1392"/>
    </row>
    <row r="19" spans="1:6" s="853" customFormat="1" x14ac:dyDescent="0.15">
      <c r="A19" s="667" t="s">
        <v>1456</v>
      </c>
      <c r="B19" s="1374"/>
      <c r="C19" s="1374"/>
      <c r="D19" s="1374"/>
      <c r="E19" s="1374"/>
      <c r="F19" s="1374"/>
    </row>
    <row r="20" spans="1:6" s="1324" customFormat="1" x14ac:dyDescent="0.15">
      <c r="A20" s="1393" t="s">
        <v>1278</v>
      </c>
      <c r="E20" s="1392"/>
      <c r="F20" s="1392"/>
    </row>
  </sheetData>
  <pageMargins left="0.7" right="0.7" top="0.75" bottom="0.75" header="0.3" footer="0.3"/>
  <pageSetup paperSize="9" orientation="portrait" horizontalDpi="300" verticalDpi="300" r:id="rId1"/>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8"/>
  <dimension ref="A1:G12"/>
  <sheetViews>
    <sheetView workbookViewId="0"/>
  </sheetViews>
  <sheetFormatPr baseColWidth="10" defaultColWidth="11.42578125" defaultRowHeight="10.5" x14ac:dyDescent="0.15"/>
  <cols>
    <col min="1" max="1" width="23.140625" style="48" customWidth="1"/>
    <col min="2" max="3" width="16.5703125" style="48" bestFit="1" customWidth="1"/>
    <col min="4" max="4" width="15.7109375" style="48" customWidth="1"/>
    <col min="5" max="6" width="16.5703125" style="48" bestFit="1" customWidth="1"/>
    <col min="7" max="16384" width="11.42578125" style="48"/>
  </cols>
  <sheetData>
    <row r="1" spans="1:7" x14ac:dyDescent="0.15">
      <c r="A1" s="41"/>
    </row>
    <row r="2" spans="1:7" s="1324" customFormat="1" x14ac:dyDescent="0.15">
      <c r="A2" s="11" t="s">
        <v>2628</v>
      </c>
      <c r="B2" s="46"/>
      <c r="C2" s="46"/>
      <c r="D2" s="46"/>
      <c r="E2" s="46"/>
      <c r="F2" s="46"/>
    </row>
    <row r="3" spans="1:7" s="1324" customFormat="1" x14ac:dyDescent="0.15">
      <c r="A3" s="1328"/>
    </row>
    <row r="4" spans="1:7" s="1324" customFormat="1" ht="11.25" x14ac:dyDescent="0.15">
      <c r="A4" s="1354" t="s">
        <v>1441</v>
      </c>
      <c r="B4" s="1345" t="s">
        <v>3547</v>
      </c>
      <c r="C4" s="1345"/>
      <c r="D4" s="1345"/>
      <c r="E4" s="1346"/>
      <c r="F4" s="1346"/>
    </row>
    <row r="5" spans="1:7" s="1324" customFormat="1" x14ac:dyDescent="0.15">
      <c r="A5" s="1383"/>
      <c r="B5" s="1363">
        <v>2019</v>
      </c>
      <c r="C5" s="1371">
        <v>2020</v>
      </c>
      <c r="D5" s="1371">
        <v>2021</v>
      </c>
      <c r="E5" s="1371">
        <v>2022</v>
      </c>
      <c r="F5" s="1371">
        <v>2023</v>
      </c>
    </row>
    <row r="6" spans="1:7" s="1324" customFormat="1" x14ac:dyDescent="0.15">
      <c r="A6" s="1309" t="s">
        <v>1</v>
      </c>
      <c r="B6" s="1377">
        <v>6395051091</v>
      </c>
      <c r="C6" s="1377">
        <v>4102921385</v>
      </c>
      <c r="D6" s="1377">
        <v>3278167973</v>
      </c>
      <c r="E6" s="1377">
        <v>3569761037</v>
      </c>
      <c r="F6" s="1377">
        <v>4492820483</v>
      </c>
      <c r="G6" s="587"/>
    </row>
    <row r="7" spans="1:7" s="1324" customFormat="1" x14ac:dyDescent="0.15">
      <c r="A7" s="1304" t="s">
        <v>1457</v>
      </c>
      <c r="B7" s="1303">
        <v>1929072954</v>
      </c>
      <c r="C7" s="1303">
        <v>1964220884</v>
      </c>
      <c r="D7" s="1303">
        <v>1563001799</v>
      </c>
      <c r="E7" s="1303">
        <v>1261576008</v>
      </c>
      <c r="F7" s="1303">
        <v>1733947008</v>
      </c>
      <c r="G7" s="587"/>
    </row>
    <row r="8" spans="1:7" s="1324" customFormat="1" x14ac:dyDescent="0.15">
      <c r="A8" s="1304" t="s">
        <v>1458</v>
      </c>
      <c r="B8" s="1303">
        <v>4216317312</v>
      </c>
      <c r="C8" s="1303">
        <v>1863909473</v>
      </c>
      <c r="D8" s="1303">
        <v>1664221226</v>
      </c>
      <c r="E8" s="1303">
        <v>2247903478</v>
      </c>
      <c r="F8" s="1303">
        <v>2568191683</v>
      </c>
      <c r="G8" s="587"/>
    </row>
    <row r="9" spans="1:7" s="1324" customFormat="1" x14ac:dyDescent="0.15">
      <c r="A9" s="1304" t="s">
        <v>1450</v>
      </c>
      <c r="B9" s="1303">
        <v>249660825</v>
      </c>
      <c r="C9" s="1303">
        <v>274791028</v>
      </c>
      <c r="D9" s="1303">
        <v>50944948</v>
      </c>
      <c r="E9" s="1303">
        <v>60281551</v>
      </c>
      <c r="F9" s="1303">
        <v>190681792</v>
      </c>
      <c r="G9" s="587"/>
    </row>
    <row r="10" spans="1:7" s="1324" customFormat="1" x14ac:dyDescent="0.15">
      <c r="B10" s="1394"/>
      <c r="C10" s="1382"/>
    </row>
    <row r="11" spans="1:7" s="1324" customFormat="1" x14ac:dyDescent="0.15">
      <c r="A11" s="1304" t="s">
        <v>1438</v>
      </c>
      <c r="B11" s="1305"/>
      <c r="C11" s="1305"/>
      <c r="D11" s="1305"/>
    </row>
    <row r="12" spans="1:7" s="1324" customFormat="1" x14ac:dyDescent="0.15">
      <c r="A12" s="1393" t="s">
        <v>1278</v>
      </c>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2:F21"/>
  <sheetViews>
    <sheetView workbookViewId="0"/>
  </sheetViews>
  <sheetFormatPr baseColWidth="10" defaultColWidth="11.42578125" defaultRowHeight="10.5" x14ac:dyDescent="0.25"/>
  <cols>
    <col min="1" max="1" width="37.5703125" style="119" customWidth="1"/>
    <col min="2" max="2" width="10.42578125" style="119" customWidth="1"/>
    <col min="3" max="16384" width="11.42578125" style="119"/>
  </cols>
  <sheetData>
    <row r="2" spans="1:6" ht="11.25" x14ac:dyDescent="0.25">
      <c r="A2" s="235" t="s">
        <v>3374</v>
      </c>
    </row>
    <row r="3" spans="1:6" ht="11.25" customHeight="1" x14ac:dyDescent="0.25"/>
    <row r="4" spans="1:6" ht="11.25" x14ac:dyDescent="0.25">
      <c r="A4" s="228" t="s">
        <v>3634</v>
      </c>
      <c r="B4" s="180" t="s">
        <v>89</v>
      </c>
      <c r="C4" s="180"/>
      <c r="D4" s="180"/>
      <c r="E4" s="180"/>
      <c r="F4" s="180"/>
    </row>
    <row r="5" spans="1:6" x14ac:dyDescent="0.25">
      <c r="A5" s="244"/>
      <c r="B5" s="182">
        <v>2019</v>
      </c>
      <c r="C5" s="182">
        <v>2020</v>
      </c>
      <c r="D5" s="182">
        <v>2021</v>
      </c>
      <c r="E5" s="182">
        <v>2022</v>
      </c>
      <c r="F5" s="182">
        <v>2023</v>
      </c>
    </row>
    <row r="6" spans="1:6" x14ac:dyDescent="0.25">
      <c r="A6" s="234" t="s">
        <v>1</v>
      </c>
      <c r="B6" s="185">
        <v>513</v>
      </c>
      <c r="C6" s="185">
        <v>484</v>
      </c>
      <c r="D6" s="185">
        <v>573</v>
      </c>
      <c r="E6" s="185">
        <v>662</v>
      </c>
      <c r="F6" s="185">
        <v>566</v>
      </c>
    </row>
    <row r="7" spans="1:6" x14ac:dyDescent="0.25">
      <c r="A7" s="122" t="s">
        <v>172</v>
      </c>
      <c r="B7" s="121">
        <v>2</v>
      </c>
      <c r="C7" s="121">
        <v>1</v>
      </c>
      <c r="D7" s="121">
        <v>2</v>
      </c>
      <c r="E7" s="121">
        <v>3</v>
      </c>
      <c r="F7" s="121">
        <v>4</v>
      </c>
    </row>
    <row r="8" spans="1:6" x14ac:dyDescent="0.25">
      <c r="A8" s="122" t="s">
        <v>173</v>
      </c>
      <c r="B8" s="121">
        <v>1</v>
      </c>
      <c r="C8" s="121">
        <v>1</v>
      </c>
      <c r="D8" s="121">
        <v>1</v>
      </c>
      <c r="E8" s="121">
        <v>1</v>
      </c>
      <c r="F8" s="121">
        <v>1</v>
      </c>
    </row>
    <row r="9" spans="1:6" x14ac:dyDescent="0.25">
      <c r="A9" s="122" t="s">
        <v>132</v>
      </c>
      <c r="B9" s="121">
        <v>64</v>
      </c>
      <c r="C9" s="121">
        <v>53</v>
      </c>
      <c r="D9" s="121">
        <v>48</v>
      </c>
      <c r="E9" s="121">
        <v>81</v>
      </c>
      <c r="F9" s="121">
        <v>7</v>
      </c>
    </row>
    <row r="10" spans="1:6" x14ac:dyDescent="0.25">
      <c r="A10" s="122" t="s">
        <v>174</v>
      </c>
      <c r="B10" s="121">
        <v>381</v>
      </c>
      <c r="C10" s="121">
        <v>368</v>
      </c>
      <c r="D10" s="121">
        <v>392</v>
      </c>
      <c r="E10" s="121">
        <v>383</v>
      </c>
      <c r="F10" s="121">
        <v>394</v>
      </c>
    </row>
    <row r="11" spans="1:6" x14ac:dyDescent="0.25">
      <c r="A11" s="122" t="s">
        <v>175</v>
      </c>
      <c r="B11" s="121">
        <v>8</v>
      </c>
      <c r="C11" s="121">
        <v>8</v>
      </c>
      <c r="D11" s="121">
        <v>8</v>
      </c>
      <c r="E11" s="121">
        <v>8</v>
      </c>
      <c r="F11" s="121">
        <v>7</v>
      </c>
    </row>
    <row r="12" spans="1:6" x14ac:dyDescent="0.25">
      <c r="A12" s="122" t="s">
        <v>176</v>
      </c>
      <c r="B12" s="121">
        <v>0</v>
      </c>
      <c r="C12" s="121">
        <v>0</v>
      </c>
      <c r="D12" s="121">
        <v>72</v>
      </c>
      <c r="E12" s="121">
        <v>96</v>
      </c>
      <c r="F12" s="121">
        <v>104</v>
      </c>
    </row>
    <row r="13" spans="1:6" x14ac:dyDescent="0.25">
      <c r="A13" s="122" t="s">
        <v>133</v>
      </c>
      <c r="B13" s="121">
        <v>1</v>
      </c>
      <c r="C13" s="121">
        <v>3</v>
      </c>
      <c r="D13" s="121">
        <v>3</v>
      </c>
      <c r="E13" s="121">
        <v>12</v>
      </c>
      <c r="F13" s="121">
        <v>0</v>
      </c>
    </row>
    <row r="14" spans="1:6" x14ac:dyDescent="0.25">
      <c r="A14" s="122" t="s">
        <v>177</v>
      </c>
      <c r="B14" s="121">
        <v>3</v>
      </c>
      <c r="C14" s="121">
        <v>4</v>
      </c>
      <c r="D14" s="121">
        <v>5</v>
      </c>
      <c r="E14" s="121">
        <v>5</v>
      </c>
      <c r="F14" s="121">
        <v>9</v>
      </c>
    </row>
    <row r="15" spans="1:6" x14ac:dyDescent="0.25">
      <c r="A15" s="122" t="s">
        <v>178</v>
      </c>
      <c r="B15" s="121">
        <v>17</v>
      </c>
      <c r="C15" s="121">
        <v>17</v>
      </c>
      <c r="D15" s="121">
        <v>10</v>
      </c>
      <c r="E15" s="121">
        <v>16</v>
      </c>
      <c r="F15" s="121">
        <v>15</v>
      </c>
    </row>
    <row r="16" spans="1:6" x14ac:dyDescent="0.25">
      <c r="A16" s="122" t="s">
        <v>179</v>
      </c>
      <c r="B16" s="121">
        <v>25</v>
      </c>
      <c r="C16" s="121">
        <v>22</v>
      </c>
      <c r="D16" s="121">
        <v>22</v>
      </c>
      <c r="E16" s="121">
        <v>24</v>
      </c>
      <c r="F16" s="121">
        <v>25</v>
      </c>
    </row>
    <row r="17" spans="1:6" x14ac:dyDescent="0.25">
      <c r="A17" s="122" t="s">
        <v>131</v>
      </c>
      <c r="B17" s="121">
        <v>11</v>
      </c>
      <c r="C17" s="121">
        <v>7</v>
      </c>
      <c r="D17" s="121">
        <v>10</v>
      </c>
      <c r="E17" s="121">
        <v>33</v>
      </c>
      <c r="F17" s="121">
        <v>0</v>
      </c>
    </row>
    <row r="19" spans="1:6" x14ac:dyDescent="0.25">
      <c r="A19" s="27" t="s">
        <v>180</v>
      </c>
    </row>
    <row r="20" spans="1:6" x14ac:dyDescent="0.25">
      <c r="A20" s="27" t="s">
        <v>181</v>
      </c>
    </row>
    <row r="21" spans="1:6" x14ac:dyDescent="0.25">
      <c r="A21" s="122" t="s">
        <v>18</v>
      </c>
    </row>
  </sheetData>
  <pageMargins left="0.7" right="0.7" top="0.75" bottom="0.75" header="0.3" footer="0.3"/>
  <pageSetup paperSize="9" orientation="portrait" r:id="rId1"/>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9"/>
  <dimension ref="A1:B51"/>
  <sheetViews>
    <sheetView workbookViewId="0"/>
  </sheetViews>
  <sheetFormatPr baseColWidth="10" defaultColWidth="11.42578125" defaultRowHeight="15" x14ac:dyDescent="0.25"/>
  <cols>
    <col min="1" max="1" width="24.85546875" customWidth="1"/>
  </cols>
  <sheetData>
    <row r="1" spans="1:2" ht="12" customHeight="1" x14ac:dyDescent="0.25"/>
    <row r="2" spans="1:2" ht="15" customHeight="1" x14ac:dyDescent="0.25">
      <c r="A2" s="370" t="s">
        <v>2629</v>
      </c>
    </row>
    <row r="3" spans="1:2" ht="10.5" customHeight="1" x14ac:dyDescent="0.25"/>
    <row r="4" spans="1:2" x14ac:dyDescent="0.25">
      <c r="A4" s="1291" t="s">
        <v>1267</v>
      </c>
      <c r="B4" s="1138">
        <v>2023</v>
      </c>
    </row>
    <row r="5" spans="1:2" ht="11.25" customHeight="1" x14ac:dyDescent="0.25">
      <c r="A5" s="1292" t="s">
        <v>1268</v>
      </c>
      <c r="B5" s="1293">
        <v>13</v>
      </c>
    </row>
    <row r="6" spans="1:2" ht="11.25" customHeight="1" x14ac:dyDescent="0.25">
      <c r="A6" s="1294" t="s">
        <v>1269</v>
      </c>
      <c r="B6" s="1295">
        <v>113</v>
      </c>
    </row>
    <row r="7" spans="1:2" ht="11.25" customHeight="1" x14ac:dyDescent="0.25"/>
    <row r="8" spans="1:2" ht="12" customHeight="1" x14ac:dyDescent="0.25">
      <c r="A8" s="860" t="s">
        <v>1270</v>
      </c>
    </row>
    <row r="9" spans="1:2" ht="11.25" customHeight="1" x14ac:dyDescent="0.25"/>
    <row r="10" spans="1:2" ht="11.25" customHeight="1" x14ac:dyDescent="0.25"/>
    <row r="11" spans="1:2" ht="11.25" customHeight="1" x14ac:dyDescent="0.25"/>
    <row r="12" spans="1:2" ht="11.25" customHeight="1" x14ac:dyDescent="0.25"/>
    <row r="13" spans="1:2" ht="11.25" customHeight="1" x14ac:dyDescent="0.25"/>
    <row r="14" spans="1:2" ht="11.25" customHeight="1" x14ac:dyDescent="0.25"/>
    <row r="15" spans="1:2" ht="11.25" customHeight="1" x14ac:dyDescent="0.25"/>
    <row r="16" spans="1:2" ht="11.25" customHeight="1" x14ac:dyDescent="0.25"/>
    <row r="17" ht="11.25" customHeight="1" x14ac:dyDescent="0.25"/>
    <row r="18" ht="11.25" customHeight="1" x14ac:dyDescent="0.25"/>
    <row r="19" ht="11.25" customHeight="1" x14ac:dyDescent="0.25"/>
    <row r="20" ht="11.25" customHeight="1" x14ac:dyDescent="0.25"/>
    <row r="21" ht="11.25" customHeight="1" x14ac:dyDescent="0.25"/>
    <row r="22" ht="10.5" customHeight="1" x14ac:dyDescent="0.25"/>
    <row r="23" ht="10.5" customHeight="1" x14ac:dyDescent="0.25"/>
    <row r="24" ht="10.5" customHeight="1" x14ac:dyDescent="0.25"/>
    <row r="25" ht="10.5" customHeight="1" x14ac:dyDescent="0.25"/>
    <row r="26" ht="10.5" customHeight="1" x14ac:dyDescent="0.25"/>
    <row r="27" ht="10.5" customHeight="1" x14ac:dyDescent="0.25"/>
    <row r="28" ht="10.5" customHeight="1" x14ac:dyDescent="0.25"/>
    <row r="29" ht="10.5" customHeight="1" x14ac:dyDescent="0.25"/>
    <row r="30" ht="10.5" customHeight="1" x14ac:dyDescent="0.25"/>
    <row r="31" ht="10.5" customHeight="1" x14ac:dyDescent="0.25"/>
    <row r="32" ht="10.5" customHeight="1" x14ac:dyDescent="0.25"/>
    <row r="33" ht="10.5" customHeight="1" x14ac:dyDescent="0.25"/>
    <row r="34" ht="10.5" customHeight="1" x14ac:dyDescent="0.25"/>
    <row r="35" ht="10.5" customHeight="1" x14ac:dyDescent="0.25"/>
    <row r="36" ht="10.5" customHeight="1" x14ac:dyDescent="0.25"/>
    <row r="37" ht="10.5" customHeight="1" x14ac:dyDescent="0.25"/>
    <row r="38" ht="10.5" customHeight="1" x14ac:dyDescent="0.25"/>
    <row r="39" ht="10.5" customHeight="1" x14ac:dyDescent="0.25"/>
    <row r="40" ht="10.5" customHeight="1" x14ac:dyDescent="0.25"/>
    <row r="41" ht="10.5" customHeight="1" x14ac:dyDescent="0.25"/>
    <row r="42" ht="10.5" customHeight="1" x14ac:dyDescent="0.25"/>
    <row r="43" ht="10.5" customHeight="1" x14ac:dyDescent="0.25"/>
    <row r="44" ht="10.5" customHeight="1" x14ac:dyDescent="0.25"/>
    <row r="45" ht="10.5" customHeight="1" x14ac:dyDescent="0.25"/>
    <row r="46" ht="10.5" customHeight="1" x14ac:dyDescent="0.25"/>
    <row r="47" ht="10.5" customHeight="1" x14ac:dyDescent="0.25"/>
    <row r="48" ht="10.5" customHeight="1" x14ac:dyDescent="0.25"/>
    <row r="49" ht="10.5" customHeight="1" x14ac:dyDescent="0.25"/>
    <row r="50" ht="10.5" customHeight="1" x14ac:dyDescent="0.25"/>
    <row r="51" ht="10.5" customHeight="1" x14ac:dyDescent="0.25"/>
  </sheetData>
  <pageMargins left="0.7" right="0.7" top="0.75" bottom="0.75" header="0.3" footer="0.3"/>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0"/>
  <dimension ref="A2:F25"/>
  <sheetViews>
    <sheetView workbookViewId="0"/>
  </sheetViews>
  <sheetFormatPr baseColWidth="10" defaultColWidth="9.140625" defaultRowHeight="10.5" x14ac:dyDescent="0.15"/>
  <cols>
    <col min="1" max="1" width="22" style="371" customWidth="1"/>
    <col min="2" max="6" width="16.42578125" style="371" customWidth="1"/>
    <col min="7" max="16384" width="9.140625" style="371"/>
  </cols>
  <sheetData>
    <row r="2" spans="1:6" s="402" customFormat="1" ht="15" customHeight="1" x14ac:dyDescent="0.25">
      <c r="A2" s="2968" t="s">
        <v>3722</v>
      </c>
      <c r="B2" s="695"/>
      <c r="C2" s="695"/>
      <c r="D2" s="695"/>
    </row>
    <row r="4" spans="1:6" ht="11.25" x14ac:dyDescent="0.15">
      <c r="A4" s="2969" t="s">
        <v>3837</v>
      </c>
      <c r="B4" s="2970" t="s">
        <v>89</v>
      </c>
      <c r="C4" s="2970"/>
      <c r="D4" s="2971"/>
      <c r="E4" s="2972"/>
      <c r="F4" s="2972"/>
    </row>
    <row r="5" spans="1:6" ht="11.25" x14ac:dyDescent="0.15">
      <c r="A5" s="2973"/>
      <c r="B5" s="1138">
        <v>2019</v>
      </c>
      <c r="C5" s="1277">
        <v>2020</v>
      </c>
      <c r="D5" s="1138">
        <v>2021</v>
      </c>
      <c r="E5" s="2974">
        <v>2022</v>
      </c>
      <c r="F5" s="2974">
        <v>2023</v>
      </c>
    </row>
    <row r="6" spans="1:6" x14ac:dyDescent="0.15">
      <c r="A6" s="1278" t="s">
        <v>1446</v>
      </c>
      <c r="B6" s="1199">
        <v>3549243574</v>
      </c>
      <c r="C6" s="1199">
        <v>1990904204</v>
      </c>
      <c r="D6" s="1199">
        <v>2208835530</v>
      </c>
      <c r="E6" s="1199">
        <v>2725037992.5</v>
      </c>
      <c r="F6" s="1199">
        <v>2997741135</v>
      </c>
    </row>
    <row r="7" spans="1:6" x14ac:dyDescent="0.15">
      <c r="A7" s="2975" t="s">
        <v>1430</v>
      </c>
      <c r="B7" s="2976">
        <v>220659912</v>
      </c>
      <c r="C7" s="2976">
        <v>138552577.5</v>
      </c>
      <c r="D7" s="2976">
        <v>191483764</v>
      </c>
      <c r="E7" s="2976">
        <v>205924600.5</v>
      </c>
      <c r="F7" s="2976">
        <v>212097793</v>
      </c>
    </row>
    <row r="8" spans="1:6" x14ac:dyDescent="0.15">
      <c r="A8" s="2975" t="s">
        <v>1431</v>
      </c>
      <c r="B8" s="2976">
        <v>364172720</v>
      </c>
      <c r="C8" s="2976">
        <v>292552534.5</v>
      </c>
      <c r="D8" s="2976">
        <v>391602883</v>
      </c>
      <c r="E8" s="2976">
        <v>412177988</v>
      </c>
      <c r="F8" s="2976">
        <v>435960059</v>
      </c>
    </row>
    <row r="9" spans="1:6" x14ac:dyDescent="0.15">
      <c r="A9" s="2975" t="s">
        <v>1954</v>
      </c>
      <c r="B9" s="2976">
        <v>202914549</v>
      </c>
      <c r="C9" s="2976">
        <v>36486119.5</v>
      </c>
      <c r="D9" s="2976">
        <v>36068868</v>
      </c>
      <c r="E9" s="2976">
        <v>159982116</v>
      </c>
      <c r="F9" s="2976">
        <v>224076990.5</v>
      </c>
    </row>
    <row r="10" spans="1:6" ht="11.25" x14ac:dyDescent="0.15">
      <c r="A10" s="2977" t="s">
        <v>3930</v>
      </c>
      <c r="B10" s="2976">
        <v>1339212783</v>
      </c>
      <c r="C10" s="2976">
        <v>422348841.5</v>
      </c>
      <c r="D10" s="2976">
        <v>445497165</v>
      </c>
      <c r="E10" s="2976">
        <v>822747837.5</v>
      </c>
      <c r="F10" s="2976">
        <v>1049651401</v>
      </c>
    </row>
    <row r="11" spans="1:6" ht="11.25" x14ac:dyDescent="0.15">
      <c r="A11" s="2977" t="s">
        <v>3941</v>
      </c>
      <c r="B11" s="2976">
        <v>34393588</v>
      </c>
      <c r="C11" s="2976">
        <v>8227512.5</v>
      </c>
      <c r="D11" s="2976">
        <v>4351847</v>
      </c>
      <c r="E11" s="2976">
        <v>16951890</v>
      </c>
      <c r="F11" s="2976">
        <v>55117276.5</v>
      </c>
    </row>
    <row r="12" spans="1:6" x14ac:dyDescent="0.15">
      <c r="A12" s="2975" t="s">
        <v>1436</v>
      </c>
      <c r="B12" s="2976">
        <v>1351459843</v>
      </c>
      <c r="C12" s="2976">
        <v>1058746105.5</v>
      </c>
      <c r="D12" s="2976">
        <v>1133178116</v>
      </c>
      <c r="E12" s="2976">
        <v>1087263783.5</v>
      </c>
      <c r="F12" s="2976">
        <v>987025149.5</v>
      </c>
    </row>
    <row r="13" spans="1:6" x14ac:dyDescent="0.15">
      <c r="A13" s="2975" t="s">
        <v>2630</v>
      </c>
      <c r="B13" s="2976">
        <v>33317641</v>
      </c>
      <c r="C13" s="2976">
        <v>8408423.5</v>
      </c>
      <c r="D13" s="2976">
        <v>1866150</v>
      </c>
      <c r="E13" s="2976">
        <v>19989777</v>
      </c>
      <c r="F13" s="2976">
        <v>33812465.5</v>
      </c>
    </row>
    <row r="14" spans="1:6" x14ac:dyDescent="0.15">
      <c r="A14" s="2975" t="s">
        <v>1437</v>
      </c>
      <c r="B14" s="2976">
        <v>3112538</v>
      </c>
      <c r="C14" s="2976">
        <v>25582089.5</v>
      </c>
      <c r="D14" s="2976">
        <v>4786737</v>
      </c>
      <c r="E14" s="2976" t="s">
        <v>4</v>
      </c>
      <c r="F14" s="2976" t="s">
        <v>4</v>
      </c>
    </row>
    <row r="15" spans="1:6" x14ac:dyDescent="0.15">
      <c r="A15" s="1278" t="s">
        <v>2631</v>
      </c>
      <c r="B15" s="1199">
        <v>2545727062</v>
      </c>
      <c r="C15" s="1199">
        <v>1479496713</v>
      </c>
      <c r="D15" s="1199">
        <v>1565764404</v>
      </c>
      <c r="E15" s="1199">
        <v>2037588551</v>
      </c>
      <c r="F15" s="1199">
        <v>2272389696</v>
      </c>
    </row>
    <row r="16" spans="1:6" ht="14.45" customHeight="1" x14ac:dyDescent="0.15">
      <c r="B16" s="1200"/>
      <c r="C16" s="1200"/>
      <c r="D16" s="1200"/>
      <c r="E16" s="1200"/>
      <c r="F16" s="1200"/>
    </row>
    <row r="17" spans="1:4" x14ac:dyDescent="0.15">
      <c r="A17" s="1143" t="s">
        <v>2632</v>
      </c>
      <c r="B17" s="1143"/>
      <c r="C17" s="1143"/>
      <c r="D17" s="1143"/>
    </row>
    <row r="18" spans="1:4" x14ac:dyDescent="0.15">
      <c r="A18" s="371" t="s">
        <v>2633</v>
      </c>
      <c r="B18" s="1143"/>
      <c r="C18" s="1143"/>
      <c r="D18" s="1143"/>
    </row>
    <row r="19" spans="1:4" x14ac:dyDescent="0.15">
      <c r="A19" s="658" t="s">
        <v>2634</v>
      </c>
      <c r="B19" s="1143"/>
      <c r="C19" s="1143"/>
      <c r="D19" s="1143"/>
    </row>
    <row r="20" spans="1:4" x14ac:dyDescent="0.15">
      <c r="A20" s="1143" t="s">
        <v>2635</v>
      </c>
      <c r="B20" s="1143"/>
      <c r="C20" s="1143"/>
      <c r="D20" s="1143"/>
    </row>
    <row r="21" spans="1:4" x14ac:dyDescent="0.15">
      <c r="A21" s="2978" t="s">
        <v>2636</v>
      </c>
      <c r="B21" s="1143"/>
      <c r="C21" s="1143"/>
      <c r="D21" s="1143"/>
    </row>
    <row r="22" spans="1:4" x14ac:dyDescent="0.15">
      <c r="A22" s="2978" t="s">
        <v>2637</v>
      </c>
      <c r="B22" s="1143"/>
      <c r="C22" s="1143"/>
      <c r="D22" s="1143"/>
    </row>
    <row r="23" spans="1:4" x14ac:dyDescent="0.15">
      <c r="A23" s="2978" t="s">
        <v>2638</v>
      </c>
      <c r="B23" s="1143"/>
      <c r="C23" s="1143"/>
      <c r="D23" s="1143"/>
    </row>
    <row r="24" spans="1:4" x14ac:dyDescent="0.15">
      <c r="A24" s="383" t="s">
        <v>258</v>
      </c>
      <c r="B24" s="2979"/>
      <c r="C24" s="2979"/>
      <c r="D24" s="1142"/>
    </row>
    <row r="25" spans="1:4" x14ac:dyDescent="0.15">
      <c r="A25" s="2980" t="s">
        <v>2639</v>
      </c>
      <c r="B25" s="2980"/>
      <c r="C25" s="2980"/>
      <c r="D25" s="2980"/>
    </row>
  </sheetData>
  <pageMargins left="0.7" right="0.7" top="0.75" bottom="0.75" header="0.3" footer="0.3"/>
  <pageSetup paperSize="9" orientation="portrait" r:id="rId1"/>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1"/>
  <dimension ref="A2:F14"/>
  <sheetViews>
    <sheetView zoomScaleNormal="100" workbookViewId="0"/>
  </sheetViews>
  <sheetFormatPr baseColWidth="10" defaultColWidth="9.140625" defaultRowHeight="10.5" x14ac:dyDescent="0.15"/>
  <cols>
    <col min="1" max="1" width="35.7109375" style="371" customWidth="1"/>
    <col min="2" max="6" width="15" style="371" customWidth="1"/>
    <col min="7" max="16384" width="9.140625" style="371"/>
  </cols>
  <sheetData>
    <row r="2" spans="1:6" s="402" customFormat="1" ht="15" customHeight="1" x14ac:dyDescent="0.25">
      <c r="A2" s="901" t="s">
        <v>3723</v>
      </c>
      <c r="B2" s="901"/>
      <c r="C2" s="901"/>
      <c r="D2" s="901"/>
    </row>
    <row r="3" spans="1:6" x14ac:dyDescent="0.15">
      <c r="A3" s="1435"/>
      <c r="B3" s="1435"/>
      <c r="C3" s="1435"/>
    </row>
    <row r="4" spans="1:6" x14ac:dyDescent="0.15">
      <c r="A4" s="2681" t="s">
        <v>302</v>
      </c>
      <c r="B4" s="2970" t="s">
        <v>89</v>
      </c>
      <c r="C4" s="2970"/>
      <c r="D4" s="2971"/>
      <c r="E4" s="2972"/>
      <c r="F4" s="2972"/>
    </row>
    <row r="5" spans="1:6" ht="11.25" x14ac:dyDescent="0.15">
      <c r="A5" s="2973"/>
      <c r="B5" s="2666">
        <v>2019</v>
      </c>
      <c r="C5" s="2981">
        <v>2020</v>
      </c>
      <c r="D5" s="2982">
        <v>2021</v>
      </c>
      <c r="E5" s="1500">
        <v>2022</v>
      </c>
      <c r="F5" s="1500">
        <v>2023</v>
      </c>
    </row>
    <row r="6" spans="1:6" x14ac:dyDescent="0.15">
      <c r="A6" s="1278" t="s">
        <v>1446</v>
      </c>
      <c r="B6" s="2983">
        <v>401488697</v>
      </c>
      <c r="C6" s="2983">
        <v>213278164</v>
      </c>
      <c r="D6" s="2983">
        <v>5572054</v>
      </c>
      <c r="E6" s="2983">
        <v>195123399</v>
      </c>
      <c r="F6" s="2983">
        <v>245361901</v>
      </c>
    </row>
    <row r="7" spans="1:6" x14ac:dyDescent="0.15">
      <c r="A7" s="1278" t="s">
        <v>2631</v>
      </c>
      <c r="B7" s="2983">
        <v>326842615</v>
      </c>
      <c r="C7" s="2983">
        <v>141376552</v>
      </c>
      <c r="D7" s="2983">
        <v>0</v>
      </c>
      <c r="E7" s="2983">
        <v>150981632</v>
      </c>
      <c r="F7" s="2983">
        <v>220236398</v>
      </c>
    </row>
    <row r="8" spans="1:6" x14ac:dyDescent="0.15">
      <c r="A8" s="372"/>
      <c r="B8" s="372"/>
      <c r="C8" s="372"/>
    </row>
    <row r="9" spans="1:6" x14ac:dyDescent="0.15">
      <c r="A9" s="2984" t="s">
        <v>2640</v>
      </c>
      <c r="B9" s="383"/>
      <c r="C9" s="383"/>
      <c r="D9" s="383"/>
    </row>
    <row r="10" spans="1:6" x14ac:dyDescent="0.15">
      <c r="A10" s="371" t="s">
        <v>2641</v>
      </c>
      <c r="B10" s="383"/>
      <c r="C10" s="383"/>
      <c r="D10" s="383"/>
    </row>
    <row r="11" spans="1:6" x14ac:dyDescent="0.15">
      <c r="A11" s="2984" t="s">
        <v>2642</v>
      </c>
      <c r="B11" s="383"/>
      <c r="C11" s="383"/>
      <c r="D11" s="383"/>
    </row>
    <row r="12" spans="1:6" x14ac:dyDescent="0.15">
      <c r="A12" s="383" t="s">
        <v>2643</v>
      </c>
      <c r="B12" s="383"/>
      <c r="C12" s="383"/>
      <c r="D12" s="383"/>
    </row>
    <row r="13" spans="1:6" x14ac:dyDescent="0.15">
      <c r="A13" s="2984" t="s">
        <v>2644</v>
      </c>
      <c r="B13" s="383"/>
      <c r="C13" s="383"/>
      <c r="D13" s="383"/>
    </row>
    <row r="14" spans="1:6" x14ac:dyDescent="0.15">
      <c r="A14" s="383" t="s">
        <v>2639</v>
      </c>
      <c r="B14" s="383"/>
      <c r="C14" s="383"/>
      <c r="D14" s="383"/>
    </row>
  </sheetData>
  <pageMargins left="0.7" right="0.7" top="0.75" bottom="0.75" header="0.3" footer="0.3"/>
  <pageSetup orientation="portrait" r:id="rId1"/>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2"/>
  <dimension ref="A2:F16"/>
  <sheetViews>
    <sheetView workbookViewId="0"/>
  </sheetViews>
  <sheetFormatPr baseColWidth="10" defaultColWidth="11.42578125" defaultRowHeight="10.5" x14ac:dyDescent="0.15"/>
  <cols>
    <col min="1" max="1" width="58.7109375" style="48" customWidth="1"/>
    <col min="2" max="4" width="11.85546875" style="48" customWidth="1"/>
    <col min="5" max="16384" width="11.42578125" style="48"/>
  </cols>
  <sheetData>
    <row r="2" spans="1:6" s="41" customFormat="1" ht="15" customHeight="1" x14ac:dyDescent="0.25">
      <c r="A2" s="11" t="s">
        <v>3548</v>
      </c>
      <c r="B2" s="37"/>
      <c r="C2" s="37"/>
      <c r="D2" s="37"/>
      <c r="E2" s="37"/>
      <c r="F2" s="37"/>
    </row>
    <row r="3" spans="1:6" ht="11.25" customHeight="1" x14ac:dyDescent="0.15">
      <c r="A3" s="41"/>
    </row>
    <row r="4" spans="1:6" x14ac:dyDescent="0.15">
      <c r="A4" s="1358" t="s">
        <v>1459</v>
      </c>
      <c r="B4" s="1311" t="s">
        <v>89</v>
      </c>
      <c r="C4" s="1311"/>
      <c r="D4" s="1311"/>
      <c r="E4" s="1311"/>
      <c r="F4" s="1311"/>
    </row>
    <row r="5" spans="1:6" x14ac:dyDescent="0.15">
      <c r="A5" s="42"/>
      <c r="B5" s="1313">
        <v>2019</v>
      </c>
      <c r="C5" s="1313">
        <v>2020</v>
      </c>
      <c r="D5" s="1313">
        <v>2021</v>
      </c>
      <c r="E5" s="1313">
        <v>2022</v>
      </c>
      <c r="F5" s="1313">
        <v>2023</v>
      </c>
    </row>
    <row r="6" spans="1:6" x14ac:dyDescent="0.15">
      <c r="A6" s="11" t="s">
        <v>1</v>
      </c>
      <c r="B6" s="1302">
        <v>1262</v>
      </c>
      <c r="C6" s="1302">
        <v>924</v>
      </c>
      <c r="D6" s="1302">
        <v>1030</v>
      </c>
      <c r="E6" s="1302">
        <v>1050</v>
      </c>
      <c r="F6" s="1302">
        <v>1076</v>
      </c>
    </row>
    <row r="7" spans="1:6" ht="21.75" x14ac:dyDescent="0.15">
      <c r="A7" s="94" t="s">
        <v>3724</v>
      </c>
      <c r="B7" s="1365">
        <v>558</v>
      </c>
      <c r="C7" s="1365">
        <v>188</v>
      </c>
      <c r="D7" s="1365">
        <v>262</v>
      </c>
      <c r="E7" s="1365">
        <v>296</v>
      </c>
      <c r="F7" s="1365">
        <v>303</v>
      </c>
    </row>
    <row r="8" spans="1:6" ht="11.45" customHeight="1" x14ac:dyDescent="0.15">
      <c r="A8" s="94" t="s">
        <v>1460</v>
      </c>
      <c r="B8" s="1365">
        <v>40</v>
      </c>
      <c r="C8" s="1365">
        <v>48</v>
      </c>
      <c r="D8" s="1365">
        <v>66</v>
      </c>
      <c r="E8" s="1365">
        <v>57</v>
      </c>
      <c r="F8" s="1365">
        <v>49</v>
      </c>
    </row>
    <row r="9" spans="1:6" ht="10.9" customHeight="1" x14ac:dyDescent="0.15">
      <c r="A9" s="94" t="s">
        <v>3838</v>
      </c>
      <c r="B9" s="1365">
        <v>347</v>
      </c>
      <c r="C9" s="1365">
        <v>385</v>
      </c>
      <c r="D9" s="1365">
        <v>401</v>
      </c>
      <c r="E9" s="1365">
        <v>396</v>
      </c>
      <c r="F9" s="1365">
        <v>364</v>
      </c>
    </row>
    <row r="10" spans="1:6" x14ac:dyDescent="0.15">
      <c r="A10" s="94" t="s">
        <v>1461</v>
      </c>
      <c r="B10" s="1365">
        <v>310</v>
      </c>
      <c r="C10" s="1365">
        <v>300</v>
      </c>
      <c r="D10" s="1365">
        <v>300</v>
      </c>
      <c r="E10" s="1365">
        <v>300</v>
      </c>
      <c r="F10" s="1365">
        <v>359</v>
      </c>
    </row>
    <row r="11" spans="1:6" ht="21" x14ac:dyDescent="0.15">
      <c r="A11" s="94" t="s">
        <v>1462</v>
      </c>
      <c r="B11" s="1365">
        <v>7</v>
      </c>
      <c r="C11" s="1365">
        <v>3</v>
      </c>
      <c r="D11" s="1365">
        <v>1</v>
      </c>
      <c r="E11" s="1365">
        <v>1</v>
      </c>
      <c r="F11" s="1365">
        <v>1</v>
      </c>
    </row>
    <row r="12" spans="1:6" ht="11.25" customHeight="1" x14ac:dyDescent="0.15">
      <c r="A12" s="1296"/>
      <c r="B12" s="1296"/>
      <c r="C12" s="1296"/>
      <c r="D12" s="1296"/>
    </row>
    <row r="13" spans="1:6" s="1395" customFormat="1" x14ac:dyDescent="0.25">
      <c r="A13" s="95" t="s">
        <v>1463</v>
      </c>
      <c r="B13" s="52"/>
      <c r="C13" s="52"/>
      <c r="D13" s="52"/>
      <c r="E13" s="52"/>
      <c r="F13" s="52"/>
    </row>
    <row r="14" spans="1:6" x14ac:dyDescent="0.15">
      <c r="A14" s="409" t="s">
        <v>1464</v>
      </c>
      <c r="B14" s="1143"/>
      <c r="C14" s="1143"/>
      <c r="D14" s="1143"/>
      <c r="E14" s="1143"/>
      <c r="F14" s="1143"/>
    </row>
    <row r="15" spans="1:6" x14ac:dyDescent="0.15">
      <c r="A15" s="409" t="s">
        <v>1465</v>
      </c>
      <c r="B15" s="1143"/>
      <c r="C15" s="1143"/>
      <c r="D15" s="1143"/>
      <c r="E15" s="1143"/>
      <c r="F15" s="1143"/>
    </row>
    <row r="16" spans="1:6" s="1324" customFormat="1" x14ac:dyDescent="0.15">
      <c r="A16" s="1304" t="s">
        <v>1278</v>
      </c>
      <c r="B16" s="1325"/>
      <c r="C16" s="1325"/>
      <c r="D16" s="1325"/>
      <c r="E16" s="1326"/>
      <c r="F16" s="1326"/>
    </row>
  </sheetData>
  <pageMargins left="0.7" right="0.7" top="0.75" bottom="0.75" header="0.3" footer="0.3"/>
  <pageSetup paperSize="9" orientation="portrait" r:id="rId1"/>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3"/>
  <dimension ref="A2:G13"/>
  <sheetViews>
    <sheetView zoomScaleNormal="100" workbookViewId="0"/>
  </sheetViews>
  <sheetFormatPr baseColWidth="10" defaultColWidth="13" defaultRowHeight="10.5" x14ac:dyDescent="0.15"/>
  <cols>
    <col min="1" max="1" width="25" style="2049" customWidth="1"/>
    <col min="2" max="16384" width="13" style="2049"/>
  </cols>
  <sheetData>
    <row r="2" spans="1:7" ht="11.25" x14ac:dyDescent="0.15">
      <c r="A2" s="1309" t="s">
        <v>3549</v>
      </c>
      <c r="B2" s="1327"/>
      <c r="C2" s="1327"/>
      <c r="D2" s="1327"/>
      <c r="E2" s="1327"/>
    </row>
    <row r="3" spans="1:7" ht="11.25" customHeight="1" x14ac:dyDescent="0.15">
      <c r="A3" s="2985"/>
      <c r="B3" s="1328"/>
      <c r="C3" s="1328"/>
      <c r="D3" s="1328"/>
      <c r="E3" s="1328"/>
    </row>
    <row r="4" spans="1:7" x14ac:dyDescent="0.15">
      <c r="A4" s="2842" t="s">
        <v>2645</v>
      </c>
      <c r="B4" s="1492" t="s">
        <v>89</v>
      </c>
      <c r="C4" s="1492"/>
      <c r="D4" s="1492"/>
      <c r="E4" s="1492"/>
      <c r="F4" s="2986"/>
    </row>
    <row r="5" spans="1:7" x14ac:dyDescent="0.15">
      <c r="A5" s="1390"/>
      <c r="B5" s="1371">
        <v>2019</v>
      </c>
      <c r="C5" s="1371">
        <v>2020</v>
      </c>
      <c r="D5" s="1371">
        <v>2021</v>
      </c>
      <c r="E5" s="1371">
        <v>2022</v>
      </c>
      <c r="F5" s="1371">
        <v>2023</v>
      </c>
    </row>
    <row r="6" spans="1:7" ht="11.25" customHeight="1" x14ac:dyDescent="0.15">
      <c r="A6" s="1328" t="s">
        <v>1</v>
      </c>
      <c r="B6" s="2987">
        <v>409</v>
      </c>
      <c r="C6" s="2987">
        <v>441</v>
      </c>
      <c r="D6" s="2987">
        <v>462</v>
      </c>
      <c r="E6" s="2987">
        <v>509</v>
      </c>
      <c r="F6" s="2987">
        <v>549</v>
      </c>
      <c r="G6" s="2988"/>
    </row>
    <row r="7" spans="1:7" x14ac:dyDescent="0.15">
      <c r="A7" s="1328" t="s">
        <v>2646</v>
      </c>
      <c r="B7" s="2987">
        <v>296</v>
      </c>
      <c r="C7" s="2987">
        <v>315</v>
      </c>
      <c r="D7" s="2987">
        <v>334</v>
      </c>
      <c r="E7" s="2987">
        <v>375</v>
      </c>
      <c r="F7" s="2987">
        <v>410</v>
      </c>
      <c r="G7" s="2988"/>
    </row>
    <row r="8" spans="1:7" x14ac:dyDescent="0.15">
      <c r="A8" s="1324" t="s">
        <v>28</v>
      </c>
      <c r="B8" s="2989">
        <v>200</v>
      </c>
      <c r="C8" s="2989">
        <v>210</v>
      </c>
      <c r="D8" s="2990">
        <v>220</v>
      </c>
      <c r="E8" s="2990">
        <v>232</v>
      </c>
      <c r="F8" s="2990">
        <v>250</v>
      </c>
      <c r="G8" s="2988"/>
    </row>
    <row r="9" spans="1:7" ht="10.5" customHeight="1" x14ac:dyDescent="0.15">
      <c r="A9" s="1324" t="s">
        <v>27</v>
      </c>
      <c r="B9" s="2989">
        <v>96</v>
      </c>
      <c r="C9" s="2989">
        <v>105</v>
      </c>
      <c r="D9" s="2990">
        <v>114</v>
      </c>
      <c r="E9" s="2990">
        <v>143</v>
      </c>
      <c r="F9" s="2990">
        <v>160</v>
      </c>
      <c r="G9" s="2988"/>
    </row>
    <row r="10" spans="1:7" x14ac:dyDescent="0.15">
      <c r="A10" s="2991" t="s">
        <v>2647</v>
      </c>
      <c r="B10" s="2992">
        <v>113</v>
      </c>
      <c r="C10" s="2992">
        <v>126</v>
      </c>
      <c r="D10" s="2992">
        <v>128</v>
      </c>
      <c r="E10" s="2992">
        <v>134</v>
      </c>
      <c r="F10" s="2992">
        <v>139</v>
      </c>
      <c r="G10" s="2988"/>
    </row>
    <row r="11" spans="1:7" ht="10.5" customHeight="1" x14ac:dyDescent="0.15">
      <c r="A11" s="1328"/>
      <c r="B11" s="1328"/>
      <c r="C11" s="1328"/>
      <c r="D11" s="1328"/>
      <c r="E11" s="1328"/>
    </row>
    <row r="12" spans="1:7" s="2993" customFormat="1" x14ac:dyDescent="0.25">
      <c r="A12" s="1327" t="s">
        <v>2648</v>
      </c>
      <c r="B12" s="1327"/>
      <c r="C12" s="1327"/>
      <c r="D12" s="1327"/>
      <c r="E12" s="1327"/>
    </row>
    <row r="13" spans="1:7" s="2993" customFormat="1" ht="11.25" customHeight="1" x14ac:dyDescent="0.25">
      <c r="A13" s="1325" t="s">
        <v>2649</v>
      </c>
      <c r="B13" s="1325"/>
      <c r="C13" s="1325"/>
      <c r="D13" s="1325"/>
      <c r="E13" s="1325"/>
    </row>
  </sheetData>
  <pageMargins left="0.70866141732283472" right="0.70866141732283472" top="0.74803149606299213" bottom="0.74803149606299213" header="0.31496062992125984" footer="0.31496062992125984"/>
  <pageSetup paperSize="9" orientation="portrait" verticalDpi="599" r:id="rId1"/>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4"/>
  <dimension ref="A2:F13"/>
  <sheetViews>
    <sheetView zoomScaleNormal="100" zoomScaleSheetLayoutView="50" workbookViewId="0"/>
  </sheetViews>
  <sheetFormatPr baseColWidth="10" defaultColWidth="13" defaultRowHeight="10.5" x14ac:dyDescent="0.15"/>
  <cols>
    <col min="1" max="1" width="26.7109375" style="1917" customWidth="1"/>
    <col min="2" max="16384" width="13" style="1917"/>
  </cols>
  <sheetData>
    <row r="2" spans="1:6" ht="11.25" x14ac:dyDescent="0.15">
      <c r="A2" s="1310" t="s">
        <v>3550</v>
      </c>
      <c r="B2" s="1310"/>
      <c r="C2" s="1310"/>
      <c r="D2" s="1310"/>
      <c r="E2" s="1310"/>
    </row>
    <row r="3" spans="1:6" ht="11.25" customHeight="1" x14ac:dyDescent="0.15">
      <c r="A3" s="2985"/>
      <c r="B3" s="2985"/>
      <c r="C3" s="2985"/>
      <c r="D3" s="2985"/>
      <c r="E3" s="2985"/>
    </row>
    <row r="4" spans="1:6" x14ac:dyDescent="0.15">
      <c r="A4" s="2842" t="s">
        <v>2645</v>
      </c>
      <c r="B4" s="1492" t="s">
        <v>89</v>
      </c>
      <c r="C4" s="1492"/>
      <c r="D4" s="1492"/>
      <c r="E4" s="1492"/>
      <c r="F4" s="1492"/>
    </row>
    <row r="5" spans="1:6" x14ac:dyDescent="0.15">
      <c r="A5" s="2994"/>
      <c r="B5" s="1371">
        <v>2019</v>
      </c>
      <c r="C5" s="1371">
        <v>2020</v>
      </c>
      <c r="D5" s="1371">
        <v>2021</v>
      </c>
      <c r="E5" s="1371">
        <v>2022</v>
      </c>
      <c r="F5" s="1371">
        <v>2023</v>
      </c>
    </row>
    <row r="6" spans="1:6" x14ac:dyDescent="0.15">
      <c r="A6" s="1328" t="s">
        <v>1</v>
      </c>
      <c r="B6" s="2995">
        <v>64</v>
      </c>
      <c r="C6" s="2995">
        <v>32</v>
      </c>
      <c r="D6" s="2995">
        <v>21</v>
      </c>
      <c r="E6" s="2995">
        <v>34</v>
      </c>
      <c r="F6" s="2995">
        <v>60</v>
      </c>
    </row>
    <row r="7" spans="1:6" x14ac:dyDescent="0.15">
      <c r="A7" s="1328" t="s">
        <v>2646</v>
      </c>
      <c r="B7" s="2995">
        <v>13</v>
      </c>
      <c r="C7" s="2995">
        <v>19</v>
      </c>
      <c r="D7" s="2995">
        <v>19</v>
      </c>
      <c r="E7" s="2995">
        <v>29</v>
      </c>
      <c r="F7" s="2995">
        <v>55</v>
      </c>
    </row>
    <row r="8" spans="1:6" x14ac:dyDescent="0.15">
      <c r="A8" s="2996" t="s">
        <v>28</v>
      </c>
      <c r="B8" s="2997">
        <v>6</v>
      </c>
      <c r="C8" s="2997">
        <v>10</v>
      </c>
      <c r="D8" s="2997">
        <v>10</v>
      </c>
      <c r="E8" s="2997">
        <v>11</v>
      </c>
      <c r="F8" s="2997">
        <v>25</v>
      </c>
    </row>
    <row r="9" spans="1:6" x14ac:dyDescent="0.15">
      <c r="A9" s="2996" t="s">
        <v>27</v>
      </c>
      <c r="B9" s="2997">
        <v>7</v>
      </c>
      <c r="C9" s="2997">
        <v>9</v>
      </c>
      <c r="D9" s="2997">
        <v>9</v>
      </c>
      <c r="E9" s="2997">
        <v>18</v>
      </c>
      <c r="F9" s="2997">
        <v>30</v>
      </c>
    </row>
    <row r="10" spans="1:6" x14ac:dyDescent="0.15">
      <c r="A10" s="1328" t="s">
        <v>2647</v>
      </c>
      <c r="B10" s="2995">
        <v>51</v>
      </c>
      <c r="C10" s="2995">
        <v>13</v>
      </c>
      <c r="D10" s="2995">
        <v>2</v>
      </c>
      <c r="E10" s="2995">
        <v>5</v>
      </c>
      <c r="F10" s="2995">
        <v>5</v>
      </c>
    </row>
    <row r="11" spans="1:6" x14ac:dyDescent="0.15">
      <c r="A11" s="1328"/>
      <c r="B11" s="1328"/>
      <c r="C11" s="1328"/>
      <c r="D11" s="1328"/>
      <c r="E11" s="1328"/>
    </row>
    <row r="12" spans="1:6" x14ac:dyDescent="0.15">
      <c r="A12" s="1324" t="s">
        <v>2650</v>
      </c>
      <c r="B12" s="1324"/>
      <c r="C12" s="1324"/>
      <c r="D12" s="1324"/>
      <c r="E12" s="1324"/>
    </row>
    <row r="13" spans="1:6" x14ac:dyDescent="0.15">
      <c r="A13" s="1325" t="s">
        <v>2649</v>
      </c>
      <c r="B13" s="1324"/>
      <c r="C13" s="1324"/>
      <c r="D13" s="1324"/>
      <c r="E13" s="1324"/>
    </row>
  </sheetData>
  <pageMargins left="0.7" right="0.7" top="0.75" bottom="0.75" header="0.3" footer="0.3"/>
  <pageSetup orientation="portrait" r:id="rId1"/>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5"/>
  <dimension ref="A2:F11"/>
  <sheetViews>
    <sheetView workbookViewId="0"/>
  </sheetViews>
  <sheetFormatPr baseColWidth="10" defaultColWidth="13" defaultRowHeight="10.5" x14ac:dyDescent="0.15"/>
  <cols>
    <col min="1" max="1" width="17.42578125" style="2049" customWidth="1"/>
    <col min="2" max="2" width="14.85546875" style="2049" bestFit="1" customWidth="1"/>
    <col min="3" max="3" width="12.140625" style="2049" customWidth="1"/>
    <col min="4" max="5" width="13" style="2049"/>
    <col min="6" max="6" width="13.85546875" style="151" customWidth="1"/>
    <col min="7" max="16384" width="13" style="2049"/>
  </cols>
  <sheetData>
    <row r="2" spans="1:6" s="105" customFormat="1" ht="11.25" x14ac:dyDescent="0.25">
      <c r="A2" s="1310" t="s">
        <v>3551</v>
      </c>
      <c r="B2" s="1310"/>
      <c r="C2" s="1310"/>
      <c r="D2" s="1310"/>
      <c r="E2" s="1310"/>
      <c r="F2" s="119"/>
    </row>
    <row r="3" spans="1:6" x14ac:dyDescent="0.15">
      <c r="A3" s="2998"/>
      <c r="B3" s="2998"/>
      <c r="C3" s="2998"/>
      <c r="D3" s="2998"/>
    </row>
    <row r="4" spans="1:6" x14ac:dyDescent="0.15">
      <c r="A4" s="2842" t="s">
        <v>1446</v>
      </c>
      <c r="B4" s="2999" t="s">
        <v>89</v>
      </c>
      <c r="C4" s="3000"/>
      <c r="D4" s="3000"/>
      <c r="E4" s="3001"/>
      <c r="F4" s="3001"/>
    </row>
    <row r="5" spans="1:6" ht="11.25" x14ac:dyDescent="0.15">
      <c r="A5" s="1390"/>
      <c r="B5" s="1371">
        <v>2019</v>
      </c>
      <c r="C5" s="1371">
        <v>2020</v>
      </c>
      <c r="D5" s="3002">
        <v>2021</v>
      </c>
      <c r="E5" s="3002">
        <v>2022</v>
      </c>
      <c r="F5" s="3002">
        <v>2023</v>
      </c>
    </row>
    <row r="6" spans="1:6" x14ac:dyDescent="0.15">
      <c r="A6" s="1328" t="s">
        <v>1</v>
      </c>
      <c r="B6" s="1378">
        <v>95186584</v>
      </c>
      <c r="C6" s="1378">
        <v>123857007</v>
      </c>
      <c r="D6" s="1378">
        <v>254641075.68612403</v>
      </c>
      <c r="E6" s="1378">
        <v>402203419</v>
      </c>
      <c r="F6" s="1378">
        <v>473898442</v>
      </c>
    </row>
    <row r="7" spans="1:6" x14ac:dyDescent="0.15">
      <c r="A7" s="2991"/>
      <c r="B7" s="2991"/>
      <c r="C7" s="2991"/>
      <c r="D7" s="2991"/>
    </row>
    <row r="8" spans="1:6" s="1936" customFormat="1" x14ac:dyDescent="0.25">
      <c r="A8" s="1304" t="s">
        <v>2651</v>
      </c>
      <c r="B8" s="1304"/>
      <c r="C8" s="1304"/>
      <c r="D8" s="1304"/>
      <c r="E8" s="1304"/>
      <c r="F8" s="195"/>
    </row>
    <row r="9" spans="1:6" s="105" customFormat="1" x14ac:dyDescent="0.25">
      <c r="A9" s="1304" t="s">
        <v>2652</v>
      </c>
      <c r="B9" s="1304"/>
      <c r="C9" s="1304"/>
      <c r="D9" s="1304"/>
      <c r="E9" s="1304"/>
      <c r="F9" s="119"/>
    </row>
    <row r="10" spans="1:6" s="105" customFormat="1" x14ac:dyDescent="0.25">
      <c r="A10" s="2839" t="s">
        <v>2653</v>
      </c>
      <c r="B10" s="1304"/>
      <c r="C10" s="1304"/>
      <c r="D10" s="1304"/>
      <c r="E10" s="1304"/>
      <c r="F10" s="119"/>
    </row>
    <row r="11" spans="1:6" s="105" customFormat="1" x14ac:dyDescent="0.25">
      <c r="A11" s="1325" t="s">
        <v>2649</v>
      </c>
      <c r="B11" s="1304"/>
      <c r="C11" s="1304"/>
      <c r="D11" s="1304"/>
      <c r="E11" s="1304"/>
      <c r="F11" s="119"/>
    </row>
  </sheetData>
  <pageMargins left="0.7" right="0.7" top="0.75" bottom="0.75" header="0.3" footer="0.3"/>
  <pageSetup paperSize="14" orientation="portrait" r:id="rId1"/>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6"/>
  <dimension ref="A1:B12"/>
  <sheetViews>
    <sheetView workbookViewId="0"/>
  </sheetViews>
  <sheetFormatPr baseColWidth="10" defaultColWidth="11.42578125" defaultRowHeight="10.5" x14ac:dyDescent="0.15"/>
  <cols>
    <col min="1" max="1" width="64.5703125" style="1397" customWidth="1"/>
    <col min="2" max="16384" width="11.42578125" style="1397"/>
  </cols>
  <sheetData>
    <row r="1" spans="1:2" x14ac:dyDescent="0.15">
      <c r="A1" s="1396"/>
    </row>
    <row r="2" spans="1:2" x14ac:dyDescent="0.15">
      <c r="A2" s="1398" t="s">
        <v>2654</v>
      </c>
      <c r="B2" s="1399"/>
    </row>
    <row r="3" spans="1:2" x14ac:dyDescent="0.15">
      <c r="A3" s="1400"/>
    </row>
    <row r="4" spans="1:2" ht="15" customHeight="1" x14ac:dyDescent="0.15">
      <c r="A4" s="1401" t="s">
        <v>1466</v>
      </c>
      <c r="B4" s="1401" t="s">
        <v>1</v>
      </c>
    </row>
    <row r="5" spans="1:2" ht="11.25" x14ac:dyDescent="0.15">
      <c r="A5" s="1402" t="s">
        <v>3552</v>
      </c>
      <c r="B5" s="1403">
        <v>49</v>
      </c>
    </row>
    <row r="6" spans="1:2" ht="11.25" x14ac:dyDescent="0.15">
      <c r="A6" s="1402" t="s">
        <v>3725</v>
      </c>
      <c r="B6" s="1403">
        <v>359</v>
      </c>
    </row>
    <row r="7" spans="1:2" ht="11.25" x14ac:dyDescent="0.15">
      <c r="A7" s="1402" t="s">
        <v>3839</v>
      </c>
      <c r="B7" s="1403">
        <v>1</v>
      </c>
    </row>
    <row r="8" spans="1:2" x14ac:dyDescent="0.15">
      <c r="B8" s="1382"/>
    </row>
    <row r="9" spans="1:2" x14ac:dyDescent="0.15">
      <c r="A9" s="409" t="s">
        <v>1467</v>
      </c>
      <c r="B9" s="1143"/>
    </row>
    <row r="10" spans="1:2" x14ac:dyDescent="0.15">
      <c r="A10" s="409" t="s">
        <v>1468</v>
      </c>
      <c r="B10" s="1143"/>
    </row>
    <row r="11" spans="1:2" x14ac:dyDescent="0.15">
      <c r="A11" s="409" t="s">
        <v>1469</v>
      </c>
      <c r="B11" s="1143"/>
    </row>
    <row r="12" spans="1:2" x14ac:dyDescent="0.15">
      <c r="A12" s="1402" t="s">
        <v>1278</v>
      </c>
      <c r="B12" s="1404"/>
    </row>
  </sheetData>
  <pageMargins left="0.7" right="0.7" top="0.75" bottom="0.75" header="0.3" footer="0.3"/>
  <pageSetup paperSize="9" orientation="portrait" r:id="rId1"/>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7"/>
  <dimension ref="A2:P21"/>
  <sheetViews>
    <sheetView zoomScaleNormal="100" workbookViewId="0"/>
  </sheetViews>
  <sheetFormatPr baseColWidth="10" defaultColWidth="8" defaultRowHeight="10.5" x14ac:dyDescent="0.25"/>
  <cols>
    <col min="1" max="1" width="20" style="41" customWidth="1"/>
    <col min="2" max="2" width="11.140625" style="41" bestFit="1" customWidth="1"/>
    <col min="3" max="4" width="12.140625" style="41" customWidth="1"/>
    <col min="5" max="5" width="11.140625" style="41" bestFit="1" customWidth="1"/>
    <col min="6" max="6" width="12.7109375" style="41" customWidth="1"/>
    <col min="7" max="7" width="12.140625" style="41" customWidth="1"/>
    <col min="8" max="8" width="12.7109375" style="41" customWidth="1"/>
    <col min="9" max="9" width="11.42578125" style="41" customWidth="1"/>
    <col min="10" max="10" width="12.140625" style="41" customWidth="1"/>
    <col min="11" max="11" width="13" style="41" customWidth="1"/>
    <col min="12" max="12" width="13.42578125" style="41" customWidth="1"/>
    <col min="13" max="13" width="12.140625" style="41" customWidth="1"/>
    <col min="14" max="14" width="11.140625" style="41" bestFit="1" customWidth="1"/>
    <col min="15" max="15" width="12.42578125" style="41" customWidth="1"/>
    <col min="16" max="16" width="12.140625" style="41" customWidth="1"/>
    <col min="17" max="16384" width="8" style="41"/>
  </cols>
  <sheetData>
    <row r="2" spans="1:16" ht="11.25" x14ac:dyDescent="0.25">
      <c r="A2" s="2881" t="s">
        <v>3726</v>
      </c>
      <c r="B2" s="2882"/>
      <c r="C2" s="2882"/>
      <c r="D2" s="2882"/>
      <c r="N2" s="2882"/>
      <c r="O2" s="2882"/>
      <c r="P2" s="2882"/>
    </row>
    <row r="3" spans="1:16" x14ac:dyDescent="0.25">
      <c r="A3" s="2883"/>
      <c r="N3" s="2883"/>
    </row>
    <row r="4" spans="1:16" ht="11.25" x14ac:dyDescent="0.25">
      <c r="A4" s="2884" t="s">
        <v>2555</v>
      </c>
      <c r="B4" s="2885">
        <v>2019</v>
      </c>
      <c r="C4" s="2885"/>
      <c r="D4" s="2886"/>
      <c r="E4" s="2885">
        <v>2020</v>
      </c>
      <c r="F4" s="2885"/>
      <c r="G4" s="2885"/>
      <c r="H4" s="2887">
        <v>2021</v>
      </c>
      <c r="I4" s="2885"/>
      <c r="J4" s="2886"/>
      <c r="K4" s="2885">
        <v>2022</v>
      </c>
      <c r="L4" s="2885"/>
      <c r="M4" s="2886"/>
      <c r="N4" s="2885">
        <v>2023</v>
      </c>
      <c r="O4" s="2885"/>
      <c r="P4" s="2886"/>
    </row>
    <row r="5" spans="1:16" ht="11.25" customHeight="1" x14ac:dyDescent="0.25">
      <c r="A5" s="2888"/>
      <c r="B5" s="2889" t="s">
        <v>1</v>
      </c>
      <c r="C5" s="2889" t="s">
        <v>2531</v>
      </c>
      <c r="D5" s="2889" t="s">
        <v>2556</v>
      </c>
      <c r="E5" s="2890" t="s">
        <v>1</v>
      </c>
      <c r="F5" s="2890" t="s">
        <v>2531</v>
      </c>
      <c r="G5" s="2890" t="s">
        <v>2556</v>
      </c>
      <c r="H5" s="2890" t="s">
        <v>1</v>
      </c>
      <c r="I5" s="2890" t="s">
        <v>2531</v>
      </c>
      <c r="J5" s="2890" t="s">
        <v>2556</v>
      </c>
      <c r="K5" s="2889" t="s">
        <v>1</v>
      </c>
      <c r="L5" s="2889" t="s">
        <v>2531</v>
      </c>
      <c r="M5" s="2889" t="s">
        <v>2556</v>
      </c>
      <c r="N5" s="2889" t="s">
        <v>1</v>
      </c>
      <c r="O5" s="2889" t="s">
        <v>2531</v>
      </c>
      <c r="P5" s="2889" t="s">
        <v>2556</v>
      </c>
    </row>
    <row r="6" spans="1:16" x14ac:dyDescent="0.25">
      <c r="A6" s="2891" t="s">
        <v>1</v>
      </c>
      <c r="B6" s="1943">
        <v>4630</v>
      </c>
      <c r="C6" s="1943">
        <v>3747</v>
      </c>
      <c r="D6" s="1943">
        <v>883</v>
      </c>
      <c r="E6" s="1943">
        <v>6942</v>
      </c>
      <c r="F6" s="1943">
        <v>6352</v>
      </c>
      <c r="G6" s="1943">
        <v>590</v>
      </c>
      <c r="H6" s="1943">
        <v>15145</v>
      </c>
      <c r="I6" s="1943">
        <v>13988</v>
      </c>
      <c r="J6" s="1943">
        <v>1157</v>
      </c>
      <c r="K6" s="1943">
        <v>23070</v>
      </c>
      <c r="L6" s="1943">
        <v>21487</v>
      </c>
      <c r="M6" s="1943">
        <v>1583</v>
      </c>
      <c r="N6" s="1943">
        <v>13789</v>
      </c>
      <c r="O6" s="1943">
        <v>13170</v>
      </c>
      <c r="P6" s="1943">
        <v>619</v>
      </c>
    </row>
    <row r="7" spans="1:16" x14ac:dyDescent="0.25">
      <c r="A7" s="2892" t="s">
        <v>2557</v>
      </c>
      <c r="B7" s="1943">
        <v>2117</v>
      </c>
      <c r="C7" s="69">
        <v>2087</v>
      </c>
      <c r="D7" s="69">
        <v>30</v>
      </c>
      <c r="E7" s="1943">
        <v>3246</v>
      </c>
      <c r="F7" s="69">
        <v>3189</v>
      </c>
      <c r="G7" s="69">
        <v>57</v>
      </c>
      <c r="H7" s="1943">
        <v>7646</v>
      </c>
      <c r="I7" s="69">
        <v>7579</v>
      </c>
      <c r="J7" s="69">
        <v>67</v>
      </c>
      <c r="K7" s="1943">
        <v>11951</v>
      </c>
      <c r="L7" s="2893">
        <v>11861</v>
      </c>
      <c r="M7" s="2893">
        <v>90</v>
      </c>
      <c r="N7" s="1943">
        <v>4881</v>
      </c>
      <c r="O7" s="2893">
        <v>4854</v>
      </c>
      <c r="P7" s="2893">
        <v>27</v>
      </c>
    </row>
    <row r="8" spans="1:16" x14ac:dyDescent="0.25">
      <c r="A8" s="2892" t="s">
        <v>2558</v>
      </c>
      <c r="B8" s="1943">
        <v>982</v>
      </c>
      <c r="C8" s="69">
        <v>863</v>
      </c>
      <c r="D8" s="69">
        <v>119</v>
      </c>
      <c r="E8" s="1943">
        <v>1075</v>
      </c>
      <c r="F8" s="69">
        <v>988</v>
      </c>
      <c r="G8" s="69">
        <v>87</v>
      </c>
      <c r="H8" s="1943">
        <v>2219</v>
      </c>
      <c r="I8" s="69">
        <v>1987</v>
      </c>
      <c r="J8" s="69">
        <v>232</v>
      </c>
      <c r="K8" s="1943">
        <v>3278</v>
      </c>
      <c r="L8" s="2893">
        <v>2928</v>
      </c>
      <c r="M8" s="2893">
        <v>350</v>
      </c>
      <c r="N8" s="1943">
        <v>1175</v>
      </c>
      <c r="O8" s="2893">
        <v>1113</v>
      </c>
      <c r="P8" s="2893">
        <v>62</v>
      </c>
    </row>
    <row r="9" spans="1:16" x14ac:dyDescent="0.25">
      <c r="A9" s="2892" t="s">
        <v>2559</v>
      </c>
      <c r="B9" s="1943">
        <v>0</v>
      </c>
      <c r="C9" s="69">
        <v>0</v>
      </c>
      <c r="D9" s="69">
        <v>0</v>
      </c>
      <c r="E9" s="1943">
        <v>0</v>
      </c>
      <c r="F9" s="69">
        <v>0</v>
      </c>
      <c r="G9" s="69">
        <v>0</v>
      </c>
      <c r="H9" s="1943">
        <v>0</v>
      </c>
      <c r="I9" s="69">
        <v>0</v>
      </c>
      <c r="J9" s="69">
        <v>0</v>
      </c>
      <c r="K9" s="1943">
        <v>14</v>
      </c>
      <c r="L9" s="2893">
        <v>14</v>
      </c>
      <c r="M9" s="2893">
        <v>0</v>
      </c>
      <c r="N9" s="1943">
        <v>114</v>
      </c>
      <c r="O9" s="2893">
        <v>114</v>
      </c>
      <c r="P9" s="2893">
        <v>0</v>
      </c>
    </row>
    <row r="10" spans="1:16" x14ac:dyDescent="0.25">
      <c r="A10" s="2892" t="s">
        <v>1954</v>
      </c>
      <c r="B10" s="1943">
        <v>686</v>
      </c>
      <c r="C10" s="69">
        <v>29</v>
      </c>
      <c r="D10" s="69">
        <v>657</v>
      </c>
      <c r="E10" s="1943">
        <v>386</v>
      </c>
      <c r="F10" s="69">
        <v>7</v>
      </c>
      <c r="G10" s="69">
        <v>379</v>
      </c>
      <c r="H10" s="1943">
        <v>739</v>
      </c>
      <c r="I10" s="69">
        <v>34</v>
      </c>
      <c r="J10" s="69">
        <v>705</v>
      </c>
      <c r="K10" s="1943">
        <v>985</v>
      </c>
      <c r="L10" s="2893">
        <v>63</v>
      </c>
      <c r="M10" s="2893">
        <v>922</v>
      </c>
      <c r="N10" s="1943">
        <v>458</v>
      </c>
      <c r="O10" s="2893">
        <v>11</v>
      </c>
      <c r="P10" s="2893">
        <v>447</v>
      </c>
    </row>
    <row r="11" spans="1:16" x14ac:dyDescent="0.25">
      <c r="A11" s="2892" t="s">
        <v>2560</v>
      </c>
      <c r="B11" s="1943">
        <v>97</v>
      </c>
      <c r="C11" s="69">
        <v>97</v>
      </c>
      <c r="D11" s="69">
        <v>0</v>
      </c>
      <c r="E11" s="1943">
        <v>367</v>
      </c>
      <c r="F11" s="69">
        <v>367</v>
      </c>
      <c r="G11" s="69">
        <v>0</v>
      </c>
      <c r="H11" s="1943">
        <v>724</v>
      </c>
      <c r="I11" s="69">
        <v>724</v>
      </c>
      <c r="J11" s="69">
        <v>0</v>
      </c>
      <c r="K11" s="1943">
        <v>1497</v>
      </c>
      <c r="L11" s="2893">
        <v>1497</v>
      </c>
      <c r="M11" s="2893">
        <v>0</v>
      </c>
      <c r="N11" s="1943">
        <v>825</v>
      </c>
      <c r="O11" s="2893">
        <v>824</v>
      </c>
      <c r="P11" s="2893">
        <v>1</v>
      </c>
    </row>
    <row r="12" spans="1:16" x14ac:dyDescent="0.25">
      <c r="A12" s="2892" t="s">
        <v>2561</v>
      </c>
      <c r="B12" s="1943">
        <v>158</v>
      </c>
      <c r="C12" s="69">
        <v>96</v>
      </c>
      <c r="D12" s="69">
        <v>62</v>
      </c>
      <c r="E12" s="1943">
        <v>309</v>
      </c>
      <c r="F12" s="69">
        <v>262</v>
      </c>
      <c r="G12" s="69">
        <v>47</v>
      </c>
      <c r="H12" s="1943">
        <v>638</v>
      </c>
      <c r="I12" s="69">
        <v>555</v>
      </c>
      <c r="J12" s="69">
        <v>83</v>
      </c>
      <c r="K12" s="1943">
        <v>756</v>
      </c>
      <c r="L12" s="2893">
        <v>654</v>
      </c>
      <c r="M12" s="2893">
        <v>102</v>
      </c>
      <c r="N12" s="1943">
        <v>39</v>
      </c>
      <c r="O12" s="2893">
        <v>25</v>
      </c>
      <c r="P12" s="2893">
        <v>14</v>
      </c>
    </row>
    <row r="13" spans="1:16" x14ac:dyDescent="0.25">
      <c r="A13" s="2892" t="s">
        <v>1659</v>
      </c>
      <c r="B13" s="1943">
        <v>14</v>
      </c>
      <c r="C13" s="69">
        <v>0</v>
      </c>
      <c r="D13" s="69">
        <v>14</v>
      </c>
      <c r="E13" s="1943">
        <v>20</v>
      </c>
      <c r="F13" s="69">
        <v>0</v>
      </c>
      <c r="G13" s="69">
        <v>20</v>
      </c>
      <c r="H13" s="1943">
        <v>66</v>
      </c>
      <c r="I13" s="69">
        <v>1</v>
      </c>
      <c r="J13" s="69">
        <v>65</v>
      </c>
      <c r="K13" s="1943">
        <v>110</v>
      </c>
      <c r="L13" s="2893">
        <v>1</v>
      </c>
      <c r="M13" s="2893">
        <v>109</v>
      </c>
      <c r="N13" s="1943">
        <v>47</v>
      </c>
      <c r="O13" s="2893">
        <v>8</v>
      </c>
      <c r="P13" s="2893">
        <v>39</v>
      </c>
    </row>
    <row r="14" spans="1:16" x14ac:dyDescent="0.25">
      <c r="A14" s="2892" t="s">
        <v>2562</v>
      </c>
      <c r="B14" s="1943">
        <v>101</v>
      </c>
      <c r="C14" s="69">
        <v>101</v>
      </c>
      <c r="D14" s="69">
        <v>0</v>
      </c>
      <c r="E14" s="1943">
        <v>1199</v>
      </c>
      <c r="F14" s="69">
        <v>1199</v>
      </c>
      <c r="G14" s="69">
        <v>0</v>
      </c>
      <c r="H14" s="1943">
        <v>2512</v>
      </c>
      <c r="I14" s="69">
        <v>2507</v>
      </c>
      <c r="J14" s="69">
        <v>5</v>
      </c>
      <c r="K14" s="1943">
        <v>3670</v>
      </c>
      <c r="L14" s="2893">
        <v>3660</v>
      </c>
      <c r="M14" s="2893">
        <v>10</v>
      </c>
      <c r="N14" s="1943">
        <v>4328</v>
      </c>
      <c r="O14" s="2893">
        <v>4299</v>
      </c>
      <c r="P14" s="2893">
        <v>29</v>
      </c>
    </row>
    <row r="15" spans="1:16" x14ac:dyDescent="0.25">
      <c r="A15" s="2892" t="s">
        <v>2563</v>
      </c>
      <c r="B15" s="1943">
        <v>193</v>
      </c>
      <c r="C15" s="69">
        <v>192</v>
      </c>
      <c r="D15" s="69">
        <v>1</v>
      </c>
      <c r="E15" s="1943">
        <v>281</v>
      </c>
      <c r="F15" s="69">
        <v>281</v>
      </c>
      <c r="G15" s="69">
        <v>0</v>
      </c>
      <c r="H15" s="1943">
        <v>481</v>
      </c>
      <c r="I15" s="69">
        <v>481</v>
      </c>
      <c r="J15" s="69">
        <v>0</v>
      </c>
      <c r="K15" s="1943">
        <v>689</v>
      </c>
      <c r="L15" s="2893">
        <v>689</v>
      </c>
      <c r="M15" s="2893">
        <v>0</v>
      </c>
      <c r="N15" s="1943">
        <v>1384</v>
      </c>
      <c r="O15" s="2893">
        <v>1384</v>
      </c>
      <c r="P15" s="2893">
        <v>0</v>
      </c>
    </row>
    <row r="16" spans="1:16" x14ac:dyDescent="0.25">
      <c r="A16" s="2892" t="s">
        <v>2564</v>
      </c>
      <c r="B16" s="1943">
        <v>282</v>
      </c>
      <c r="C16" s="69">
        <v>282</v>
      </c>
      <c r="D16" s="69">
        <v>0</v>
      </c>
      <c r="E16" s="1943">
        <v>59</v>
      </c>
      <c r="F16" s="69">
        <v>59</v>
      </c>
      <c r="G16" s="69">
        <v>0</v>
      </c>
      <c r="H16" s="1943">
        <v>120</v>
      </c>
      <c r="I16" s="69">
        <v>120</v>
      </c>
      <c r="J16" s="69">
        <v>0</v>
      </c>
      <c r="K16" s="1943">
        <v>120</v>
      </c>
      <c r="L16" s="2893">
        <v>120</v>
      </c>
      <c r="M16" s="2893">
        <v>0</v>
      </c>
      <c r="N16" s="1943">
        <v>538</v>
      </c>
      <c r="O16" s="2893">
        <v>538</v>
      </c>
      <c r="P16" s="2893">
        <v>0</v>
      </c>
    </row>
    <row r="17" spans="1:16" x14ac:dyDescent="0.25">
      <c r="A17" s="2883"/>
      <c r="N17" s="2883"/>
    </row>
    <row r="18" spans="1:16" x14ac:dyDescent="0.25">
      <c r="A18" s="41" t="s">
        <v>2565</v>
      </c>
      <c r="N18" s="2883"/>
    </row>
    <row r="19" spans="1:16" ht="11.25" customHeight="1" x14ac:dyDescent="0.25">
      <c r="A19" s="27" t="s">
        <v>2566</v>
      </c>
      <c r="B19" s="1296"/>
      <c r="C19" s="1296"/>
      <c r="D19" s="1296"/>
      <c r="N19" s="1296"/>
      <c r="O19" s="1296"/>
      <c r="P19" s="1296"/>
    </row>
    <row r="20" spans="1:16" ht="11.25" customHeight="1" x14ac:dyDescent="0.25">
      <c r="A20" s="27" t="s">
        <v>2567</v>
      </c>
      <c r="B20" s="1296"/>
      <c r="C20" s="1296"/>
      <c r="D20" s="1296"/>
      <c r="N20" s="1296"/>
      <c r="O20" s="1296"/>
      <c r="P20" s="1296"/>
    </row>
    <row r="21" spans="1:16" ht="11.25" customHeight="1" x14ac:dyDescent="0.25">
      <c r="A21" s="2894" t="s">
        <v>2554</v>
      </c>
      <c r="N21" s="2883"/>
      <c r="O21" s="2883"/>
      <c r="P21" s="2883"/>
    </row>
  </sheetData>
  <pageMargins left="0.7" right="0.7" top="0.75" bottom="0.75" header="0.3" footer="0.3"/>
  <pageSetup orientation="portrait" r:id="rId1"/>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8"/>
  <dimension ref="A2:F36"/>
  <sheetViews>
    <sheetView workbookViewId="0"/>
  </sheetViews>
  <sheetFormatPr baseColWidth="10" defaultColWidth="11" defaultRowHeight="10.5" x14ac:dyDescent="0.25"/>
  <cols>
    <col min="1" max="1" width="37.42578125" style="41" customWidth="1"/>
    <col min="2" max="6" width="17.140625" style="41" customWidth="1"/>
    <col min="7" max="16384" width="11" style="41"/>
  </cols>
  <sheetData>
    <row r="2" spans="1:6" x14ac:dyDescent="0.25">
      <c r="A2" s="1309" t="s">
        <v>2655</v>
      </c>
      <c r="B2" s="1353"/>
      <c r="C2" s="1353"/>
      <c r="D2" s="1353"/>
    </row>
    <row r="3" spans="1:6" x14ac:dyDescent="0.25">
      <c r="A3" s="2895"/>
      <c r="B3" s="1353"/>
      <c r="C3" s="1353"/>
      <c r="D3" s="1353"/>
    </row>
    <row r="4" spans="1:6" ht="11.25" x14ac:dyDescent="0.25">
      <c r="A4" s="2815" t="s">
        <v>1429</v>
      </c>
      <c r="B4" s="1411" t="s">
        <v>89</v>
      </c>
      <c r="C4" s="1345"/>
      <c r="D4" s="1345"/>
      <c r="E4" s="2896"/>
      <c r="F4" s="1346"/>
    </row>
    <row r="5" spans="1:6" ht="11.25" x14ac:dyDescent="0.25">
      <c r="A5" s="1376"/>
      <c r="B5" s="1347">
        <v>2019</v>
      </c>
      <c r="C5" s="1347">
        <v>2020</v>
      </c>
      <c r="D5" s="1347">
        <v>2021</v>
      </c>
      <c r="E5" s="1347">
        <v>2022</v>
      </c>
      <c r="F5" s="1347">
        <v>2023</v>
      </c>
    </row>
    <row r="6" spans="1:6" ht="11.25" x14ac:dyDescent="0.25">
      <c r="A6" s="1309" t="s">
        <v>3840</v>
      </c>
      <c r="B6" s="2897">
        <v>4373839183</v>
      </c>
      <c r="C6" s="2897">
        <v>3600074990</v>
      </c>
      <c r="D6" s="2898">
        <v>6297163342</v>
      </c>
      <c r="E6" s="138">
        <v>6477924466</v>
      </c>
      <c r="F6" s="138">
        <v>5688104269</v>
      </c>
    </row>
    <row r="7" spans="1:6" x14ac:dyDescent="0.25">
      <c r="A7" s="1309" t="s">
        <v>2568</v>
      </c>
      <c r="B7" s="2897">
        <v>4342302821</v>
      </c>
      <c r="C7" s="2897">
        <v>3574364471</v>
      </c>
      <c r="D7" s="2899">
        <v>6285750341</v>
      </c>
      <c r="E7" s="138">
        <v>6455135375</v>
      </c>
      <c r="F7" s="138">
        <v>5669175018</v>
      </c>
    </row>
    <row r="8" spans="1:6" x14ac:dyDescent="0.25">
      <c r="A8" s="1304" t="s">
        <v>2569</v>
      </c>
      <c r="B8" s="2900">
        <v>2500884070</v>
      </c>
      <c r="C8" s="2900">
        <v>2610965592</v>
      </c>
      <c r="D8" s="2900">
        <v>3229262303</v>
      </c>
      <c r="E8" s="2901">
        <v>3785377244</v>
      </c>
      <c r="F8" s="2901">
        <v>2845245354</v>
      </c>
    </row>
    <row r="9" spans="1:6" x14ac:dyDescent="0.25">
      <c r="A9" s="1304" t="s">
        <v>2570</v>
      </c>
      <c r="B9" s="2900">
        <v>1259978390</v>
      </c>
      <c r="C9" s="2900">
        <v>765158014</v>
      </c>
      <c r="D9" s="2900">
        <v>1076406273</v>
      </c>
      <c r="E9" s="2901">
        <v>1191683094</v>
      </c>
      <c r="F9" s="2901">
        <v>1272746163</v>
      </c>
    </row>
    <row r="10" spans="1:6" ht="11.25" x14ac:dyDescent="0.25">
      <c r="A10" s="95" t="s">
        <v>3896</v>
      </c>
      <c r="B10" s="2900" t="s">
        <v>4</v>
      </c>
      <c r="C10" s="2900" t="s">
        <v>4</v>
      </c>
      <c r="D10" s="2900">
        <v>1670166584</v>
      </c>
      <c r="E10" s="2901">
        <v>899469643</v>
      </c>
      <c r="F10" s="2901">
        <v>840624977</v>
      </c>
    </row>
    <row r="11" spans="1:6" x14ac:dyDescent="0.25">
      <c r="A11" s="1304" t="s">
        <v>2571</v>
      </c>
      <c r="B11" s="2902">
        <v>229473851</v>
      </c>
      <c r="C11" s="2902">
        <v>32822998</v>
      </c>
      <c r="D11" s="158">
        <v>92986239</v>
      </c>
      <c r="E11" s="2901">
        <v>165541689</v>
      </c>
      <c r="F11" s="2901">
        <v>244966421</v>
      </c>
    </row>
    <row r="12" spans="1:6" x14ac:dyDescent="0.25">
      <c r="A12" s="1304" t="s">
        <v>2572</v>
      </c>
      <c r="B12" s="2902">
        <v>351966510</v>
      </c>
      <c r="C12" s="2902">
        <v>165417867</v>
      </c>
      <c r="D12" s="158">
        <v>216928942</v>
      </c>
      <c r="E12" s="2901">
        <v>413063705</v>
      </c>
      <c r="F12" s="2901">
        <v>465592103</v>
      </c>
    </row>
    <row r="13" spans="1:6" x14ac:dyDescent="0.25">
      <c r="A13" s="1309" t="s">
        <v>2573</v>
      </c>
      <c r="B13" s="2897">
        <v>31536362</v>
      </c>
      <c r="C13" s="2897">
        <v>25710519</v>
      </c>
      <c r="D13" s="427">
        <v>11413001</v>
      </c>
      <c r="E13" s="138">
        <v>22789091</v>
      </c>
      <c r="F13" s="138">
        <v>18929251</v>
      </c>
    </row>
    <row r="14" spans="1:6" x14ac:dyDescent="0.25">
      <c r="A14" s="1304" t="s">
        <v>2574</v>
      </c>
      <c r="B14" s="158">
        <v>0</v>
      </c>
      <c r="C14" s="158">
        <v>15545153</v>
      </c>
      <c r="D14" s="158">
        <v>3799160</v>
      </c>
      <c r="E14" s="2901">
        <v>0</v>
      </c>
      <c r="F14" s="2901">
        <v>0</v>
      </c>
    </row>
    <row r="15" spans="1:6" x14ac:dyDescent="0.25">
      <c r="A15" s="1304" t="s">
        <v>2575</v>
      </c>
      <c r="B15" s="158">
        <v>0</v>
      </c>
      <c r="C15" s="158">
        <v>10165366</v>
      </c>
      <c r="D15" s="158">
        <v>6126116</v>
      </c>
      <c r="E15" s="100">
        <v>22109279</v>
      </c>
      <c r="F15" s="100">
        <v>18475473</v>
      </c>
    </row>
    <row r="16" spans="1:6" x14ac:dyDescent="0.25">
      <c r="A16" s="1304" t="s">
        <v>2576</v>
      </c>
      <c r="B16" s="158">
        <v>1670675</v>
      </c>
      <c r="C16" s="158">
        <v>0</v>
      </c>
      <c r="D16" s="158">
        <v>923402</v>
      </c>
      <c r="E16" s="100">
        <v>569900</v>
      </c>
      <c r="F16" s="100">
        <v>453778</v>
      </c>
    </row>
    <row r="17" spans="1:6" x14ac:dyDescent="0.25">
      <c r="A17" s="1304" t="s">
        <v>2577</v>
      </c>
      <c r="B17" s="158">
        <v>0</v>
      </c>
      <c r="C17" s="158">
        <v>0</v>
      </c>
      <c r="D17" s="158">
        <v>0</v>
      </c>
      <c r="E17" s="100">
        <v>109912</v>
      </c>
      <c r="F17" s="100">
        <v>0</v>
      </c>
    </row>
    <row r="18" spans="1:6" x14ac:dyDescent="0.25">
      <c r="A18" s="1304" t="s">
        <v>2578</v>
      </c>
      <c r="B18" s="158">
        <v>29865687</v>
      </c>
      <c r="C18" s="158">
        <v>0</v>
      </c>
      <c r="D18" s="158">
        <v>564323</v>
      </c>
      <c r="E18" s="2901">
        <v>0</v>
      </c>
      <c r="F18" s="2901">
        <v>0</v>
      </c>
    </row>
    <row r="19" spans="1:6" ht="11.25" x14ac:dyDescent="0.25">
      <c r="A19" s="1309" t="s">
        <v>3915</v>
      </c>
      <c r="B19" s="2897">
        <v>2382993270.3880501</v>
      </c>
      <c r="C19" s="2897">
        <v>2551608835.742918</v>
      </c>
      <c r="D19" s="2897">
        <v>2529242664.3323789</v>
      </c>
      <c r="E19" s="138">
        <v>3497565713</v>
      </c>
      <c r="F19" s="138">
        <v>2103412041</v>
      </c>
    </row>
    <row r="20" spans="1:6" ht="11.25" x14ac:dyDescent="0.25">
      <c r="A20" s="409" t="s">
        <v>3931</v>
      </c>
      <c r="B20" s="2902">
        <v>1557054289.672977</v>
      </c>
      <c r="C20" s="2902">
        <v>1446951691.1251297</v>
      </c>
      <c r="D20" s="2902">
        <v>1441971512.4469686</v>
      </c>
      <c r="E20" s="2901">
        <v>2162659767</v>
      </c>
      <c r="F20" s="2901">
        <v>2009255153</v>
      </c>
    </row>
    <row r="21" spans="1:6" ht="11.25" x14ac:dyDescent="0.25">
      <c r="A21" s="409" t="s">
        <v>3942</v>
      </c>
      <c r="B21" s="158">
        <v>825938980.71507299</v>
      </c>
      <c r="C21" s="158">
        <v>1104657144.6177886</v>
      </c>
      <c r="D21" s="158">
        <v>1087271151.8854103</v>
      </c>
      <c r="E21" s="2901">
        <v>1334905946</v>
      </c>
      <c r="F21" s="2901">
        <v>94156888</v>
      </c>
    </row>
    <row r="22" spans="1:6" ht="11.25" x14ac:dyDescent="0.25">
      <c r="A22" s="2881" t="s">
        <v>3915</v>
      </c>
      <c r="B22" s="427">
        <v>2382993270.3880501</v>
      </c>
      <c r="C22" s="427">
        <v>2551608835.742918</v>
      </c>
      <c r="D22" s="427">
        <v>2529242664.3323798</v>
      </c>
      <c r="E22" s="138">
        <v>3497565713</v>
      </c>
      <c r="F22" s="138">
        <v>3925300273</v>
      </c>
    </row>
    <row r="23" spans="1:6" x14ac:dyDescent="0.25">
      <c r="A23" s="2903" t="s">
        <v>2579</v>
      </c>
      <c r="B23" s="918">
        <v>1530409276.458672</v>
      </c>
      <c r="C23" s="918">
        <v>1408654710.8021796</v>
      </c>
      <c r="D23" s="918">
        <v>1438403582.446969</v>
      </c>
      <c r="E23" s="2901">
        <v>2161993145</v>
      </c>
      <c r="F23" s="2901">
        <v>2267533233</v>
      </c>
    </row>
    <row r="24" spans="1:6" x14ac:dyDescent="0.25">
      <c r="A24" s="2903" t="s">
        <v>2580</v>
      </c>
      <c r="B24" s="918">
        <v>26645013.214305017</v>
      </c>
      <c r="C24" s="918">
        <v>38296980.322950236</v>
      </c>
      <c r="D24" s="918">
        <v>3567930</v>
      </c>
      <c r="E24" s="2901">
        <v>666622</v>
      </c>
      <c r="F24" s="2901">
        <v>23948262</v>
      </c>
    </row>
    <row r="25" spans="1:6" x14ac:dyDescent="0.25">
      <c r="A25" s="2903" t="s">
        <v>2581</v>
      </c>
      <c r="B25" s="918">
        <v>51948556.835064501</v>
      </c>
      <c r="C25" s="918">
        <v>13678266.812640863</v>
      </c>
      <c r="D25" s="918">
        <v>88987300.885410249</v>
      </c>
      <c r="E25" s="2901">
        <v>36008861</v>
      </c>
      <c r="F25" s="2901">
        <v>94156888</v>
      </c>
    </row>
    <row r="26" spans="1:6" x14ac:dyDescent="0.25">
      <c r="A26" s="2903" t="s">
        <v>2582</v>
      </c>
      <c r="B26" s="918">
        <v>773990423.88000846</v>
      </c>
      <c r="C26" s="918">
        <v>1090978877.8051476</v>
      </c>
      <c r="D26" s="918">
        <v>998283851</v>
      </c>
      <c r="E26" s="2901">
        <v>1298897085</v>
      </c>
      <c r="F26" s="2901">
        <v>1539661890</v>
      </c>
    </row>
    <row r="27" spans="1:6" x14ac:dyDescent="0.25">
      <c r="A27" s="2904"/>
      <c r="B27" s="979"/>
      <c r="C27" s="930"/>
      <c r="D27" s="930"/>
      <c r="E27" s="930"/>
    </row>
    <row r="28" spans="1:6" ht="11.25" customHeight="1" x14ac:dyDescent="0.25">
      <c r="A28" s="1304" t="s">
        <v>2583</v>
      </c>
      <c r="B28" s="1305"/>
      <c r="C28" s="1305"/>
      <c r="D28" s="1305"/>
    </row>
    <row r="29" spans="1:6" ht="11.25" customHeight="1" x14ac:dyDescent="0.25">
      <c r="A29" s="1304" t="s">
        <v>2584</v>
      </c>
      <c r="B29" s="1305"/>
      <c r="C29" s="1305"/>
      <c r="D29" s="1305"/>
    </row>
    <row r="30" spans="1:6" ht="11.25" customHeight="1" x14ac:dyDescent="0.25">
      <c r="A30" s="1304" t="s">
        <v>2585</v>
      </c>
      <c r="B30" s="2846"/>
      <c r="C30" s="2846"/>
      <c r="D30" s="2846"/>
    </row>
    <row r="31" spans="1:6" ht="11.25" customHeight="1" x14ac:dyDescent="0.25">
      <c r="A31" s="1304" t="s">
        <v>2586</v>
      </c>
      <c r="B31" s="2846"/>
      <c r="C31" s="2846"/>
      <c r="D31" s="2846"/>
    </row>
    <row r="32" spans="1:6" ht="11.25" customHeight="1" x14ac:dyDescent="0.25">
      <c r="A32" s="1304" t="s">
        <v>2587</v>
      </c>
      <c r="B32" s="2846"/>
      <c r="C32" s="2846"/>
      <c r="D32" s="2846"/>
    </row>
    <row r="33" spans="1:4" ht="11.25" customHeight="1" x14ac:dyDescent="0.25">
      <c r="A33" s="2903" t="s">
        <v>2588</v>
      </c>
      <c r="B33" s="2846"/>
      <c r="C33" s="2846"/>
      <c r="D33" s="2846"/>
    </row>
    <row r="34" spans="1:4" ht="11.25" customHeight="1" x14ac:dyDescent="0.25">
      <c r="A34" s="2903" t="s">
        <v>2589</v>
      </c>
      <c r="B34" s="2846"/>
      <c r="C34" s="2846"/>
      <c r="D34" s="2846"/>
    </row>
    <row r="35" spans="1:4" s="2429" customFormat="1" x14ac:dyDescent="0.25">
      <c r="A35" s="709" t="s">
        <v>258</v>
      </c>
      <c r="B35" s="2905"/>
      <c r="C35" s="2905"/>
      <c r="D35" s="2905"/>
    </row>
    <row r="36" spans="1:4" ht="11.25" customHeight="1" x14ac:dyDescent="0.25">
      <c r="A36" s="95" t="s">
        <v>2554</v>
      </c>
    </row>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B15"/>
  <sheetViews>
    <sheetView workbookViewId="0"/>
  </sheetViews>
  <sheetFormatPr baseColWidth="10" defaultColWidth="12.5703125" defaultRowHeight="10.5" x14ac:dyDescent="0.25"/>
  <cols>
    <col min="1" max="1" width="14.85546875" style="119" customWidth="1"/>
    <col min="2" max="2" width="35" style="119" customWidth="1"/>
    <col min="3" max="16384" width="12.5703125" style="119"/>
  </cols>
  <sheetData>
    <row r="1" spans="1:2" ht="12" customHeight="1" x14ac:dyDescent="0.25"/>
    <row r="2" spans="1:2" ht="11.25" x14ac:dyDescent="0.25">
      <c r="A2" s="245" t="s">
        <v>3375</v>
      </c>
    </row>
    <row r="4" spans="1:2" ht="23.25" customHeight="1" x14ac:dyDescent="0.25">
      <c r="A4" s="182" t="s">
        <v>89</v>
      </c>
      <c r="B4" s="233" t="s">
        <v>3635</v>
      </c>
    </row>
    <row r="5" spans="1:2" x14ac:dyDescent="0.25">
      <c r="A5" s="122">
        <v>2019</v>
      </c>
      <c r="B5" s="121">
        <v>2877654</v>
      </c>
    </row>
    <row r="6" spans="1:2" ht="11.25" x14ac:dyDescent="0.25">
      <c r="A6" s="122">
        <v>2020</v>
      </c>
      <c r="B6" s="121">
        <v>1020996</v>
      </c>
    </row>
    <row r="7" spans="1:2" ht="11.25" x14ac:dyDescent="0.25">
      <c r="A7" s="122">
        <v>2021</v>
      </c>
      <c r="B7" s="121">
        <v>498559</v>
      </c>
    </row>
    <row r="8" spans="1:2" ht="11.25" x14ac:dyDescent="0.25">
      <c r="A8" s="122">
        <v>2022</v>
      </c>
      <c r="B8" s="121">
        <v>758896</v>
      </c>
    </row>
    <row r="9" spans="1:2" x14ac:dyDescent="0.25">
      <c r="A9" s="122">
        <v>2023</v>
      </c>
      <c r="B9" s="121">
        <v>1031016</v>
      </c>
    </row>
    <row r="11" spans="1:2" x14ac:dyDescent="0.25">
      <c r="A11" s="27" t="s">
        <v>180</v>
      </c>
    </row>
    <row r="12" spans="1:2" x14ac:dyDescent="0.25">
      <c r="A12" s="205" t="s">
        <v>182</v>
      </c>
    </row>
    <row r="13" spans="1:2" x14ac:dyDescent="0.25">
      <c r="A13" s="148" t="s">
        <v>183</v>
      </c>
    </row>
    <row r="14" spans="1:2" x14ac:dyDescent="0.25">
      <c r="A14" s="148" t="s">
        <v>184</v>
      </c>
    </row>
    <row r="15" spans="1:2" x14ac:dyDescent="0.25">
      <c r="A15" s="122" t="s">
        <v>18</v>
      </c>
    </row>
  </sheetData>
  <pageMargins left="0.7" right="0.7" top="0.75" bottom="0.75" header="0.3" footer="0.3"/>
  <pageSetup paperSize="9" orientation="portrait" r:id="rId1"/>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9"/>
  <dimension ref="A2:P12"/>
  <sheetViews>
    <sheetView workbookViewId="0"/>
  </sheetViews>
  <sheetFormatPr baseColWidth="10" defaultColWidth="8" defaultRowHeight="10.5" x14ac:dyDescent="0.25"/>
  <cols>
    <col min="1" max="1" width="14.28515625" style="41" customWidth="1"/>
    <col min="2" max="16" width="11.42578125" style="41" customWidth="1"/>
    <col min="17" max="16384" width="8" style="41"/>
  </cols>
  <sheetData>
    <row r="2" spans="1:16" x14ac:dyDescent="0.25">
      <c r="A2" s="2906" t="s">
        <v>2656</v>
      </c>
      <c r="B2" s="2907"/>
      <c r="C2" s="2907"/>
      <c r="D2" s="2907"/>
    </row>
    <row r="3" spans="1:16" x14ac:dyDescent="0.25">
      <c r="A3" s="2908"/>
    </row>
    <row r="4" spans="1:16" ht="11.25" customHeight="1" x14ac:dyDescent="0.25">
      <c r="A4" s="2909"/>
      <c r="B4" s="2910">
        <v>2019</v>
      </c>
      <c r="C4" s="2910"/>
      <c r="D4" s="2911"/>
      <c r="E4" s="2910">
        <v>2020</v>
      </c>
      <c r="F4" s="2910"/>
      <c r="G4" s="2911"/>
      <c r="H4" s="2910">
        <v>2021</v>
      </c>
      <c r="I4" s="2910"/>
      <c r="J4" s="2911"/>
      <c r="K4" s="2910">
        <v>2022</v>
      </c>
      <c r="L4" s="2910"/>
      <c r="M4" s="2911"/>
      <c r="N4" s="2910">
        <v>2023</v>
      </c>
      <c r="O4" s="2910"/>
      <c r="P4" s="2911"/>
    </row>
    <row r="5" spans="1:16" ht="11.25" customHeight="1" x14ac:dyDescent="0.25">
      <c r="A5" s="2912" t="s">
        <v>2590</v>
      </c>
      <c r="B5" s="2913" t="s">
        <v>2591</v>
      </c>
      <c r="C5" s="2914"/>
      <c r="D5" s="2915"/>
      <c r="E5" s="2916" t="s">
        <v>2592</v>
      </c>
      <c r="F5" s="2917"/>
      <c r="G5" s="2918"/>
      <c r="H5" s="2916" t="s">
        <v>3553</v>
      </c>
      <c r="I5" s="2917"/>
      <c r="J5" s="2918"/>
      <c r="K5" s="2916" t="s">
        <v>2593</v>
      </c>
      <c r="L5" s="2917"/>
      <c r="M5" s="2918"/>
      <c r="N5" s="2916" t="s">
        <v>2594</v>
      </c>
      <c r="O5" s="2917"/>
      <c r="P5" s="2918"/>
    </row>
    <row r="6" spans="1:16" ht="11.25" customHeight="1" x14ac:dyDescent="0.25">
      <c r="A6" s="2919"/>
      <c r="B6" s="2920" t="s">
        <v>1</v>
      </c>
      <c r="C6" s="2920" t="s">
        <v>28</v>
      </c>
      <c r="D6" s="2920" t="s">
        <v>27</v>
      </c>
      <c r="E6" s="2921" t="s">
        <v>1</v>
      </c>
      <c r="F6" s="2921" t="s">
        <v>28</v>
      </c>
      <c r="G6" s="2921" t="s">
        <v>27</v>
      </c>
      <c r="H6" s="2921" t="s">
        <v>1</v>
      </c>
      <c r="I6" s="2921" t="s">
        <v>28</v>
      </c>
      <c r="J6" s="2921" t="s">
        <v>27</v>
      </c>
      <c r="K6" s="2921" t="s">
        <v>1</v>
      </c>
      <c r="L6" s="2921" t="s">
        <v>28</v>
      </c>
      <c r="M6" s="2921" t="s">
        <v>27</v>
      </c>
      <c r="N6" s="2921" t="s">
        <v>1</v>
      </c>
      <c r="O6" s="2921" t="s">
        <v>28</v>
      </c>
      <c r="P6" s="2921" t="s">
        <v>27</v>
      </c>
    </row>
    <row r="7" spans="1:16" x14ac:dyDescent="0.25">
      <c r="A7" s="2891" t="s">
        <v>1</v>
      </c>
      <c r="B7" s="2922">
        <v>4877</v>
      </c>
      <c r="C7" s="2922">
        <v>2788</v>
      </c>
      <c r="D7" s="2922">
        <v>2089</v>
      </c>
      <c r="E7" s="2922">
        <v>3936</v>
      </c>
      <c r="F7" s="2922">
        <v>2252</v>
      </c>
      <c r="G7" s="2922">
        <v>1684</v>
      </c>
      <c r="H7" s="2922">
        <v>7653</v>
      </c>
      <c r="I7" s="2922">
        <v>4452</v>
      </c>
      <c r="J7" s="2922">
        <v>3201</v>
      </c>
      <c r="K7" s="2922">
        <v>8618</v>
      </c>
      <c r="L7" s="2922">
        <v>5027</v>
      </c>
      <c r="M7" s="2922">
        <v>3591</v>
      </c>
      <c r="N7" s="2922">
        <v>3444</v>
      </c>
      <c r="O7" s="2922">
        <v>1940</v>
      </c>
      <c r="P7" s="2922">
        <v>1504</v>
      </c>
    </row>
    <row r="8" spans="1:16" x14ac:dyDescent="0.25">
      <c r="A8" s="2903" t="s">
        <v>2595</v>
      </c>
      <c r="B8" s="2922">
        <v>1767</v>
      </c>
      <c r="C8" s="2923">
        <v>913</v>
      </c>
      <c r="D8" s="2923">
        <v>854</v>
      </c>
      <c r="E8" s="2922">
        <v>1459</v>
      </c>
      <c r="F8" s="2923">
        <v>749</v>
      </c>
      <c r="G8" s="2923">
        <v>710</v>
      </c>
      <c r="H8" s="2922">
        <v>1891</v>
      </c>
      <c r="I8" s="2923">
        <v>971</v>
      </c>
      <c r="J8" s="2923">
        <v>920</v>
      </c>
      <c r="K8" s="2922">
        <v>2100</v>
      </c>
      <c r="L8" s="2923">
        <v>1062</v>
      </c>
      <c r="M8" s="2923">
        <v>1038</v>
      </c>
      <c r="N8" s="2922">
        <v>1653</v>
      </c>
      <c r="O8" s="2923">
        <v>859</v>
      </c>
      <c r="P8" s="2923">
        <v>794</v>
      </c>
    </row>
    <row r="9" spans="1:16" x14ac:dyDescent="0.25">
      <c r="A9" s="2892" t="s">
        <v>2596</v>
      </c>
      <c r="B9" s="2922">
        <v>3110</v>
      </c>
      <c r="C9" s="2923">
        <v>1875</v>
      </c>
      <c r="D9" s="2923">
        <v>1235</v>
      </c>
      <c r="E9" s="2922">
        <v>2477</v>
      </c>
      <c r="F9" s="2923">
        <v>1503</v>
      </c>
      <c r="G9" s="2923">
        <v>974</v>
      </c>
      <c r="H9" s="2922">
        <v>5762</v>
      </c>
      <c r="I9" s="2923">
        <v>3481</v>
      </c>
      <c r="J9" s="2923">
        <v>2281</v>
      </c>
      <c r="K9" s="2922">
        <v>6518</v>
      </c>
      <c r="L9" s="2923">
        <v>3965</v>
      </c>
      <c r="M9" s="2923">
        <v>2553</v>
      </c>
      <c r="N9" s="2922">
        <v>1791</v>
      </c>
      <c r="O9" s="2923">
        <v>1081</v>
      </c>
      <c r="P9" s="2923">
        <v>710</v>
      </c>
    </row>
    <row r="10" spans="1:16" x14ac:dyDescent="0.25">
      <c r="A10" s="2883"/>
    </row>
    <row r="11" spans="1:16" x14ac:dyDescent="0.25">
      <c r="A11" s="2924" t="s">
        <v>2597</v>
      </c>
    </row>
    <row r="12" spans="1:16" x14ac:dyDescent="0.25">
      <c r="A12" s="2892" t="s">
        <v>2554</v>
      </c>
    </row>
  </sheetData>
  <pageMargins left="0.7" right="0.7" top="0.75" bottom="0.75" header="0.3" footer="0.3"/>
  <pageSetup orientation="portrait" r:id="rId1"/>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0"/>
  <dimension ref="A1:E16"/>
  <sheetViews>
    <sheetView workbookViewId="0"/>
  </sheetViews>
  <sheetFormatPr baseColWidth="10" defaultColWidth="11.42578125" defaultRowHeight="11.25" customHeight="1" x14ac:dyDescent="0.25"/>
  <cols>
    <col min="1" max="1" width="34.7109375" style="119" bestFit="1" customWidth="1"/>
    <col min="2" max="2" width="21.28515625" style="119" customWidth="1"/>
    <col min="3" max="3" width="11.42578125" style="119" customWidth="1"/>
    <col min="4" max="4" width="16" style="119" customWidth="1"/>
    <col min="5" max="5" width="14.85546875" style="119" customWidth="1"/>
    <col min="6" max="16384" width="11.42578125" style="119"/>
  </cols>
  <sheetData>
    <row r="1" spans="1:5" ht="11.25" customHeight="1" x14ac:dyDescent="0.25">
      <c r="B1" s="445"/>
      <c r="C1" s="445"/>
      <c r="D1" s="445"/>
      <c r="E1" s="445"/>
    </row>
    <row r="2" spans="1:5" x14ac:dyDescent="0.25">
      <c r="A2" s="107" t="s">
        <v>3554</v>
      </c>
      <c r="B2" s="461"/>
      <c r="C2" s="461"/>
      <c r="D2" s="461"/>
      <c r="E2" s="461"/>
    </row>
    <row r="3" spans="1:5" ht="11.25" customHeight="1" x14ac:dyDescent="0.25">
      <c r="A3" s="460"/>
      <c r="B3" s="460"/>
      <c r="C3" s="460"/>
      <c r="D3" s="460"/>
      <c r="E3" s="460"/>
    </row>
    <row r="4" spans="1:5" x14ac:dyDescent="0.25">
      <c r="A4" s="462" t="s">
        <v>380</v>
      </c>
      <c r="B4" s="448" t="s">
        <v>3643</v>
      </c>
      <c r="C4" s="463" t="s">
        <v>374</v>
      </c>
      <c r="D4" s="464"/>
      <c r="E4" s="465"/>
    </row>
    <row r="5" spans="1:5" ht="10.5" x14ac:dyDescent="0.25">
      <c r="A5" s="466"/>
      <c r="B5" s="467"/>
      <c r="C5" s="468" t="s">
        <v>322</v>
      </c>
      <c r="D5" s="463" t="s">
        <v>157</v>
      </c>
      <c r="E5" s="465"/>
    </row>
    <row r="6" spans="1:5" ht="10.5" x14ac:dyDescent="0.25">
      <c r="A6" s="469"/>
      <c r="B6" s="453"/>
      <c r="C6" s="470"/>
      <c r="D6" s="471" t="s">
        <v>28</v>
      </c>
      <c r="E6" s="471" t="s">
        <v>27</v>
      </c>
    </row>
    <row r="7" spans="1:5" ht="10.5" x14ac:dyDescent="0.25">
      <c r="A7" s="472" t="s">
        <v>1</v>
      </c>
      <c r="B7" s="473">
        <v>68</v>
      </c>
      <c r="C7" s="473">
        <v>76</v>
      </c>
      <c r="D7" s="473">
        <v>58</v>
      </c>
      <c r="E7" s="473">
        <v>18</v>
      </c>
    </row>
    <row r="8" spans="1:5" ht="21" x14ac:dyDescent="0.25">
      <c r="A8" s="474" t="s">
        <v>381</v>
      </c>
      <c r="B8" s="121">
        <v>3</v>
      </c>
      <c r="C8" s="185">
        <v>3</v>
      </c>
      <c r="D8" s="121" t="s">
        <v>382</v>
      </c>
      <c r="E8" s="121" t="s">
        <v>383</v>
      </c>
    </row>
    <row r="9" spans="1:5" ht="21" x14ac:dyDescent="0.25">
      <c r="A9" s="474" t="s">
        <v>384</v>
      </c>
      <c r="B9" s="121">
        <v>13</v>
      </c>
      <c r="C9" s="185">
        <v>15</v>
      </c>
      <c r="D9" s="121" t="s">
        <v>385</v>
      </c>
      <c r="E9" s="121" t="s">
        <v>386</v>
      </c>
    </row>
    <row r="10" spans="1:5" ht="31.5" x14ac:dyDescent="0.25">
      <c r="A10" s="474" t="s">
        <v>387</v>
      </c>
      <c r="B10" s="121">
        <v>1</v>
      </c>
      <c r="C10" s="185">
        <v>0</v>
      </c>
      <c r="D10" s="121" t="s">
        <v>383</v>
      </c>
      <c r="E10" s="121" t="s">
        <v>383</v>
      </c>
    </row>
    <row r="11" spans="1:5" ht="21" x14ac:dyDescent="0.25">
      <c r="A11" s="474" t="s">
        <v>388</v>
      </c>
      <c r="B11" s="121">
        <v>0</v>
      </c>
      <c r="C11" s="185">
        <v>0</v>
      </c>
      <c r="D11" s="121" t="s">
        <v>383</v>
      </c>
      <c r="E11" s="121" t="s">
        <v>383</v>
      </c>
    </row>
    <row r="12" spans="1:5" ht="21" x14ac:dyDescent="0.25">
      <c r="A12" s="474" t="s">
        <v>389</v>
      </c>
      <c r="B12" s="121">
        <v>51</v>
      </c>
      <c r="C12" s="185">
        <v>58</v>
      </c>
      <c r="D12" s="121" t="s">
        <v>390</v>
      </c>
      <c r="E12" s="121" t="s">
        <v>391</v>
      </c>
    </row>
    <row r="14" spans="1:5" s="460" customFormat="1" ht="10.5" x14ac:dyDescent="0.25">
      <c r="A14" s="459" t="s">
        <v>392</v>
      </c>
      <c r="B14" s="10"/>
      <c r="C14" s="10"/>
      <c r="D14" s="10"/>
      <c r="E14" s="10"/>
    </row>
    <row r="15" spans="1:5" s="460" customFormat="1" ht="10.5" x14ac:dyDescent="0.25">
      <c r="A15" s="109" t="s">
        <v>393</v>
      </c>
    </row>
    <row r="16" spans="1:5" s="460" customFormat="1" ht="10.5" x14ac:dyDescent="0.25">
      <c r="A16" s="9" t="s">
        <v>379</v>
      </c>
      <c r="B16" s="10"/>
      <c r="C16" s="10"/>
      <c r="D16" s="10"/>
      <c r="E16" s="10"/>
    </row>
  </sheetData>
  <pageMargins left="0.7" right="0.7" top="0.75" bottom="0.75" header="0.3" footer="0.3"/>
  <pageSetup paperSize="9" orientation="portrait" r:id="rId1"/>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1"/>
  <dimension ref="A2:G16"/>
  <sheetViews>
    <sheetView workbookViewId="0"/>
  </sheetViews>
  <sheetFormatPr baseColWidth="10" defaultColWidth="11.42578125" defaultRowHeight="11.25" customHeight="1" x14ac:dyDescent="0.15"/>
  <cols>
    <col min="1" max="1" width="13.7109375" style="363" customWidth="1"/>
    <col min="2" max="2" width="21.85546875" style="363" bestFit="1" customWidth="1"/>
    <col min="3" max="3" width="13" style="363" customWidth="1"/>
    <col min="4" max="6" width="11.42578125" style="363" customWidth="1"/>
    <col min="7" max="7" width="12.28515625" style="363" customWidth="1"/>
    <col min="8" max="16384" width="11.42578125" style="363"/>
  </cols>
  <sheetData>
    <row r="2" spans="1:7" x14ac:dyDescent="0.15">
      <c r="A2" s="202" t="s">
        <v>3555</v>
      </c>
      <c r="B2" s="252"/>
      <c r="C2" s="252"/>
      <c r="D2" s="252"/>
      <c r="E2" s="252"/>
      <c r="F2" s="252"/>
      <c r="G2" s="252"/>
    </row>
    <row r="4" spans="1:7" ht="11.25" customHeight="1" x14ac:dyDescent="0.15">
      <c r="A4" s="557" t="s">
        <v>89</v>
      </c>
      <c r="B4" s="572" t="s">
        <v>3727</v>
      </c>
      <c r="C4" s="573" t="s">
        <v>374</v>
      </c>
      <c r="D4" s="559"/>
      <c r="E4" s="559"/>
      <c r="F4" s="559"/>
      <c r="G4" s="560"/>
    </row>
    <row r="5" spans="1:7" s="502" customFormat="1" ht="11.25" customHeight="1" x14ac:dyDescent="0.25">
      <c r="A5" s="574"/>
      <c r="B5" s="575"/>
      <c r="C5" s="576" t="s">
        <v>1</v>
      </c>
      <c r="D5" s="577" t="s">
        <v>157</v>
      </c>
      <c r="E5" s="578"/>
      <c r="F5" s="579" t="s">
        <v>468</v>
      </c>
      <c r="G5" s="579"/>
    </row>
    <row r="6" spans="1:7" s="195" customFormat="1" ht="11.25" customHeight="1" x14ac:dyDescent="0.25">
      <c r="A6" s="580"/>
      <c r="B6" s="581"/>
      <c r="C6" s="582"/>
      <c r="D6" s="583" t="s">
        <v>144</v>
      </c>
      <c r="E6" s="583" t="s">
        <v>143</v>
      </c>
      <c r="F6" s="584" t="s">
        <v>469</v>
      </c>
      <c r="G6" s="583" t="s">
        <v>470</v>
      </c>
    </row>
    <row r="7" spans="1:7" ht="11.25" customHeight="1" x14ac:dyDescent="0.15">
      <c r="A7" s="585">
        <v>2019</v>
      </c>
      <c r="B7" s="586">
        <v>335</v>
      </c>
      <c r="C7" s="524">
        <v>119</v>
      </c>
      <c r="D7" s="530">
        <v>79</v>
      </c>
      <c r="E7" s="530">
        <v>40</v>
      </c>
      <c r="F7" s="530">
        <v>83</v>
      </c>
      <c r="G7" s="530">
        <v>36</v>
      </c>
    </row>
    <row r="8" spans="1:7" ht="11.25" customHeight="1" x14ac:dyDescent="0.15">
      <c r="A8" s="585">
        <v>2020</v>
      </c>
      <c r="B8" s="586">
        <v>338</v>
      </c>
      <c r="C8" s="524">
        <v>33</v>
      </c>
      <c r="D8" s="530">
        <v>23</v>
      </c>
      <c r="E8" s="530">
        <v>10</v>
      </c>
      <c r="F8" s="530">
        <v>22</v>
      </c>
      <c r="G8" s="530">
        <v>11</v>
      </c>
    </row>
    <row r="9" spans="1:7" ht="11.25" customHeight="1" x14ac:dyDescent="0.15">
      <c r="A9" s="585">
        <v>2021</v>
      </c>
      <c r="B9" s="586">
        <v>238</v>
      </c>
      <c r="C9" s="524">
        <v>48</v>
      </c>
      <c r="D9" s="530">
        <v>36</v>
      </c>
      <c r="E9" s="530">
        <v>12</v>
      </c>
      <c r="F9" s="530">
        <v>35</v>
      </c>
      <c r="G9" s="530">
        <v>13</v>
      </c>
    </row>
    <row r="10" spans="1:7" ht="11.25" customHeight="1" x14ac:dyDescent="0.15">
      <c r="A10" s="585">
        <v>2022</v>
      </c>
      <c r="B10" s="586">
        <v>326</v>
      </c>
      <c r="C10" s="524">
        <v>63</v>
      </c>
      <c r="D10" s="530">
        <v>40</v>
      </c>
      <c r="E10" s="530">
        <v>23</v>
      </c>
      <c r="F10" s="530">
        <v>33</v>
      </c>
      <c r="G10" s="530">
        <v>30</v>
      </c>
    </row>
    <row r="11" spans="1:7" ht="11.25" customHeight="1" x14ac:dyDescent="0.15">
      <c r="A11" s="585">
        <v>2023</v>
      </c>
      <c r="B11" s="586">
        <v>291</v>
      </c>
      <c r="C11" s="524">
        <v>80</v>
      </c>
      <c r="D11" s="530">
        <v>49</v>
      </c>
      <c r="E11" s="530">
        <v>31</v>
      </c>
      <c r="F11" s="530">
        <v>51</v>
      </c>
      <c r="G11" s="530">
        <v>29</v>
      </c>
    </row>
    <row r="12" spans="1:7" ht="11.25" customHeight="1" x14ac:dyDescent="0.15">
      <c r="B12" s="587"/>
      <c r="C12" s="587"/>
      <c r="D12" s="587"/>
      <c r="E12" s="587"/>
      <c r="F12" s="587"/>
      <c r="G12" s="587"/>
    </row>
    <row r="13" spans="1:7" ht="10.5" x14ac:dyDescent="0.15">
      <c r="A13" s="150" t="s">
        <v>473</v>
      </c>
      <c r="B13" s="512"/>
      <c r="C13" s="512"/>
      <c r="D13" s="512"/>
      <c r="E13" s="512"/>
      <c r="F13" s="512"/>
      <c r="G13" s="512"/>
    </row>
    <row r="14" spans="1:7" ht="10.5" x14ac:dyDescent="0.15">
      <c r="A14" s="212" t="s">
        <v>474</v>
      </c>
      <c r="B14" s="533"/>
      <c r="C14" s="533"/>
      <c r="D14" s="533"/>
      <c r="E14" s="533"/>
      <c r="F14" s="533"/>
      <c r="G14" s="533"/>
    </row>
    <row r="15" spans="1:7" ht="10.5" x14ac:dyDescent="0.15">
      <c r="A15" s="205" t="s">
        <v>475</v>
      </c>
      <c r="B15" s="533"/>
      <c r="C15" s="533"/>
      <c r="D15" s="533"/>
      <c r="E15" s="533"/>
      <c r="F15" s="533"/>
      <c r="G15" s="533"/>
    </row>
    <row r="16" spans="1:7" ht="11.25" customHeight="1" x14ac:dyDescent="0.15">
      <c r="A16" s="475" t="s">
        <v>472</v>
      </c>
      <c r="B16" s="388"/>
      <c r="C16" s="388"/>
      <c r="D16" s="388"/>
      <c r="E16" s="388"/>
      <c r="F16" s="388"/>
      <c r="G16" s="388"/>
    </row>
  </sheetData>
  <pageMargins left="0.7" right="0.7" top="0.75" bottom="0.75" header="0.3" footer="0.3"/>
  <pageSetup orientation="portrait" r:id="rId1"/>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2"/>
  <dimension ref="A1:D20"/>
  <sheetViews>
    <sheetView workbookViewId="0"/>
  </sheetViews>
  <sheetFormatPr baseColWidth="10" defaultColWidth="11.42578125" defaultRowHeight="11.25" customHeight="1" x14ac:dyDescent="0.25"/>
  <cols>
    <col min="1" max="1" width="45.140625" style="195" customWidth="1"/>
    <col min="2" max="3" width="17.85546875" style="195" customWidth="1"/>
    <col min="4" max="4" width="21.28515625" style="195" customWidth="1"/>
    <col min="5" max="16384" width="11.42578125" style="195"/>
  </cols>
  <sheetData>
    <row r="1" spans="1:4" ht="11.25" customHeight="1" x14ac:dyDescent="0.25">
      <c r="B1" s="588"/>
      <c r="C1" s="588"/>
      <c r="D1" s="588"/>
    </row>
    <row r="2" spans="1:4" x14ac:dyDescent="0.25">
      <c r="A2" s="202" t="s">
        <v>3556</v>
      </c>
      <c r="B2" s="252"/>
      <c r="C2" s="252"/>
      <c r="D2" s="252"/>
    </row>
    <row r="4" spans="1:4" x14ac:dyDescent="0.15">
      <c r="A4" s="589" t="s">
        <v>3728</v>
      </c>
      <c r="B4" s="590" t="s">
        <v>3841</v>
      </c>
      <c r="C4" s="591"/>
      <c r="D4" s="592" t="s">
        <v>374</v>
      </c>
    </row>
    <row r="5" spans="1:4" ht="21.75" x14ac:dyDescent="0.25">
      <c r="A5" s="244"/>
      <c r="B5" s="593" t="s">
        <v>3916</v>
      </c>
      <c r="C5" s="594" t="s">
        <v>3727</v>
      </c>
      <c r="D5" s="595"/>
    </row>
    <row r="6" spans="1:4" ht="22.5" customHeight="1" x14ac:dyDescent="0.25">
      <c r="A6" s="596" t="s">
        <v>1</v>
      </c>
      <c r="B6" s="597">
        <v>18</v>
      </c>
      <c r="C6" s="597">
        <v>291</v>
      </c>
      <c r="D6" s="597">
        <v>80</v>
      </c>
    </row>
    <row r="7" spans="1:4" ht="21" x14ac:dyDescent="0.25">
      <c r="A7" s="598" t="s">
        <v>476</v>
      </c>
      <c r="B7" s="206">
        <v>1</v>
      </c>
      <c r="C7" s="206">
        <v>42</v>
      </c>
      <c r="D7" s="206">
        <v>6</v>
      </c>
    </row>
    <row r="8" spans="1:4" ht="21" x14ac:dyDescent="0.25">
      <c r="A8" s="598" t="s">
        <v>477</v>
      </c>
      <c r="B8" s="206">
        <v>1</v>
      </c>
      <c r="C8" s="206">
        <v>12</v>
      </c>
      <c r="D8" s="206">
        <v>10</v>
      </c>
    </row>
    <row r="9" spans="1:4" ht="21" x14ac:dyDescent="0.25">
      <c r="A9" s="598" t="s">
        <v>478</v>
      </c>
      <c r="B9" s="206">
        <v>1</v>
      </c>
      <c r="C9" s="206">
        <v>3</v>
      </c>
      <c r="D9" s="206">
        <v>1</v>
      </c>
    </row>
    <row r="10" spans="1:4" ht="21" x14ac:dyDescent="0.25">
      <c r="A10" s="598" t="s">
        <v>479</v>
      </c>
      <c r="B10" s="206">
        <v>0</v>
      </c>
      <c r="C10" s="206">
        <v>0</v>
      </c>
      <c r="D10" s="206">
        <v>0</v>
      </c>
    </row>
    <row r="11" spans="1:4" ht="10.5" x14ac:dyDescent="0.25">
      <c r="A11" s="598" t="s">
        <v>480</v>
      </c>
      <c r="B11" s="206">
        <v>15</v>
      </c>
      <c r="C11" s="206">
        <v>234</v>
      </c>
      <c r="D11" s="206">
        <v>63</v>
      </c>
    </row>
    <row r="12" spans="1:4" ht="10.5" customHeight="1" x14ac:dyDescent="0.25"/>
    <row r="13" spans="1:4" ht="10.5" x14ac:dyDescent="0.25">
      <c r="A13" s="150" t="s">
        <v>473</v>
      </c>
      <c r="B13" s="491"/>
      <c r="C13" s="491"/>
      <c r="D13" s="491"/>
    </row>
    <row r="14" spans="1:4" ht="10.5" x14ac:dyDescent="0.25">
      <c r="A14" s="212" t="s">
        <v>481</v>
      </c>
      <c r="B14" s="599"/>
      <c r="C14" s="599"/>
      <c r="D14" s="599"/>
    </row>
    <row r="15" spans="1:4" ht="10.5" x14ac:dyDescent="0.25">
      <c r="A15" s="205" t="s">
        <v>482</v>
      </c>
      <c r="B15" s="599"/>
      <c r="C15" s="599"/>
      <c r="D15" s="599"/>
    </row>
    <row r="16" spans="1:4" ht="10.5" x14ac:dyDescent="0.25">
      <c r="A16" s="212" t="s">
        <v>483</v>
      </c>
      <c r="B16" s="599"/>
      <c r="C16" s="599"/>
      <c r="D16" s="599"/>
    </row>
    <row r="17" spans="1:4" ht="10.5" x14ac:dyDescent="0.25">
      <c r="A17" s="212" t="s">
        <v>484</v>
      </c>
      <c r="B17" s="599"/>
      <c r="C17" s="599"/>
      <c r="D17" s="599"/>
    </row>
    <row r="18" spans="1:4" ht="10.5" x14ac:dyDescent="0.25">
      <c r="A18" s="212" t="s">
        <v>485</v>
      </c>
      <c r="B18" s="599"/>
      <c r="C18" s="599"/>
      <c r="D18" s="599"/>
    </row>
    <row r="19" spans="1:4" ht="10.5" x14ac:dyDescent="0.25">
      <c r="A19" s="212" t="s">
        <v>486</v>
      </c>
      <c r="B19" s="599"/>
      <c r="C19" s="599"/>
      <c r="D19" s="599"/>
    </row>
    <row r="20" spans="1:4" ht="10.5" x14ac:dyDescent="0.25">
      <c r="A20" s="600" t="s">
        <v>472</v>
      </c>
      <c r="B20" s="433"/>
      <c r="C20" s="433"/>
      <c r="D20" s="433"/>
    </row>
  </sheetData>
  <pageMargins left="0.7" right="0.7" top="0.75" bottom="0.75" header="0.3" footer="0.3"/>
  <pageSetup orientation="portrait" r:id="rId1"/>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3"/>
  <dimension ref="A2:G18"/>
  <sheetViews>
    <sheetView workbookViewId="0"/>
  </sheetViews>
  <sheetFormatPr baseColWidth="10" defaultColWidth="11.42578125" defaultRowHeight="11.25" customHeight="1" x14ac:dyDescent="0.15"/>
  <cols>
    <col min="1" max="1" width="23.140625" style="363" customWidth="1"/>
    <col min="2" max="2" width="13.42578125" style="363" customWidth="1"/>
    <col min="3" max="3" width="21.85546875" style="363" customWidth="1"/>
    <col min="4" max="4" width="22" style="363" customWidth="1"/>
    <col min="5" max="5" width="28.5703125" style="363" customWidth="1"/>
    <col min="6" max="6" width="26.140625" style="363" customWidth="1"/>
    <col min="7" max="7" width="17.28515625" style="363" customWidth="1"/>
    <col min="8" max="16384" width="11.42578125" style="363"/>
  </cols>
  <sheetData>
    <row r="2" spans="1:7" s="195" customFormat="1" x14ac:dyDescent="0.25">
      <c r="A2" s="150" t="s">
        <v>3729</v>
      </c>
      <c r="B2" s="252"/>
      <c r="C2" s="252"/>
      <c r="D2" s="252"/>
      <c r="E2" s="252"/>
      <c r="F2" s="252"/>
      <c r="G2" s="252"/>
    </row>
    <row r="4" spans="1:7" x14ac:dyDescent="0.15">
      <c r="A4" s="601" t="s">
        <v>487</v>
      </c>
      <c r="B4" s="572" t="s">
        <v>1</v>
      </c>
      <c r="C4" s="602" t="s">
        <v>3728</v>
      </c>
      <c r="D4" s="603"/>
      <c r="E4" s="602"/>
      <c r="F4" s="603"/>
      <c r="G4" s="604"/>
    </row>
    <row r="5" spans="1:7" ht="45" customHeight="1" x14ac:dyDescent="0.15">
      <c r="A5" s="605"/>
      <c r="B5" s="606"/>
      <c r="C5" s="607" t="s">
        <v>488</v>
      </c>
      <c r="D5" s="608" t="s">
        <v>489</v>
      </c>
      <c r="E5" s="607" t="s">
        <v>490</v>
      </c>
      <c r="F5" s="608" t="s">
        <v>491</v>
      </c>
      <c r="G5" s="609" t="s">
        <v>492</v>
      </c>
    </row>
    <row r="6" spans="1:7" ht="11.25" customHeight="1" x14ac:dyDescent="0.15">
      <c r="A6" s="610" t="s">
        <v>1</v>
      </c>
      <c r="B6" s="611">
        <v>80</v>
      </c>
      <c r="C6" s="611">
        <v>6</v>
      </c>
      <c r="D6" s="611">
        <v>10</v>
      </c>
      <c r="E6" s="611">
        <v>1</v>
      </c>
      <c r="F6" s="611">
        <v>0</v>
      </c>
      <c r="G6" s="611">
        <v>63</v>
      </c>
    </row>
    <row r="7" spans="1:7" ht="11.25" customHeight="1" x14ac:dyDescent="0.15">
      <c r="A7" s="363" t="s">
        <v>493</v>
      </c>
      <c r="B7" s="554">
        <v>0</v>
      </c>
      <c r="C7" s="553">
        <v>0</v>
      </c>
      <c r="D7" s="553">
        <v>0</v>
      </c>
      <c r="E7" s="553">
        <v>0</v>
      </c>
      <c r="F7" s="553">
        <v>0</v>
      </c>
      <c r="G7" s="612">
        <v>0</v>
      </c>
    </row>
    <row r="8" spans="1:7" ht="11.25" customHeight="1" x14ac:dyDescent="0.15">
      <c r="A8" s="363" t="s">
        <v>494</v>
      </c>
      <c r="B8" s="554">
        <v>1</v>
      </c>
      <c r="C8" s="553">
        <v>0</v>
      </c>
      <c r="D8" s="553">
        <v>0</v>
      </c>
      <c r="E8" s="553">
        <v>0</v>
      </c>
      <c r="F8" s="553">
        <v>0</v>
      </c>
      <c r="G8" s="612">
        <v>1</v>
      </c>
    </row>
    <row r="9" spans="1:7" ht="11.25" customHeight="1" x14ac:dyDescent="0.15">
      <c r="A9" s="363" t="s">
        <v>495</v>
      </c>
      <c r="B9" s="554">
        <v>1</v>
      </c>
      <c r="C9" s="553">
        <v>0</v>
      </c>
      <c r="D9" s="553">
        <v>0</v>
      </c>
      <c r="E9" s="553">
        <v>0</v>
      </c>
      <c r="F9" s="553">
        <v>0</v>
      </c>
      <c r="G9" s="612">
        <v>1</v>
      </c>
    </row>
    <row r="10" spans="1:7" ht="11.25" customHeight="1" x14ac:dyDescent="0.15">
      <c r="A10" s="363" t="s">
        <v>496</v>
      </c>
      <c r="B10" s="554">
        <v>23</v>
      </c>
      <c r="C10" s="553">
        <v>3</v>
      </c>
      <c r="D10" s="553">
        <v>3</v>
      </c>
      <c r="E10" s="553">
        <v>0</v>
      </c>
      <c r="F10" s="553">
        <v>0</v>
      </c>
      <c r="G10" s="612">
        <v>17</v>
      </c>
    </row>
    <row r="11" spans="1:7" ht="11.25" customHeight="1" x14ac:dyDescent="0.15">
      <c r="A11" s="363" t="s">
        <v>497</v>
      </c>
      <c r="B11" s="554">
        <v>19</v>
      </c>
      <c r="C11" s="553">
        <v>1</v>
      </c>
      <c r="D11" s="553">
        <v>2</v>
      </c>
      <c r="E11" s="553">
        <v>0</v>
      </c>
      <c r="F11" s="553">
        <v>0</v>
      </c>
      <c r="G11" s="612">
        <v>16</v>
      </c>
    </row>
    <row r="12" spans="1:7" ht="11.25" customHeight="1" x14ac:dyDescent="0.15">
      <c r="A12" s="363" t="s">
        <v>498</v>
      </c>
      <c r="B12" s="554">
        <v>17</v>
      </c>
      <c r="C12" s="553">
        <v>0</v>
      </c>
      <c r="D12" s="553">
        <v>2</v>
      </c>
      <c r="E12" s="553">
        <v>1</v>
      </c>
      <c r="F12" s="553">
        <v>0</v>
      </c>
      <c r="G12" s="612">
        <v>14</v>
      </c>
    </row>
    <row r="13" spans="1:7" ht="11.25" customHeight="1" x14ac:dyDescent="0.15">
      <c r="A13" s="363" t="s">
        <v>499</v>
      </c>
      <c r="B13" s="554">
        <v>19</v>
      </c>
      <c r="C13" s="612">
        <v>2</v>
      </c>
      <c r="D13" s="612">
        <v>3</v>
      </c>
      <c r="E13" s="612">
        <v>0</v>
      </c>
      <c r="F13" s="612">
        <v>0</v>
      </c>
      <c r="G13" s="612">
        <v>14</v>
      </c>
    </row>
    <row r="14" spans="1:7" ht="11.25" customHeight="1" x14ac:dyDescent="0.15">
      <c r="A14" s="549"/>
      <c r="B14" s="613"/>
      <c r="C14" s="613"/>
      <c r="D14" s="613"/>
      <c r="E14" s="613"/>
      <c r="F14" s="613"/>
      <c r="G14" s="613"/>
    </row>
    <row r="15" spans="1:7" ht="10.5" x14ac:dyDescent="0.15">
      <c r="A15" s="150" t="s">
        <v>473</v>
      </c>
      <c r="B15" s="571"/>
      <c r="C15" s="571"/>
      <c r="D15" s="571"/>
      <c r="E15" s="571"/>
      <c r="F15" s="571"/>
      <c r="G15" s="571"/>
    </row>
    <row r="16" spans="1:7" ht="10.5" x14ac:dyDescent="0.15">
      <c r="A16" s="614" t="s">
        <v>471</v>
      </c>
      <c r="B16" s="571"/>
      <c r="C16" s="571"/>
      <c r="D16" s="571"/>
      <c r="E16" s="571"/>
      <c r="F16" s="571"/>
      <c r="G16" s="571"/>
    </row>
    <row r="17" spans="1:7" ht="10.5" x14ac:dyDescent="0.15">
      <c r="A17" s="615" t="s">
        <v>500</v>
      </c>
      <c r="B17" s="372"/>
      <c r="C17" s="372"/>
      <c r="D17" s="372"/>
      <c r="E17" s="372"/>
      <c r="F17" s="372"/>
      <c r="G17" s="372"/>
    </row>
    <row r="18" spans="1:7" ht="10.5" x14ac:dyDescent="0.15">
      <c r="A18" s="600" t="s">
        <v>472</v>
      </c>
      <c r="B18" s="388"/>
      <c r="C18" s="388"/>
      <c r="D18" s="388"/>
      <c r="E18" s="388"/>
      <c r="F18" s="388"/>
      <c r="G18" s="388"/>
    </row>
  </sheetData>
  <pageMargins left="0.7" right="0.7" top="0.75" bottom="0.75" header="0.3" footer="0.3"/>
  <pageSetup paperSize="9" orientation="portrait" r:id="rId1"/>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4"/>
  <dimension ref="A2:G26"/>
  <sheetViews>
    <sheetView workbookViewId="0"/>
  </sheetViews>
  <sheetFormatPr baseColWidth="10" defaultColWidth="11.42578125" defaultRowHeight="11.25" customHeight="1" x14ac:dyDescent="0.15"/>
  <cols>
    <col min="1" max="1" width="26.140625" style="363" customWidth="1"/>
    <col min="2" max="2" width="13.42578125" style="363" customWidth="1"/>
    <col min="3" max="3" width="20.5703125" style="363" customWidth="1"/>
    <col min="4" max="4" width="19.28515625" style="363" customWidth="1"/>
    <col min="5" max="5" width="18.140625" style="363" customWidth="1"/>
    <col min="6" max="6" width="18.140625" style="363" bestFit="1" customWidth="1"/>
    <col min="7" max="7" width="16.85546875" style="363" customWidth="1"/>
    <col min="8" max="16384" width="11.42578125" style="363"/>
  </cols>
  <sheetData>
    <row r="2" spans="1:7" x14ac:dyDescent="0.15">
      <c r="A2" s="202" t="s">
        <v>3557</v>
      </c>
      <c r="B2" s="252"/>
      <c r="C2" s="252"/>
      <c r="D2" s="252"/>
      <c r="E2" s="252"/>
      <c r="F2" s="252"/>
    </row>
    <row r="4" spans="1:7" ht="11.25" customHeight="1" x14ac:dyDescent="0.15">
      <c r="A4" s="616" t="s">
        <v>501</v>
      </c>
      <c r="B4" s="617" t="s">
        <v>1</v>
      </c>
      <c r="C4" s="618" t="s">
        <v>1</v>
      </c>
      <c r="D4" s="607"/>
      <c r="E4" s="607"/>
      <c r="F4" s="607"/>
      <c r="G4" s="619"/>
    </row>
    <row r="5" spans="1:7" ht="21.75" customHeight="1" x14ac:dyDescent="0.15">
      <c r="A5" s="620"/>
      <c r="B5" s="621"/>
      <c r="C5" s="622" t="s">
        <v>502</v>
      </c>
      <c r="D5" s="623" t="s">
        <v>503</v>
      </c>
      <c r="E5" s="623" t="s">
        <v>232</v>
      </c>
      <c r="F5" s="623" t="s">
        <v>504</v>
      </c>
      <c r="G5" s="624" t="s">
        <v>505</v>
      </c>
    </row>
    <row r="6" spans="1:7" ht="11.25" customHeight="1" x14ac:dyDescent="0.15">
      <c r="A6" s="610" t="s">
        <v>1</v>
      </c>
      <c r="B6" s="625">
        <v>44812</v>
      </c>
      <c r="C6" s="626">
        <v>1233</v>
      </c>
      <c r="D6" s="626">
        <v>13981</v>
      </c>
      <c r="E6" s="626">
        <v>2456</v>
      </c>
      <c r="F6" s="626">
        <v>21722</v>
      </c>
      <c r="G6" s="626">
        <v>5420</v>
      </c>
    </row>
    <row r="7" spans="1:7" ht="11.25" customHeight="1" x14ac:dyDescent="0.15">
      <c r="A7" s="363" t="s">
        <v>2</v>
      </c>
      <c r="B7" s="625">
        <v>0</v>
      </c>
      <c r="C7" s="627">
        <v>0</v>
      </c>
      <c r="D7" s="627">
        <v>0</v>
      </c>
      <c r="E7" s="627">
        <v>0</v>
      </c>
      <c r="F7" s="627">
        <v>0</v>
      </c>
      <c r="G7" s="627">
        <v>0</v>
      </c>
    </row>
    <row r="8" spans="1:7" ht="11.25" customHeight="1" x14ac:dyDescent="0.15">
      <c r="A8" s="363" t="s">
        <v>3</v>
      </c>
      <c r="B8" s="625">
        <v>0</v>
      </c>
      <c r="C8" s="627">
        <v>0</v>
      </c>
      <c r="D8" s="627">
        <v>0</v>
      </c>
      <c r="E8" s="627">
        <v>0</v>
      </c>
      <c r="F8" s="627">
        <v>0</v>
      </c>
      <c r="G8" s="627">
        <v>0</v>
      </c>
    </row>
    <row r="9" spans="1:7" ht="11.25" customHeight="1" x14ac:dyDescent="0.15">
      <c r="A9" s="363" t="s">
        <v>145</v>
      </c>
      <c r="B9" s="625">
        <v>0</v>
      </c>
      <c r="C9" s="627">
        <v>0</v>
      </c>
      <c r="D9" s="627">
        <v>0</v>
      </c>
      <c r="E9" s="627">
        <v>0</v>
      </c>
      <c r="F9" s="627">
        <v>0</v>
      </c>
      <c r="G9" s="627">
        <v>0</v>
      </c>
    </row>
    <row r="10" spans="1:7" ht="11.25" customHeight="1" x14ac:dyDescent="0.15">
      <c r="A10" s="363" t="s">
        <v>146</v>
      </c>
      <c r="B10" s="625">
        <v>440</v>
      </c>
      <c r="C10" s="627">
        <v>0</v>
      </c>
      <c r="D10" s="627">
        <v>0</v>
      </c>
      <c r="E10" s="627">
        <v>440</v>
      </c>
      <c r="F10" s="627">
        <v>0</v>
      </c>
      <c r="G10" s="627">
        <v>0</v>
      </c>
    </row>
    <row r="11" spans="1:7" ht="11.25" customHeight="1" x14ac:dyDescent="0.15">
      <c r="A11" s="363" t="s">
        <v>147</v>
      </c>
      <c r="B11" s="625">
        <v>774</v>
      </c>
      <c r="C11" s="627">
        <v>0</v>
      </c>
      <c r="D11" s="627">
        <v>0</v>
      </c>
      <c r="E11" s="627">
        <v>0</v>
      </c>
      <c r="F11" s="627">
        <v>774</v>
      </c>
      <c r="G11" s="627">
        <v>0</v>
      </c>
    </row>
    <row r="12" spans="1:7" ht="11.25" customHeight="1" x14ac:dyDescent="0.15">
      <c r="A12" s="363" t="s">
        <v>148</v>
      </c>
      <c r="B12" s="625">
        <v>153</v>
      </c>
      <c r="C12" s="627">
        <v>0</v>
      </c>
      <c r="D12" s="627">
        <v>5</v>
      </c>
      <c r="E12" s="627">
        <v>148</v>
      </c>
      <c r="F12" s="627">
        <v>0</v>
      </c>
      <c r="G12" s="627">
        <v>0</v>
      </c>
    </row>
    <row r="13" spans="1:7" ht="11.25" customHeight="1" x14ac:dyDescent="0.15">
      <c r="A13" s="363" t="s">
        <v>149</v>
      </c>
      <c r="B13" s="625">
        <v>37404</v>
      </c>
      <c r="C13" s="627">
        <v>80</v>
      </c>
      <c r="D13" s="627">
        <v>13616</v>
      </c>
      <c r="E13" s="627">
        <v>0</v>
      </c>
      <c r="F13" s="627">
        <v>18288</v>
      </c>
      <c r="G13" s="627">
        <v>5420</v>
      </c>
    </row>
    <row r="14" spans="1:7" ht="11.25" customHeight="1" x14ac:dyDescent="0.15">
      <c r="A14" s="363" t="s">
        <v>5</v>
      </c>
      <c r="B14" s="625">
        <v>0</v>
      </c>
      <c r="C14" s="627">
        <v>0</v>
      </c>
      <c r="D14" s="627">
        <v>0</v>
      </c>
      <c r="E14" s="627">
        <v>0</v>
      </c>
      <c r="F14" s="627">
        <v>0</v>
      </c>
      <c r="G14" s="627">
        <v>0</v>
      </c>
    </row>
    <row r="15" spans="1:7" ht="11.25" customHeight="1" x14ac:dyDescent="0.15">
      <c r="A15" s="363" t="s">
        <v>150</v>
      </c>
      <c r="B15" s="625">
        <v>3112</v>
      </c>
      <c r="C15" s="627">
        <v>1084</v>
      </c>
      <c r="D15" s="627">
        <v>0</v>
      </c>
      <c r="E15" s="627">
        <v>166</v>
      </c>
      <c r="F15" s="627">
        <v>1862</v>
      </c>
      <c r="G15" s="627">
        <v>0</v>
      </c>
    </row>
    <row r="16" spans="1:7" ht="11.25" customHeight="1" x14ac:dyDescent="0.15">
      <c r="A16" s="363" t="s">
        <v>6</v>
      </c>
      <c r="B16" s="625">
        <v>391</v>
      </c>
      <c r="C16" s="627">
        <v>0</v>
      </c>
      <c r="D16" s="627">
        <v>0</v>
      </c>
      <c r="E16" s="627">
        <v>0</v>
      </c>
      <c r="F16" s="627">
        <v>391</v>
      </c>
      <c r="G16" s="627">
        <v>0</v>
      </c>
    </row>
    <row r="17" spans="1:7" ht="11.25" customHeight="1" x14ac:dyDescent="0.15">
      <c r="A17" s="363" t="s">
        <v>7</v>
      </c>
      <c r="B17" s="625">
        <v>360</v>
      </c>
      <c r="C17" s="627">
        <v>0</v>
      </c>
      <c r="D17" s="627">
        <v>360</v>
      </c>
      <c r="E17" s="627">
        <v>0</v>
      </c>
      <c r="F17" s="627">
        <v>0</v>
      </c>
      <c r="G17" s="627">
        <v>0</v>
      </c>
    </row>
    <row r="18" spans="1:7" ht="11.25" customHeight="1" x14ac:dyDescent="0.15">
      <c r="A18" s="363" t="s">
        <v>8</v>
      </c>
      <c r="B18" s="625">
        <v>0</v>
      </c>
      <c r="C18" s="627">
        <v>0</v>
      </c>
      <c r="D18" s="627">
        <v>0</v>
      </c>
      <c r="E18" s="627">
        <v>0</v>
      </c>
      <c r="F18" s="627">
        <v>0</v>
      </c>
      <c r="G18" s="627">
        <v>0</v>
      </c>
    </row>
    <row r="19" spans="1:7" ht="11.25" customHeight="1" x14ac:dyDescent="0.15">
      <c r="A19" s="363" t="s">
        <v>9</v>
      </c>
      <c r="B19" s="625">
        <v>187</v>
      </c>
      <c r="C19" s="627">
        <v>0</v>
      </c>
      <c r="D19" s="627">
        <v>0</v>
      </c>
      <c r="E19" s="627">
        <v>187</v>
      </c>
      <c r="F19" s="627">
        <v>0</v>
      </c>
      <c r="G19" s="627">
        <v>0</v>
      </c>
    </row>
    <row r="20" spans="1:7" ht="11.25" customHeight="1" x14ac:dyDescent="0.15">
      <c r="A20" s="363" t="s">
        <v>10</v>
      </c>
      <c r="B20" s="625">
        <v>1584</v>
      </c>
      <c r="C20" s="627">
        <v>69</v>
      </c>
      <c r="D20" s="627">
        <v>0</v>
      </c>
      <c r="E20" s="627">
        <v>1515</v>
      </c>
      <c r="F20" s="627">
        <v>0</v>
      </c>
      <c r="G20" s="627">
        <v>0</v>
      </c>
    </row>
    <row r="21" spans="1:7" ht="11.25" customHeight="1" x14ac:dyDescent="0.15">
      <c r="A21" s="363" t="s">
        <v>11</v>
      </c>
      <c r="B21" s="625">
        <v>407</v>
      </c>
      <c r="C21" s="627">
        <v>0</v>
      </c>
      <c r="D21" s="627">
        <v>0</v>
      </c>
      <c r="E21" s="627">
        <v>0</v>
      </c>
      <c r="F21" s="627">
        <v>407</v>
      </c>
      <c r="G21" s="627">
        <v>0</v>
      </c>
    </row>
    <row r="22" spans="1:7" ht="11.25" customHeight="1" x14ac:dyDescent="0.15">
      <c r="A22" s="363" t="s">
        <v>12</v>
      </c>
      <c r="B22" s="625">
        <v>0</v>
      </c>
      <c r="C22" s="627">
        <v>0</v>
      </c>
      <c r="D22" s="627">
        <v>0</v>
      </c>
      <c r="E22" s="627">
        <v>0</v>
      </c>
      <c r="F22" s="627">
        <v>0</v>
      </c>
      <c r="G22" s="627">
        <v>0</v>
      </c>
    </row>
    <row r="23" spans="1:7" ht="11.25" customHeight="1" x14ac:dyDescent="0.15">
      <c r="E23" s="628"/>
    </row>
    <row r="24" spans="1:7" ht="11.25" customHeight="1" x14ac:dyDescent="0.15">
      <c r="A24" s="150" t="s">
        <v>473</v>
      </c>
      <c r="B24" s="571"/>
      <c r="C24" s="571"/>
      <c r="D24" s="571"/>
      <c r="E24" s="628"/>
      <c r="F24" s="571"/>
    </row>
    <row r="25" spans="1:7" ht="10.5" x14ac:dyDescent="0.15">
      <c r="A25" s="492" t="s">
        <v>398</v>
      </c>
      <c r="B25" s="491"/>
      <c r="C25" s="491"/>
      <c r="D25" s="491"/>
    </row>
    <row r="26" spans="1:7" s="371" customFormat="1" ht="11.25" customHeight="1" x14ac:dyDescent="0.15">
      <c r="A26" s="475" t="s">
        <v>472</v>
      </c>
      <c r="B26" s="372"/>
      <c r="C26" s="372"/>
      <c r="D26" s="372"/>
      <c r="E26" s="628"/>
      <c r="F26" s="372"/>
      <c r="G26" s="363"/>
    </row>
  </sheetData>
  <pageMargins left="0.7" right="0.7" top="0.75" bottom="0.75" header="0.3" footer="0.3"/>
  <pageSetup paperSize="14" orientation="portrait" r:id="rId1"/>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5"/>
  <dimension ref="A2:G16"/>
  <sheetViews>
    <sheetView workbookViewId="0"/>
  </sheetViews>
  <sheetFormatPr baseColWidth="10" defaultColWidth="9.140625" defaultRowHeight="12" customHeight="1" x14ac:dyDescent="0.25"/>
  <cols>
    <col min="1" max="1" width="25" style="402" customWidth="1"/>
    <col min="2" max="2" width="13.42578125" style="402" customWidth="1"/>
    <col min="3" max="3" width="26.85546875" style="402" customWidth="1"/>
    <col min="4" max="4" width="25.42578125" style="402" customWidth="1"/>
    <col min="5" max="5" width="27.140625" style="402" customWidth="1"/>
    <col min="6" max="6" width="25.42578125" style="402" customWidth="1"/>
    <col min="7" max="7" width="24" style="402" bestFit="1" customWidth="1"/>
    <col min="8" max="16384" width="9.140625" style="195"/>
  </cols>
  <sheetData>
    <row r="2" spans="1:7" ht="11.25" x14ac:dyDescent="0.25">
      <c r="A2" s="629" t="s">
        <v>3730</v>
      </c>
    </row>
    <row r="3" spans="1:7" ht="12" customHeight="1" x14ac:dyDescent="0.25">
      <c r="A3" s="630"/>
    </row>
    <row r="4" spans="1:7" ht="11.25" x14ac:dyDescent="0.25">
      <c r="A4" s="631" t="s">
        <v>401</v>
      </c>
      <c r="B4" s="632" t="s">
        <v>1</v>
      </c>
      <c r="C4" s="633" t="s">
        <v>3728</v>
      </c>
      <c r="D4" s="634"/>
      <c r="E4" s="633"/>
      <c r="F4" s="634"/>
      <c r="G4" s="635"/>
    </row>
    <row r="5" spans="1:7" ht="66.75" customHeight="1" x14ac:dyDescent="0.25">
      <c r="A5" s="636"/>
      <c r="B5" s="637"/>
      <c r="C5" s="633" t="s">
        <v>506</v>
      </c>
      <c r="D5" s="638" t="s">
        <v>507</v>
      </c>
      <c r="E5" s="633" t="s">
        <v>508</v>
      </c>
      <c r="F5" s="638" t="s">
        <v>509</v>
      </c>
      <c r="G5" s="639" t="s">
        <v>492</v>
      </c>
    </row>
    <row r="6" spans="1:7" ht="10.5" x14ac:dyDescent="0.25">
      <c r="A6" s="640" t="s">
        <v>1</v>
      </c>
      <c r="B6" s="641">
        <v>18</v>
      </c>
      <c r="C6" s="641">
        <v>1</v>
      </c>
      <c r="D6" s="641">
        <v>1</v>
      </c>
      <c r="E6" s="641">
        <v>1</v>
      </c>
      <c r="F6" s="641">
        <v>0</v>
      </c>
      <c r="G6" s="641">
        <v>15</v>
      </c>
    </row>
    <row r="7" spans="1:7" ht="10.5" x14ac:dyDescent="0.25">
      <c r="A7" s="433" t="s">
        <v>510</v>
      </c>
      <c r="B7" s="641">
        <v>2</v>
      </c>
      <c r="C7" s="642">
        <v>0</v>
      </c>
      <c r="D7" s="642">
        <v>0</v>
      </c>
      <c r="E7" s="642">
        <v>0</v>
      </c>
      <c r="F7" s="642">
        <v>0</v>
      </c>
      <c r="G7" s="642">
        <v>2</v>
      </c>
    </row>
    <row r="8" spans="1:7" ht="10.5" x14ac:dyDescent="0.25">
      <c r="A8" s="433" t="s">
        <v>511</v>
      </c>
      <c r="B8" s="641">
        <v>12</v>
      </c>
      <c r="C8" s="642">
        <v>0</v>
      </c>
      <c r="D8" s="642">
        <v>1</v>
      </c>
      <c r="E8" s="642">
        <v>0</v>
      </c>
      <c r="F8" s="642">
        <v>0</v>
      </c>
      <c r="G8" s="642">
        <v>11</v>
      </c>
    </row>
    <row r="9" spans="1:7" ht="10.5" x14ac:dyDescent="0.25">
      <c r="A9" s="433" t="s">
        <v>512</v>
      </c>
      <c r="B9" s="641">
        <v>1</v>
      </c>
      <c r="C9" s="642">
        <v>0</v>
      </c>
      <c r="D9" s="642">
        <v>0</v>
      </c>
      <c r="E9" s="642">
        <v>1</v>
      </c>
      <c r="F9" s="642">
        <v>0</v>
      </c>
      <c r="G9" s="642">
        <v>0</v>
      </c>
    </row>
    <row r="10" spans="1:7" ht="10.5" x14ac:dyDescent="0.25">
      <c r="A10" s="433" t="s">
        <v>513</v>
      </c>
      <c r="B10" s="641">
        <v>3</v>
      </c>
      <c r="C10" s="642">
        <v>1</v>
      </c>
      <c r="D10" s="642">
        <v>0</v>
      </c>
      <c r="E10" s="642">
        <v>0</v>
      </c>
      <c r="F10" s="642">
        <v>0</v>
      </c>
      <c r="G10" s="642">
        <v>2</v>
      </c>
    </row>
    <row r="11" spans="1:7" ht="12" customHeight="1" x14ac:dyDescent="0.25">
      <c r="A11" s="433"/>
      <c r="B11" s="643"/>
      <c r="C11" s="644"/>
      <c r="D11" s="644"/>
      <c r="E11" s="644"/>
      <c r="F11" s="644"/>
      <c r="G11" s="644"/>
    </row>
    <row r="12" spans="1:7" ht="10.5" x14ac:dyDescent="0.25">
      <c r="A12" s="150" t="s">
        <v>473</v>
      </c>
      <c r="B12" s="252"/>
      <c r="C12" s="252"/>
      <c r="D12" s="252"/>
      <c r="E12" s="252"/>
      <c r="F12" s="252"/>
      <c r="G12" s="252"/>
    </row>
    <row r="13" spans="1:7" ht="10.5" x14ac:dyDescent="0.25">
      <c r="A13" s="205" t="s">
        <v>514</v>
      </c>
      <c r="B13" s="195"/>
      <c r="C13" s="195"/>
      <c r="D13" s="195"/>
      <c r="E13" s="195"/>
      <c r="F13" s="195"/>
      <c r="G13" s="195"/>
    </row>
    <row r="14" spans="1:7" ht="10.5" x14ac:dyDescent="0.25">
      <c r="A14" s="409" t="s">
        <v>515</v>
      </c>
    </row>
    <row r="15" spans="1:7" ht="10.5" x14ac:dyDescent="0.25">
      <c r="A15" s="205" t="s">
        <v>516</v>
      </c>
      <c r="B15" s="195"/>
      <c r="C15" s="195"/>
      <c r="D15" s="195"/>
      <c r="E15" s="195"/>
      <c r="F15" s="195"/>
      <c r="G15" s="195"/>
    </row>
    <row r="16" spans="1:7" ht="10.5" x14ac:dyDescent="0.25">
      <c r="A16" s="600" t="s">
        <v>472</v>
      </c>
      <c r="B16" s="630"/>
      <c r="C16" s="630"/>
      <c r="D16" s="630"/>
      <c r="E16" s="630"/>
      <c r="F16" s="630"/>
      <c r="G16" s="630"/>
    </row>
  </sheetData>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6"/>
  <dimension ref="A1:G37"/>
  <sheetViews>
    <sheetView workbookViewId="0"/>
  </sheetViews>
  <sheetFormatPr baseColWidth="10" defaultColWidth="9.140625" defaultRowHeight="11.25" customHeight="1" x14ac:dyDescent="0.15"/>
  <cols>
    <col min="1" max="1" width="42.5703125" style="371" customWidth="1"/>
    <col min="2" max="2" width="13.5703125" style="371" customWidth="1"/>
    <col min="3" max="3" width="25.5703125" style="371" customWidth="1"/>
    <col min="4" max="4" width="26.28515625" style="371" customWidth="1"/>
    <col min="5" max="5" width="28.42578125" style="371" customWidth="1"/>
    <col min="6" max="6" width="28.28515625" style="371" customWidth="1"/>
    <col min="7" max="7" width="21.42578125" style="371" customWidth="1"/>
    <col min="8" max="16384" width="9.140625" style="363"/>
  </cols>
  <sheetData>
    <row r="1" spans="1:7" ht="11.25" customHeight="1" x14ac:dyDescent="0.15">
      <c r="A1" s="402"/>
    </row>
    <row r="2" spans="1:7" x14ac:dyDescent="0.15">
      <c r="A2" s="370" t="s">
        <v>3558</v>
      </c>
      <c r="B2" s="402"/>
      <c r="C2" s="402"/>
      <c r="D2" s="402"/>
      <c r="E2" s="402"/>
      <c r="F2" s="402"/>
      <c r="G2" s="402"/>
    </row>
    <row r="3" spans="1:7" ht="11.25" customHeight="1" x14ac:dyDescent="0.15">
      <c r="A3" s="372"/>
    </row>
    <row r="4" spans="1:7" ht="21.75" x14ac:dyDescent="0.15">
      <c r="A4" s="645" t="s">
        <v>3897</v>
      </c>
      <c r="B4" s="557" t="s">
        <v>1</v>
      </c>
      <c r="C4" s="646" t="s">
        <v>3728</v>
      </c>
      <c r="D4" s="647"/>
      <c r="E4" s="648"/>
      <c r="F4" s="647"/>
      <c r="G4" s="649"/>
    </row>
    <row r="5" spans="1:7" ht="42" x14ac:dyDescent="0.15">
      <c r="A5" s="503"/>
      <c r="B5" s="546"/>
      <c r="C5" s="607" t="s">
        <v>517</v>
      </c>
      <c r="D5" s="608" t="s">
        <v>507</v>
      </c>
      <c r="E5" s="607" t="s">
        <v>518</v>
      </c>
      <c r="F5" s="608" t="s">
        <v>519</v>
      </c>
      <c r="G5" s="609" t="s">
        <v>480</v>
      </c>
    </row>
    <row r="6" spans="1:7" s="549" customFormat="1" ht="10.5" x14ac:dyDescent="0.15">
      <c r="A6" s="650" t="s">
        <v>1</v>
      </c>
      <c r="B6" s="651">
        <v>18</v>
      </c>
      <c r="C6" s="651">
        <v>1</v>
      </c>
      <c r="D6" s="651">
        <v>1</v>
      </c>
      <c r="E6" s="651">
        <v>1</v>
      </c>
      <c r="F6" s="651">
        <v>0</v>
      </c>
      <c r="G6" s="651">
        <v>15</v>
      </c>
    </row>
    <row r="7" spans="1:7" s="175" customFormat="1" ht="10.5" x14ac:dyDescent="0.15">
      <c r="A7" s="523" t="s">
        <v>2</v>
      </c>
      <c r="B7" s="652">
        <v>1</v>
      </c>
      <c r="C7" s="652">
        <v>0</v>
      </c>
      <c r="D7" s="652">
        <v>0</v>
      </c>
      <c r="E7" s="652">
        <v>0</v>
      </c>
      <c r="F7" s="652">
        <v>0</v>
      </c>
      <c r="G7" s="652">
        <v>1</v>
      </c>
    </row>
    <row r="8" spans="1:7" s="151" customFormat="1" ht="10.5" x14ac:dyDescent="0.15">
      <c r="A8" s="526" t="s">
        <v>413</v>
      </c>
      <c r="B8" s="653">
        <v>1</v>
      </c>
      <c r="C8" s="653">
        <v>0</v>
      </c>
      <c r="D8" s="653">
        <v>0</v>
      </c>
      <c r="E8" s="653">
        <v>0</v>
      </c>
      <c r="F8" s="653">
        <v>0</v>
      </c>
      <c r="G8" s="653">
        <v>1</v>
      </c>
    </row>
    <row r="9" spans="1:7" s="175" customFormat="1" ht="10.5" x14ac:dyDescent="0.15">
      <c r="A9" s="523" t="s">
        <v>3</v>
      </c>
      <c r="B9" s="652">
        <v>1</v>
      </c>
      <c r="C9" s="652">
        <v>0</v>
      </c>
      <c r="D9" s="652">
        <v>0</v>
      </c>
      <c r="E9" s="652">
        <v>0</v>
      </c>
      <c r="F9" s="652">
        <v>0</v>
      </c>
      <c r="G9" s="652">
        <v>1</v>
      </c>
    </row>
    <row r="10" spans="1:7" s="151" customFormat="1" ht="10.5" x14ac:dyDescent="0.15">
      <c r="A10" s="526" t="s">
        <v>415</v>
      </c>
      <c r="B10" s="653">
        <v>1</v>
      </c>
      <c r="C10" s="653">
        <v>0</v>
      </c>
      <c r="D10" s="653">
        <v>0</v>
      </c>
      <c r="E10" s="653">
        <v>0</v>
      </c>
      <c r="F10" s="653">
        <v>0</v>
      </c>
      <c r="G10" s="653">
        <v>1</v>
      </c>
    </row>
    <row r="11" spans="1:7" s="175" customFormat="1" ht="10.5" x14ac:dyDescent="0.15">
      <c r="A11" s="654" t="s">
        <v>146</v>
      </c>
      <c r="B11" s="655">
        <v>2</v>
      </c>
      <c r="C11" s="655">
        <v>0</v>
      </c>
      <c r="D11" s="655">
        <v>0</v>
      </c>
      <c r="E11" s="655">
        <v>0</v>
      </c>
      <c r="F11" s="655">
        <v>0</v>
      </c>
      <c r="G11" s="655">
        <v>2</v>
      </c>
    </row>
    <row r="12" spans="1:7" s="151" customFormat="1" ht="10.5" x14ac:dyDescent="0.15">
      <c r="A12" s="526" t="s">
        <v>520</v>
      </c>
      <c r="B12" s="653">
        <v>1</v>
      </c>
      <c r="C12" s="653">
        <v>0</v>
      </c>
      <c r="D12" s="653">
        <v>0</v>
      </c>
      <c r="E12" s="653">
        <v>0</v>
      </c>
      <c r="F12" s="653">
        <v>0</v>
      </c>
      <c r="G12" s="653">
        <v>1</v>
      </c>
    </row>
    <row r="13" spans="1:7" s="151" customFormat="1" ht="10.5" x14ac:dyDescent="0.15">
      <c r="A13" s="526" t="s">
        <v>419</v>
      </c>
      <c r="B13" s="653">
        <v>1</v>
      </c>
      <c r="C13" s="653">
        <v>0</v>
      </c>
      <c r="D13" s="653">
        <v>0</v>
      </c>
      <c r="E13" s="653">
        <v>0</v>
      </c>
      <c r="F13" s="653">
        <v>0</v>
      </c>
      <c r="G13" s="653">
        <v>1</v>
      </c>
    </row>
    <row r="14" spans="1:7" s="175" customFormat="1" ht="10.5" x14ac:dyDescent="0.15">
      <c r="A14" s="654" t="s">
        <v>147</v>
      </c>
      <c r="B14" s="655">
        <v>1</v>
      </c>
      <c r="C14" s="655">
        <v>0</v>
      </c>
      <c r="D14" s="655">
        <v>1</v>
      </c>
      <c r="E14" s="655">
        <v>0</v>
      </c>
      <c r="F14" s="655">
        <v>0</v>
      </c>
      <c r="G14" s="655">
        <v>0</v>
      </c>
    </row>
    <row r="15" spans="1:7" s="151" customFormat="1" ht="10.5" x14ac:dyDescent="0.15">
      <c r="A15" s="526" t="s">
        <v>147</v>
      </c>
      <c r="B15" s="653">
        <v>1</v>
      </c>
      <c r="C15" s="653">
        <v>0</v>
      </c>
      <c r="D15" s="653">
        <v>1</v>
      </c>
      <c r="E15" s="653">
        <v>0</v>
      </c>
      <c r="F15" s="653">
        <v>0</v>
      </c>
      <c r="G15" s="653">
        <v>0</v>
      </c>
    </row>
    <row r="16" spans="1:7" s="175" customFormat="1" ht="10.5" x14ac:dyDescent="0.15">
      <c r="A16" s="654" t="s">
        <v>148</v>
      </c>
      <c r="B16" s="655">
        <v>1</v>
      </c>
      <c r="C16" s="655">
        <v>0</v>
      </c>
      <c r="D16" s="655">
        <v>0</v>
      </c>
      <c r="E16" s="655">
        <v>0</v>
      </c>
      <c r="F16" s="655">
        <v>0</v>
      </c>
      <c r="G16" s="655">
        <v>1</v>
      </c>
    </row>
    <row r="17" spans="1:7" s="151" customFormat="1" ht="10.5" x14ac:dyDescent="0.15">
      <c r="A17" s="526" t="s">
        <v>521</v>
      </c>
      <c r="B17" s="653">
        <v>1</v>
      </c>
      <c r="C17" s="653">
        <v>0</v>
      </c>
      <c r="D17" s="653">
        <v>0</v>
      </c>
      <c r="E17" s="653">
        <v>0</v>
      </c>
      <c r="F17" s="653">
        <v>0</v>
      </c>
      <c r="G17" s="653">
        <v>1</v>
      </c>
    </row>
    <row r="18" spans="1:7" s="175" customFormat="1" ht="10.5" x14ac:dyDescent="0.15">
      <c r="A18" s="654" t="s">
        <v>352</v>
      </c>
      <c r="B18" s="655">
        <v>8</v>
      </c>
      <c r="C18" s="655">
        <v>1</v>
      </c>
      <c r="D18" s="655">
        <v>0</v>
      </c>
      <c r="E18" s="655">
        <v>1</v>
      </c>
      <c r="F18" s="655">
        <v>0</v>
      </c>
      <c r="G18" s="655">
        <v>6</v>
      </c>
    </row>
    <row r="19" spans="1:7" s="151" customFormat="1" ht="10.5" x14ac:dyDescent="0.15">
      <c r="A19" s="526" t="s">
        <v>444</v>
      </c>
      <c r="B19" s="653">
        <v>1</v>
      </c>
      <c r="C19" s="653">
        <v>0</v>
      </c>
      <c r="D19" s="653">
        <v>0</v>
      </c>
      <c r="E19" s="653">
        <v>0</v>
      </c>
      <c r="F19" s="653">
        <v>0</v>
      </c>
      <c r="G19" s="653">
        <v>1</v>
      </c>
    </row>
    <row r="20" spans="1:7" s="151" customFormat="1" ht="10.5" x14ac:dyDescent="0.15">
      <c r="A20" s="526" t="s">
        <v>446</v>
      </c>
      <c r="B20" s="653">
        <v>1</v>
      </c>
      <c r="C20" s="653">
        <v>0</v>
      </c>
      <c r="D20" s="653">
        <v>0</v>
      </c>
      <c r="E20" s="653">
        <v>0</v>
      </c>
      <c r="F20" s="653">
        <v>0</v>
      </c>
      <c r="G20" s="653">
        <v>1</v>
      </c>
    </row>
    <row r="21" spans="1:7" s="151" customFormat="1" ht="10.5" x14ac:dyDescent="0.15">
      <c r="A21" s="526" t="s">
        <v>448</v>
      </c>
      <c r="B21" s="653">
        <v>1</v>
      </c>
      <c r="C21" s="653">
        <v>0</v>
      </c>
      <c r="D21" s="653">
        <v>0</v>
      </c>
      <c r="E21" s="653">
        <v>0</v>
      </c>
      <c r="F21" s="653">
        <v>0</v>
      </c>
      <c r="G21" s="653">
        <v>1</v>
      </c>
    </row>
    <row r="22" spans="1:7" s="151" customFormat="1" ht="10.5" x14ac:dyDescent="0.15">
      <c r="A22" s="526" t="s">
        <v>522</v>
      </c>
      <c r="B22" s="653">
        <v>1</v>
      </c>
      <c r="C22" s="653">
        <v>0</v>
      </c>
      <c r="D22" s="653">
        <v>0</v>
      </c>
      <c r="E22" s="653">
        <v>0</v>
      </c>
      <c r="F22" s="653">
        <v>0</v>
      </c>
      <c r="G22" s="653">
        <v>1</v>
      </c>
    </row>
    <row r="23" spans="1:7" s="151" customFormat="1" ht="10.5" x14ac:dyDescent="0.15">
      <c r="A23" s="526" t="s">
        <v>422</v>
      </c>
      <c r="B23" s="653">
        <v>4</v>
      </c>
      <c r="C23" s="653">
        <v>1</v>
      </c>
      <c r="D23" s="653">
        <v>0</v>
      </c>
      <c r="E23" s="653">
        <v>1</v>
      </c>
      <c r="F23" s="653">
        <v>0</v>
      </c>
      <c r="G23" s="653">
        <v>2</v>
      </c>
    </row>
    <row r="24" spans="1:7" s="175" customFormat="1" ht="10.5" x14ac:dyDescent="0.15">
      <c r="A24" s="523" t="s">
        <v>5</v>
      </c>
      <c r="B24" s="655">
        <v>1</v>
      </c>
      <c r="C24" s="655">
        <v>0</v>
      </c>
      <c r="D24" s="655">
        <v>0</v>
      </c>
      <c r="E24" s="655">
        <v>0</v>
      </c>
      <c r="F24" s="655">
        <v>0</v>
      </c>
      <c r="G24" s="655">
        <v>1</v>
      </c>
    </row>
    <row r="25" spans="1:7" s="151" customFormat="1" ht="10.5" x14ac:dyDescent="0.15">
      <c r="A25" s="526" t="s">
        <v>523</v>
      </c>
      <c r="B25" s="653">
        <v>1</v>
      </c>
      <c r="C25" s="653">
        <v>0</v>
      </c>
      <c r="D25" s="653">
        <v>0</v>
      </c>
      <c r="E25" s="653">
        <v>0</v>
      </c>
      <c r="F25" s="653">
        <v>0</v>
      </c>
      <c r="G25" s="653">
        <v>1</v>
      </c>
    </row>
    <row r="26" spans="1:7" s="175" customFormat="1" ht="10.5" x14ac:dyDescent="0.15">
      <c r="A26" s="523" t="s">
        <v>150</v>
      </c>
      <c r="B26" s="652">
        <v>2</v>
      </c>
      <c r="C26" s="652">
        <v>0</v>
      </c>
      <c r="D26" s="652">
        <v>0</v>
      </c>
      <c r="E26" s="652">
        <v>0</v>
      </c>
      <c r="F26" s="652">
        <v>0</v>
      </c>
      <c r="G26" s="652">
        <v>2</v>
      </c>
    </row>
    <row r="27" spans="1:7" s="151" customFormat="1" ht="10.5" x14ac:dyDescent="0.15">
      <c r="A27" s="529" t="s">
        <v>451</v>
      </c>
      <c r="B27" s="656">
        <v>1</v>
      </c>
      <c r="C27" s="656">
        <v>0</v>
      </c>
      <c r="D27" s="656">
        <v>0</v>
      </c>
      <c r="E27" s="656">
        <v>0</v>
      </c>
      <c r="F27" s="656">
        <v>0</v>
      </c>
      <c r="G27" s="656">
        <v>1</v>
      </c>
    </row>
    <row r="28" spans="1:7" s="151" customFormat="1" ht="10.5" x14ac:dyDescent="0.15">
      <c r="A28" s="526" t="s">
        <v>524</v>
      </c>
      <c r="B28" s="653">
        <v>1</v>
      </c>
      <c r="C28" s="653">
        <v>0</v>
      </c>
      <c r="D28" s="653">
        <v>0</v>
      </c>
      <c r="E28" s="653">
        <v>0</v>
      </c>
      <c r="F28" s="653">
        <v>0</v>
      </c>
      <c r="G28" s="653">
        <v>1</v>
      </c>
    </row>
    <row r="29" spans="1:7" s="175" customFormat="1" ht="10.5" x14ac:dyDescent="0.15">
      <c r="A29" s="654" t="s">
        <v>7</v>
      </c>
      <c r="B29" s="655">
        <v>1</v>
      </c>
      <c r="C29" s="655">
        <v>0</v>
      </c>
      <c r="D29" s="655">
        <v>0</v>
      </c>
      <c r="E29" s="655">
        <v>0</v>
      </c>
      <c r="F29" s="655">
        <v>0</v>
      </c>
      <c r="G29" s="655">
        <v>1</v>
      </c>
    </row>
    <row r="30" spans="1:7" s="151" customFormat="1" ht="10.5" x14ac:dyDescent="0.15">
      <c r="A30" s="526" t="s">
        <v>525</v>
      </c>
      <c r="B30" s="653">
        <v>1</v>
      </c>
      <c r="C30" s="653">
        <v>0</v>
      </c>
      <c r="D30" s="653">
        <v>0</v>
      </c>
      <c r="E30" s="653">
        <v>0</v>
      </c>
      <c r="F30" s="653">
        <v>0</v>
      </c>
      <c r="G30" s="653">
        <v>1</v>
      </c>
    </row>
    <row r="31" spans="1:7" ht="11.25" customHeight="1" x14ac:dyDescent="0.15">
      <c r="A31" s="497"/>
      <c r="B31" s="657"/>
      <c r="C31" s="657"/>
      <c r="D31" s="657"/>
      <c r="E31" s="657"/>
      <c r="F31" s="657"/>
      <c r="G31" s="657"/>
    </row>
    <row r="32" spans="1:7" ht="10.5" x14ac:dyDescent="0.15">
      <c r="A32" s="150" t="s">
        <v>473</v>
      </c>
      <c r="B32" s="571"/>
      <c r="C32" s="571"/>
      <c r="D32" s="571"/>
      <c r="E32" s="571"/>
      <c r="F32" s="571"/>
      <c r="G32" s="571"/>
    </row>
    <row r="33" spans="1:7" ht="10.5" x14ac:dyDescent="0.15">
      <c r="A33" s="492" t="s">
        <v>398</v>
      </c>
      <c r="B33" s="491"/>
      <c r="C33" s="491"/>
      <c r="D33" s="491"/>
      <c r="E33" s="363"/>
      <c r="F33" s="363"/>
      <c r="G33" s="363"/>
    </row>
    <row r="34" spans="1:7" ht="10.5" x14ac:dyDescent="0.15">
      <c r="A34" s="658" t="s">
        <v>526</v>
      </c>
      <c r="B34" s="659"/>
      <c r="C34" s="659"/>
      <c r="D34" s="659"/>
      <c r="E34" s="659"/>
      <c r="F34" s="659"/>
      <c r="G34" s="659"/>
    </row>
    <row r="35" spans="1:7" ht="10.5" x14ac:dyDescent="0.15">
      <c r="A35" s="658" t="s">
        <v>527</v>
      </c>
      <c r="B35" s="659"/>
      <c r="C35" s="659"/>
      <c r="D35" s="659"/>
      <c r="E35" s="659"/>
      <c r="F35" s="659"/>
      <c r="G35" s="659"/>
    </row>
    <row r="36" spans="1:7" ht="10.5" x14ac:dyDescent="0.15">
      <c r="A36" s="212" t="s">
        <v>528</v>
      </c>
      <c r="B36" s="516"/>
      <c r="C36" s="516"/>
      <c r="D36" s="516"/>
      <c r="E36" s="516"/>
      <c r="F36" s="516"/>
      <c r="G36" s="516"/>
    </row>
    <row r="37" spans="1:7" ht="10.5" x14ac:dyDescent="0.15">
      <c r="A37" s="660" t="s">
        <v>400</v>
      </c>
      <c r="B37" s="388"/>
      <c r="C37" s="388"/>
      <c r="D37" s="388"/>
      <c r="E37" s="388"/>
      <c r="F37" s="388"/>
      <c r="G37" s="388"/>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7"/>
  <dimension ref="A2:E24"/>
  <sheetViews>
    <sheetView workbookViewId="0"/>
  </sheetViews>
  <sheetFormatPr baseColWidth="10" defaultColWidth="9.140625" defaultRowHeight="11.25" customHeight="1" x14ac:dyDescent="0.25"/>
  <cols>
    <col min="1" max="1" width="44.5703125" style="119" customWidth="1"/>
    <col min="2" max="2" width="15.5703125" style="119" customWidth="1"/>
    <col min="3" max="3" width="17.5703125" style="119" customWidth="1"/>
    <col min="4" max="4" width="22.5703125" style="119" customWidth="1"/>
    <col min="5" max="5" width="17.7109375" style="119" bestFit="1" customWidth="1"/>
    <col min="6" max="16384" width="9.140625" style="119"/>
  </cols>
  <sheetData>
    <row r="2" spans="1:5" x14ac:dyDescent="0.25">
      <c r="A2" s="734" t="s">
        <v>3731</v>
      </c>
    </row>
    <row r="3" spans="1:5" ht="10.5" customHeight="1" x14ac:dyDescent="0.25">
      <c r="A3" s="735"/>
    </row>
    <row r="4" spans="1:5" ht="21" x14ac:dyDescent="0.25">
      <c r="A4" s="736" t="s">
        <v>373</v>
      </c>
      <c r="B4" s="737" t="s">
        <v>618</v>
      </c>
      <c r="C4" s="738" t="s">
        <v>3898</v>
      </c>
      <c r="D4" s="739"/>
      <c r="E4" s="740" t="s">
        <v>620</v>
      </c>
    </row>
    <row r="5" spans="1:5" ht="15" customHeight="1" x14ac:dyDescent="0.25">
      <c r="A5" s="741"/>
      <c r="B5" s="742"/>
      <c r="C5" s="743" t="s">
        <v>627</v>
      </c>
      <c r="D5" s="743" t="s">
        <v>628</v>
      </c>
      <c r="E5" s="744"/>
    </row>
    <row r="6" spans="1:5" ht="10.5" x14ac:dyDescent="0.25">
      <c r="A6" s="745" t="s">
        <v>1</v>
      </c>
      <c r="B6" s="746">
        <v>490</v>
      </c>
      <c r="C6" s="746">
        <v>609</v>
      </c>
      <c r="D6" s="746">
        <v>509</v>
      </c>
      <c r="E6" s="746">
        <v>33</v>
      </c>
    </row>
    <row r="7" spans="1:5" ht="23.25" customHeight="1" x14ac:dyDescent="0.25">
      <c r="A7" s="747" t="s">
        <v>629</v>
      </c>
      <c r="B7" s="748">
        <v>65</v>
      </c>
      <c r="C7" s="748">
        <v>140</v>
      </c>
      <c r="D7" s="748">
        <v>64</v>
      </c>
      <c r="E7" s="748">
        <v>3</v>
      </c>
    </row>
    <row r="8" spans="1:5" ht="24" customHeight="1" x14ac:dyDescent="0.25">
      <c r="A8" s="747" t="s">
        <v>630</v>
      </c>
      <c r="B8" s="748">
        <v>12</v>
      </c>
      <c r="C8" s="748">
        <v>9</v>
      </c>
      <c r="D8" s="748">
        <v>21</v>
      </c>
      <c r="E8" s="748">
        <v>4</v>
      </c>
    </row>
    <row r="9" spans="1:5" ht="24" customHeight="1" x14ac:dyDescent="0.25">
      <c r="A9" s="747" t="s">
        <v>631</v>
      </c>
      <c r="B9" s="748">
        <v>4</v>
      </c>
      <c r="C9" s="748">
        <v>2</v>
      </c>
      <c r="D9" s="748">
        <v>6</v>
      </c>
      <c r="E9" s="748">
        <v>3</v>
      </c>
    </row>
    <row r="10" spans="1:5" ht="10.5" x14ac:dyDescent="0.25">
      <c r="A10" s="747" t="s">
        <v>388</v>
      </c>
      <c r="B10" s="748">
        <v>0</v>
      </c>
      <c r="C10" s="748">
        <v>0</v>
      </c>
      <c r="D10" s="748">
        <v>5</v>
      </c>
      <c r="E10" s="748">
        <v>0</v>
      </c>
    </row>
    <row r="11" spans="1:5" ht="10.5" x14ac:dyDescent="0.25">
      <c r="A11" s="749" t="s">
        <v>480</v>
      </c>
      <c r="B11" s="748">
        <v>409</v>
      </c>
      <c r="C11" s="748">
        <v>458</v>
      </c>
      <c r="D11" s="748">
        <v>413</v>
      </c>
      <c r="E11" s="748">
        <v>23</v>
      </c>
    </row>
    <row r="12" spans="1:5" ht="10.5" x14ac:dyDescent="0.25">
      <c r="A12" s="750"/>
    </row>
    <row r="13" spans="1:5" ht="10.5" x14ac:dyDescent="0.25">
      <c r="A13" s="751" t="s">
        <v>632</v>
      </c>
    </row>
    <row r="14" spans="1:5" ht="11.25" customHeight="1" x14ac:dyDescent="0.25">
      <c r="A14" s="459" t="s">
        <v>623</v>
      </c>
      <c r="B14" s="4"/>
      <c r="C14" s="4"/>
      <c r="D14" s="4"/>
      <c r="E14" s="4"/>
    </row>
    <row r="15" spans="1:5" ht="11.25" customHeight="1" x14ac:dyDescent="0.25">
      <c r="A15" s="109" t="s">
        <v>624</v>
      </c>
    </row>
    <row r="16" spans="1:5" ht="11.25" customHeight="1" x14ac:dyDescent="0.25">
      <c r="A16" s="109" t="s">
        <v>625</v>
      </c>
      <c r="B16" s="195"/>
      <c r="C16" s="195"/>
      <c r="D16" s="195"/>
      <c r="E16" s="195"/>
    </row>
    <row r="17" spans="1:5" ht="11.25" customHeight="1" x14ac:dyDescent="0.25">
      <c r="A17" s="116" t="s">
        <v>626</v>
      </c>
      <c r="B17" s="752"/>
      <c r="C17" s="752"/>
      <c r="D17" s="752"/>
      <c r="E17" s="752"/>
    </row>
    <row r="19" spans="1:5" ht="11.25" customHeight="1" x14ac:dyDescent="0.25">
      <c r="A19" s="150"/>
    </row>
    <row r="20" spans="1:5" ht="11.25" customHeight="1" x14ac:dyDescent="0.25">
      <c r="A20" s="109"/>
    </row>
    <row r="21" spans="1:5" ht="11.25" customHeight="1" x14ac:dyDescent="0.25">
      <c r="A21" s="109"/>
    </row>
    <row r="24" spans="1:5" ht="11.25" customHeight="1" x14ac:dyDescent="0.2">
      <c r="A24" s="753"/>
    </row>
  </sheetData>
  <pageMargins left="0.7" right="0.7" top="0.75" bottom="0.75" header="0.3" footer="0.3"/>
  <pageSetup paperSize="9" orientation="portrait" r:id="rId1"/>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8"/>
  <dimension ref="A1:F33"/>
  <sheetViews>
    <sheetView workbookViewId="0"/>
  </sheetViews>
  <sheetFormatPr baseColWidth="10" defaultColWidth="11.42578125" defaultRowHeight="11.25" customHeight="1" x14ac:dyDescent="0.25"/>
  <cols>
    <col min="1" max="1" width="27.5703125" style="402" customWidth="1"/>
    <col min="2" max="2" width="12.5703125" style="402" bestFit="1" customWidth="1"/>
    <col min="3" max="5" width="11.42578125" style="402" customWidth="1"/>
    <col min="6" max="16384" width="11.42578125" style="195"/>
  </cols>
  <sheetData>
    <row r="1" spans="1:6" ht="10.5" x14ac:dyDescent="0.25">
      <c r="A1" s="409"/>
      <c r="B1" s="409"/>
      <c r="C1" s="409"/>
    </row>
    <row r="2" spans="1:6" s="391" customFormat="1" x14ac:dyDescent="0.25">
      <c r="A2" s="694" t="s">
        <v>3732</v>
      </c>
      <c r="B2" s="695"/>
      <c r="C2" s="695"/>
      <c r="D2" s="695"/>
      <c r="E2" s="695"/>
    </row>
    <row r="3" spans="1:6" ht="11.25" customHeight="1" x14ac:dyDescent="0.25">
      <c r="A3" s="696"/>
      <c r="B3" s="696"/>
      <c r="C3" s="696"/>
      <c r="D3" s="696"/>
      <c r="E3" s="697"/>
    </row>
    <row r="4" spans="1:6" s="689" customFormat="1" ht="10.5" x14ac:dyDescent="0.25">
      <c r="A4" s="698" t="s">
        <v>604</v>
      </c>
      <c r="B4" s="699" t="s">
        <v>89</v>
      </c>
      <c r="C4" s="594"/>
      <c r="D4" s="594"/>
      <c r="E4" s="700"/>
      <c r="F4" s="701"/>
    </row>
    <row r="5" spans="1:6" s="689" customFormat="1" ht="10.5" x14ac:dyDescent="0.25">
      <c r="A5" s="702"/>
      <c r="B5" s="703">
        <v>2019</v>
      </c>
      <c r="C5" s="703">
        <v>2020</v>
      </c>
      <c r="D5" s="703">
        <v>2021</v>
      </c>
      <c r="E5" s="704">
        <v>2022</v>
      </c>
      <c r="F5" s="704">
        <v>2023</v>
      </c>
    </row>
    <row r="6" spans="1:6" ht="11.25" customHeight="1" x14ac:dyDescent="0.25">
      <c r="A6" s="705" t="s">
        <v>1</v>
      </c>
      <c r="B6" s="706">
        <v>803</v>
      </c>
      <c r="C6" s="706">
        <v>476</v>
      </c>
      <c r="D6" s="706">
        <v>498</v>
      </c>
      <c r="E6" s="706">
        <v>715</v>
      </c>
      <c r="F6" s="706">
        <v>639</v>
      </c>
    </row>
    <row r="7" spans="1:6" ht="11.25" customHeight="1" x14ac:dyDescent="0.25">
      <c r="A7" s="707" t="s">
        <v>2</v>
      </c>
      <c r="B7" s="708">
        <v>22</v>
      </c>
      <c r="C7" s="708">
        <v>18</v>
      </c>
      <c r="D7" s="708">
        <v>31</v>
      </c>
      <c r="E7" s="708">
        <v>25</v>
      </c>
      <c r="F7" s="708">
        <v>13</v>
      </c>
    </row>
    <row r="8" spans="1:6" ht="11.25" customHeight="1" x14ac:dyDescent="0.25">
      <c r="A8" s="709" t="s">
        <v>3</v>
      </c>
      <c r="B8" s="708">
        <v>47</v>
      </c>
      <c r="C8" s="708">
        <v>38</v>
      </c>
      <c r="D8" s="708">
        <v>63</v>
      </c>
      <c r="E8" s="708">
        <v>33</v>
      </c>
      <c r="F8" s="708">
        <v>28</v>
      </c>
    </row>
    <row r="9" spans="1:6" ht="11.25" customHeight="1" x14ac:dyDescent="0.25">
      <c r="A9" s="709" t="s">
        <v>145</v>
      </c>
      <c r="B9" s="708">
        <v>28</v>
      </c>
      <c r="C9" s="708">
        <v>12</v>
      </c>
      <c r="D9" s="708">
        <v>11</v>
      </c>
      <c r="E9" s="708">
        <v>27</v>
      </c>
      <c r="F9" s="708">
        <v>15</v>
      </c>
    </row>
    <row r="10" spans="1:6" ht="11.25" customHeight="1" x14ac:dyDescent="0.25">
      <c r="A10" s="709" t="s">
        <v>146</v>
      </c>
      <c r="B10" s="708">
        <v>10</v>
      </c>
      <c r="C10" s="708">
        <v>4</v>
      </c>
      <c r="D10" s="708">
        <v>0</v>
      </c>
      <c r="E10" s="708">
        <v>14</v>
      </c>
      <c r="F10" s="708">
        <v>4</v>
      </c>
    </row>
    <row r="11" spans="1:6" ht="11.25" customHeight="1" x14ac:dyDescent="0.25">
      <c r="A11" s="709" t="s">
        <v>147</v>
      </c>
      <c r="B11" s="708">
        <v>21</v>
      </c>
      <c r="C11" s="708">
        <v>10</v>
      </c>
      <c r="D11" s="708">
        <v>9</v>
      </c>
      <c r="E11" s="708">
        <v>6</v>
      </c>
      <c r="F11" s="708">
        <v>3</v>
      </c>
    </row>
    <row r="12" spans="1:6" ht="11.25" customHeight="1" x14ac:dyDescent="0.25">
      <c r="A12" s="709" t="s">
        <v>148</v>
      </c>
      <c r="B12" s="708">
        <v>268</v>
      </c>
      <c r="C12" s="708">
        <v>225</v>
      </c>
      <c r="D12" s="708">
        <v>241</v>
      </c>
      <c r="E12" s="708">
        <v>334</v>
      </c>
      <c r="F12" s="708">
        <v>430</v>
      </c>
    </row>
    <row r="13" spans="1:6" ht="11.25" customHeight="1" x14ac:dyDescent="0.25">
      <c r="A13" s="710" t="s">
        <v>149</v>
      </c>
      <c r="B13" s="708">
        <v>127</v>
      </c>
      <c r="C13" s="708">
        <v>65</v>
      </c>
      <c r="D13" s="708">
        <v>34</v>
      </c>
      <c r="E13" s="708">
        <v>84</v>
      </c>
      <c r="F13" s="708">
        <v>37</v>
      </c>
    </row>
    <row r="14" spans="1:6" ht="11.25" customHeight="1" x14ac:dyDescent="0.25">
      <c r="A14" s="711" t="s">
        <v>149</v>
      </c>
      <c r="B14" s="708">
        <v>55</v>
      </c>
      <c r="C14" s="708">
        <v>31</v>
      </c>
      <c r="D14" s="708">
        <v>11</v>
      </c>
      <c r="E14" s="708">
        <v>37</v>
      </c>
      <c r="F14" s="708">
        <v>27</v>
      </c>
    </row>
    <row r="15" spans="1:6" ht="11.25" customHeight="1" x14ac:dyDescent="0.25">
      <c r="A15" s="711" t="s">
        <v>149</v>
      </c>
      <c r="B15" s="708">
        <v>34</v>
      </c>
      <c r="C15" s="708">
        <v>9</v>
      </c>
      <c r="D15" s="708">
        <v>14</v>
      </c>
      <c r="E15" s="708">
        <v>18</v>
      </c>
      <c r="F15" s="708">
        <v>9</v>
      </c>
    </row>
    <row r="16" spans="1:6" ht="11.25" customHeight="1" x14ac:dyDescent="0.25">
      <c r="A16" s="711" t="s">
        <v>149</v>
      </c>
      <c r="B16" s="708">
        <v>29</v>
      </c>
      <c r="C16" s="708">
        <v>8</v>
      </c>
      <c r="D16" s="708">
        <v>1</v>
      </c>
      <c r="E16" s="708">
        <v>20</v>
      </c>
      <c r="F16" s="708">
        <v>9</v>
      </c>
    </row>
    <row r="17" spans="1:6" ht="11.25" customHeight="1" x14ac:dyDescent="0.25">
      <c r="A17" s="707" t="s">
        <v>5</v>
      </c>
      <c r="B17" s="708">
        <v>21</v>
      </c>
      <c r="C17" s="708">
        <v>2</v>
      </c>
      <c r="D17" s="708">
        <v>1</v>
      </c>
      <c r="E17" s="708">
        <v>8</v>
      </c>
      <c r="F17" s="708">
        <v>8</v>
      </c>
    </row>
    <row r="18" spans="1:6" ht="11.25" customHeight="1" x14ac:dyDescent="0.25">
      <c r="A18" s="709" t="s">
        <v>150</v>
      </c>
      <c r="B18" s="708">
        <v>25</v>
      </c>
      <c r="C18" s="708">
        <v>6</v>
      </c>
      <c r="D18" s="708">
        <v>5</v>
      </c>
      <c r="E18" s="708">
        <v>11</v>
      </c>
      <c r="F18" s="708">
        <v>10</v>
      </c>
    </row>
    <row r="19" spans="1:6" ht="11.25" customHeight="1" x14ac:dyDescent="0.25">
      <c r="A19" s="709" t="s">
        <v>6</v>
      </c>
      <c r="B19" s="708">
        <v>16</v>
      </c>
      <c r="C19" s="708">
        <v>0</v>
      </c>
      <c r="D19" s="708">
        <v>3</v>
      </c>
      <c r="E19" s="708">
        <v>6</v>
      </c>
      <c r="F19" s="708">
        <v>1</v>
      </c>
    </row>
    <row r="20" spans="1:6" ht="11.25" customHeight="1" x14ac:dyDescent="0.25">
      <c r="A20" s="709" t="s">
        <v>7</v>
      </c>
      <c r="B20" s="708">
        <v>36</v>
      </c>
      <c r="C20" s="708">
        <v>20</v>
      </c>
      <c r="D20" s="708">
        <v>36</v>
      </c>
      <c r="E20" s="708">
        <v>31</v>
      </c>
      <c r="F20" s="708">
        <v>14</v>
      </c>
    </row>
    <row r="21" spans="1:6" ht="11.25" customHeight="1" x14ac:dyDescent="0.25">
      <c r="A21" s="709" t="s">
        <v>8</v>
      </c>
      <c r="B21" s="708">
        <v>7</v>
      </c>
      <c r="C21" s="708">
        <v>4</v>
      </c>
      <c r="D21" s="708">
        <v>5</v>
      </c>
      <c r="E21" s="708">
        <v>16</v>
      </c>
      <c r="F21" s="708">
        <v>6</v>
      </c>
    </row>
    <row r="22" spans="1:6" ht="11.25" customHeight="1" x14ac:dyDescent="0.25">
      <c r="A22" s="709" t="s">
        <v>9</v>
      </c>
      <c r="B22" s="708">
        <v>19</v>
      </c>
      <c r="C22" s="708">
        <v>1</v>
      </c>
      <c r="D22" s="708">
        <v>1</v>
      </c>
      <c r="E22" s="708">
        <v>7</v>
      </c>
      <c r="F22" s="708">
        <v>3</v>
      </c>
    </row>
    <row r="23" spans="1:6" ht="11.25" customHeight="1" x14ac:dyDescent="0.25">
      <c r="A23" s="709" t="s">
        <v>10</v>
      </c>
      <c r="B23" s="708">
        <v>19</v>
      </c>
      <c r="C23" s="708">
        <v>2</v>
      </c>
      <c r="D23" s="708">
        <v>6</v>
      </c>
      <c r="E23" s="708">
        <v>15</v>
      </c>
      <c r="F23" s="708">
        <v>19</v>
      </c>
    </row>
    <row r="24" spans="1:6" ht="11.25" customHeight="1" x14ac:dyDescent="0.25">
      <c r="A24" s="709" t="s">
        <v>11</v>
      </c>
      <c r="B24" s="708">
        <v>0</v>
      </c>
      <c r="C24" s="708">
        <v>0</v>
      </c>
      <c r="D24" s="708">
        <v>0</v>
      </c>
      <c r="E24" s="708">
        <v>6</v>
      </c>
      <c r="F24" s="708">
        <v>2</v>
      </c>
    </row>
    <row r="25" spans="1:6" ht="11.25" customHeight="1" x14ac:dyDescent="0.25">
      <c r="A25" s="707" t="s">
        <v>12</v>
      </c>
      <c r="B25" s="708">
        <v>19</v>
      </c>
      <c r="C25" s="708">
        <v>21</v>
      </c>
      <c r="D25" s="708">
        <v>26</v>
      </c>
      <c r="E25" s="708">
        <v>17</v>
      </c>
      <c r="F25" s="708">
        <v>1</v>
      </c>
    </row>
    <row r="26" spans="1:6" ht="11.25" customHeight="1" x14ac:dyDescent="0.25">
      <c r="B26" s="712"/>
      <c r="D26" s="712"/>
      <c r="E26" s="712"/>
    </row>
    <row r="27" spans="1:6" ht="10.5" x14ac:dyDescent="0.25">
      <c r="A27" s="713" t="s">
        <v>605</v>
      </c>
      <c r="B27" s="4"/>
      <c r="C27" s="4"/>
      <c r="D27" s="4"/>
      <c r="E27" s="4"/>
    </row>
    <row r="28" spans="1:6" ht="10.5" x14ac:dyDescent="0.25">
      <c r="A28" s="459" t="s">
        <v>601</v>
      </c>
      <c r="B28" s="4"/>
      <c r="C28" s="4"/>
      <c r="D28" s="4"/>
      <c r="E28" s="4"/>
    </row>
    <row r="29" spans="1:6" ht="10.5" x14ac:dyDescent="0.25">
      <c r="A29" s="96" t="s">
        <v>606</v>
      </c>
    </row>
    <row r="30" spans="1:6" ht="10.5" x14ac:dyDescent="0.25">
      <c r="A30" s="714" t="s">
        <v>607</v>
      </c>
    </row>
    <row r="31" spans="1:6" ht="10.5" x14ac:dyDescent="0.25">
      <c r="A31" s="714" t="s">
        <v>608</v>
      </c>
    </row>
    <row r="32" spans="1:6" ht="10.5" x14ac:dyDescent="0.25">
      <c r="A32" s="96" t="s">
        <v>609</v>
      </c>
    </row>
    <row r="33" spans="1:1" ht="10.5" x14ac:dyDescent="0.25">
      <c r="A33" s="96" t="s">
        <v>603</v>
      </c>
    </row>
  </sheetData>
  <pageMargins left="0.70866141732283472" right="0.70866141732283472" top="0.74803149606299213" bottom="0.74803149606299213" header="0.31496062992125984" footer="0.31496062992125984"/>
  <pageSetup paperSize="14" orientation="portrait" verticalDpi="599"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dimension ref="A2:B14"/>
  <sheetViews>
    <sheetView workbookViewId="0"/>
  </sheetViews>
  <sheetFormatPr baseColWidth="10" defaultColWidth="12.5703125" defaultRowHeight="10.5" x14ac:dyDescent="0.25"/>
  <cols>
    <col min="1" max="1" width="14.42578125" style="119" customWidth="1"/>
    <col min="2" max="2" width="35.5703125" style="119" customWidth="1"/>
    <col min="3" max="16384" width="12.5703125" style="119"/>
  </cols>
  <sheetData>
    <row r="2" spans="1:2" ht="11.25" x14ac:dyDescent="0.25">
      <c r="A2" s="150" t="s">
        <v>3376</v>
      </c>
    </row>
    <row r="4" spans="1:2" ht="21.75" x14ac:dyDescent="0.25">
      <c r="A4" s="182" t="s">
        <v>89</v>
      </c>
      <c r="B4" s="233" t="s">
        <v>3636</v>
      </c>
    </row>
    <row r="5" spans="1:2" x14ac:dyDescent="0.25">
      <c r="A5" s="122">
        <v>2019</v>
      </c>
      <c r="B5" s="121">
        <v>14536236</v>
      </c>
    </row>
    <row r="6" spans="1:2" ht="11.25" x14ac:dyDescent="0.25">
      <c r="A6" s="246">
        <v>2020</v>
      </c>
      <c r="B6" s="121">
        <v>29353082</v>
      </c>
    </row>
    <row r="7" spans="1:2" ht="11.25" x14ac:dyDescent="0.25">
      <c r="A7" s="246">
        <v>2021</v>
      </c>
      <c r="B7" s="121">
        <v>26122652</v>
      </c>
    </row>
    <row r="8" spans="1:2" x14ac:dyDescent="0.25">
      <c r="A8" s="247">
        <v>2022</v>
      </c>
      <c r="B8" s="121">
        <v>25623243</v>
      </c>
    </row>
    <row r="9" spans="1:2" x14ac:dyDescent="0.15">
      <c r="A9" s="122">
        <v>2023</v>
      </c>
      <c r="B9" s="168">
        <v>31762318</v>
      </c>
    </row>
    <row r="11" spans="1:2" x14ac:dyDescent="0.25">
      <c r="A11" s="27" t="s">
        <v>180</v>
      </c>
    </row>
    <row r="12" spans="1:2" x14ac:dyDescent="0.25">
      <c r="A12" s="27" t="s">
        <v>185</v>
      </c>
    </row>
    <row r="13" spans="1:2" x14ac:dyDescent="0.25">
      <c r="A13" s="28" t="s">
        <v>186</v>
      </c>
    </row>
    <row r="14" spans="1:2" x14ac:dyDescent="0.25">
      <c r="A14" s="122" t="s">
        <v>18</v>
      </c>
    </row>
  </sheetData>
  <pageMargins left="0.7" right="0.7" top="0.75" bottom="0.75" header="0.3" footer="0.3"/>
  <pageSetup paperSize="9" orientation="portrait" r:id="rId1"/>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9"/>
  <dimension ref="A1:F33"/>
  <sheetViews>
    <sheetView zoomScaleNormal="100" workbookViewId="0"/>
  </sheetViews>
  <sheetFormatPr baseColWidth="10" defaultColWidth="11.42578125" defaultRowHeight="11.25" customHeight="1" x14ac:dyDescent="0.25"/>
  <cols>
    <col min="1" max="1" width="27.5703125" style="402" customWidth="1"/>
    <col min="2" max="5" width="11.42578125" style="402" customWidth="1"/>
    <col min="6" max="16384" width="11.42578125" style="195"/>
  </cols>
  <sheetData>
    <row r="1" spans="1:6" ht="10.5" x14ac:dyDescent="0.25"/>
    <row r="2" spans="1:6" x14ac:dyDescent="0.25">
      <c r="A2" s="715" t="s">
        <v>3733</v>
      </c>
      <c r="B2" s="695"/>
      <c r="C2" s="695"/>
      <c r="D2" s="695"/>
      <c r="E2" s="695"/>
    </row>
    <row r="4" spans="1:6" ht="10.5" x14ac:dyDescent="0.25">
      <c r="A4" s="698" t="s">
        <v>604</v>
      </c>
      <c r="B4" s="699" t="s">
        <v>89</v>
      </c>
      <c r="C4" s="716"/>
      <c r="D4" s="716"/>
      <c r="E4" s="717"/>
      <c r="F4" s="701"/>
    </row>
    <row r="5" spans="1:6" ht="10.5" x14ac:dyDescent="0.25">
      <c r="A5" s="718"/>
      <c r="B5" s="704">
        <v>2019</v>
      </c>
      <c r="C5" s="704">
        <v>2020</v>
      </c>
      <c r="D5" s="704">
        <v>2021</v>
      </c>
      <c r="E5" s="704">
        <v>2022</v>
      </c>
      <c r="F5" s="704">
        <v>2023</v>
      </c>
    </row>
    <row r="6" spans="1:6" ht="10.5" x14ac:dyDescent="0.25">
      <c r="A6" s="705" t="s">
        <v>1</v>
      </c>
      <c r="B6" s="719">
        <v>1241</v>
      </c>
      <c r="C6" s="719">
        <v>651</v>
      </c>
      <c r="D6" s="719">
        <v>602</v>
      </c>
      <c r="E6" s="719">
        <v>770</v>
      </c>
      <c r="F6" s="719">
        <v>718</v>
      </c>
    </row>
    <row r="7" spans="1:6" ht="10.5" x14ac:dyDescent="0.25">
      <c r="A7" s="707" t="s">
        <v>2</v>
      </c>
      <c r="B7" s="206">
        <v>40</v>
      </c>
      <c r="C7" s="206">
        <v>15</v>
      </c>
      <c r="D7" s="206">
        <v>47</v>
      </c>
      <c r="E7" s="206">
        <v>43</v>
      </c>
      <c r="F7" s="206">
        <v>27</v>
      </c>
    </row>
    <row r="8" spans="1:6" ht="10.5" x14ac:dyDescent="0.25">
      <c r="A8" s="709" t="s">
        <v>3</v>
      </c>
      <c r="B8" s="206">
        <v>82</v>
      </c>
      <c r="C8" s="206">
        <v>43</v>
      </c>
      <c r="D8" s="206">
        <v>69</v>
      </c>
      <c r="E8" s="206">
        <v>55</v>
      </c>
      <c r="F8" s="206">
        <v>71</v>
      </c>
    </row>
    <row r="9" spans="1:6" ht="10.5" x14ac:dyDescent="0.25">
      <c r="A9" s="709" t="s">
        <v>145</v>
      </c>
      <c r="B9" s="206">
        <v>68</v>
      </c>
      <c r="C9" s="206">
        <v>24</v>
      </c>
      <c r="D9" s="206">
        <v>33</v>
      </c>
      <c r="E9" s="206">
        <v>46</v>
      </c>
      <c r="F9" s="206">
        <v>42</v>
      </c>
    </row>
    <row r="10" spans="1:6" ht="10.5" x14ac:dyDescent="0.25">
      <c r="A10" s="709" t="s">
        <v>146</v>
      </c>
      <c r="B10" s="206">
        <v>19</v>
      </c>
      <c r="C10" s="206">
        <v>11</v>
      </c>
      <c r="D10" s="206">
        <v>10</v>
      </c>
      <c r="E10" s="206">
        <v>18</v>
      </c>
      <c r="F10" s="206">
        <v>2</v>
      </c>
    </row>
    <row r="11" spans="1:6" ht="10.5" x14ac:dyDescent="0.25">
      <c r="A11" s="709" t="s">
        <v>147</v>
      </c>
      <c r="B11" s="206">
        <v>34</v>
      </c>
      <c r="C11" s="206">
        <v>17</v>
      </c>
      <c r="D11" s="206">
        <v>32</v>
      </c>
      <c r="E11" s="206">
        <v>14</v>
      </c>
      <c r="F11" s="206">
        <v>8</v>
      </c>
    </row>
    <row r="12" spans="1:6" ht="10.5" x14ac:dyDescent="0.25">
      <c r="A12" s="709" t="s">
        <v>148</v>
      </c>
      <c r="B12" s="206">
        <v>263</v>
      </c>
      <c r="C12" s="206">
        <v>182</v>
      </c>
      <c r="D12" s="206">
        <v>128</v>
      </c>
      <c r="E12" s="206">
        <v>239</v>
      </c>
      <c r="F12" s="206">
        <v>365</v>
      </c>
    </row>
    <row r="13" spans="1:6" x14ac:dyDescent="0.25">
      <c r="A13" s="710" t="s">
        <v>149</v>
      </c>
      <c r="B13" s="206">
        <v>200</v>
      </c>
      <c r="C13" s="206">
        <v>78</v>
      </c>
      <c r="D13" s="206">
        <v>81</v>
      </c>
      <c r="E13" s="206">
        <v>96</v>
      </c>
      <c r="F13" s="206">
        <v>54</v>
      </c>
    </row>
    <row r="14" spans="1:6" x14ac:dyDescent="0.25">
      <c r="A14" s="711" t="s">
        <v>149</v>
      </c>
      <c r="B14" s="206">
        <v>90</v>
      </c>
      <c r="C14" s="206">
        <v>49</v>
      </c>
      <c r="D14" s="206">
        <v>34</v>
      </c>
      <c r="E14" s="206">
        <v>39</v>
      </c>
      <c r="F14" s="206">
        <v>35</v>
      </c>
    </row>
    <row r="15" spans="1:6" x14ac:dyDescent="0.25">
      <c r="A15" s="711" t="s">
        <v>149</v>
      </c>
      <c r="B15" s="206">
        <v>68</v>
      </c>
      <c r="C15" s="206">
        <v>29</v>
      </c>
      <c r="D15" s="206">
        <v>25</v>
      </c>
      <c r="E15" s="206">
        <v>28</v>
      </c>
      <c r="F15" s="206">
        <v>16</v>
      </c>
    </row>
    <row r="16" spans="1:6" x14ac:dyDescent="0.25">
      <c r="A16" s="711" t="s">
        <v>149</v>
      </c>
      <c r="B16" s="206">
        <v>62</v>
      </c>
      <c r="C16" s="206">
        <v>30</v>
      </c>
      <c r="D16" s="206">
        <v>14</v>
      </c>
      <c r="E16" s="206">
        <v>19</v>
      </c>
      <c r="F16" s="206">
        <v>13</v>
      </c>
    </row>
    <row r="17" spans="1:6" ht="10.5" x14ac:dyDescent="0.25">
      <c r="A17" s="707" t="s">
        <v>5</v>
      </c>
      <c r="B17" s="206">
        <v>49</v>
      </c>
      <c r="C17" s="206">
        <v>27</v>
      </c>
      <c r="D17" s="206">
        <v>7</v>
      </c>
      <c r="E17" s="206">
        <v>10</v>
      </c>
      <c r="F17" s="206">
        <v>3</v>
      </c>
    </row>
    <row r="18" spans="1:6" ht="10.5" x14ac:dyDescent="0.25">
      <c r="A18" s="709" t="s">
        <v>150</v>
      </c>
      <c r="B18" s="206">
        <v>76</v>
      </c>
      <c r="C18" s="206">
        <v>21</v>
      </c>
      <c r="D18" s="206">
        <v>16</v>
      </c>
      <c r="E18" s="206">
        <v>16</v>
      </c>
      <c r="F18" s="206">
        <v>10</v>
      </c>
    </row>
    <row r="19" spans="1:6" ht="10.5" x14ac:dyDescent="0.25">
      <c r="A19" s="709" t="s">
        <v>6</v>
      </c>
      <c r="B19" s="206">
        <v>39</v>
      </c>
      <c r="C19" s="206">
        <v>38</v>
      </c>
      <c r="D19" s="206">
        <v>16</v>
      </c>
      <c r="E19" s="206">
        <v>10</v>
      </c>
      <c r="F19" s="206">
        <v>2</v>
      </c>
    </row>
    <row r="20" spans="1:6" ht="10.5" x14ac:dyDescent="0.25">
      <c r="A20" s="709" t="s">
        <v>7</v>
      </c>
      <c r="B20" s="206">
        <v>56</v>
      </c>
      <c r="C20" s="206">
        <v>40</v>
      </c>
      <c r="D20" s="206">
        <v>45</v>
      </c>
      <c r="E20" s="206">
        <v>49</v>
      </c>
      <c r="F20" s="206">
        <v>36</v>
      </c>
    </row>
    <row r="21" spans="1:6" ht="10.5" x14ac:dyDescent="0.25">
      <c r="A21" s="709" t="s">
        <v>8</v>
      </c>
      <c r="B21" s="206">
        <v>27</v>
      </c>
      <c r="C21" s="206">
        <v>10</v>
      </c>
      <c r="D21" s="206">
        <v>12</v>
      </c>
      <c r="E21" s="206">
        <v>14</v>
      </c>
      <c r="F21" s="206">
        <v>9</v>
      </c>
    </row>
    <row r="22" spans="1:6" ht="10.5" x14ac:dyDescent="0.25">
      <c r="A22" s="709" t="s">
        <v>9</v>
      </c>
      <c r="B22" s="206">
        <v>9</v>
      </c>
      <c r="C22" s="206">
        <v>4</v>
      </c>
      <c r="D22" s="206">
        <v>0</v>
      </c>
      <c r="E22" s="206">
        <v>9</v>
      </c>
      <c r="F22" s="206">
        <v>2</v>
      </c>
    </row>
    <row r="23" spans="1:6" ht="10.5" x14ac:dyDescent="0.25">
      <c r="A23" s="709" t="s">
        <v>10</v>
      </c>
      <c r="B23" s="206">
        <v>39</v>
      </c>
      <c r="C23" s="206">
        <v>17</v>
      </c>
      <c r="D23" s="206">
        <v>7</v>
      </c>
      <c r="E23" s="206">
        <v>23</v>
      </c>
      <c r="F23" s="206">
        <v>12</v>
      </c>
    </row>
    <row r="24" spans="1:6" ht="10.5" x14ac:dyDescent="0.25">
      <c r="A24" s="709" t="s">
        <v>11</v>
      </c>
      <c r="B24" s="206">
        <v>4</v>
      </c>
      <c r="C24" s="206">
        <v>1</v>
      </c>
      <c r="D24" s="206">
        <v>0</v>
      </c>
      <c r="E24" s="206">
        <v>4</v>
      </c>
      <c r="F24" s="206">
        <v>2</v>
      </c>
    </row>
    <row r="25" spans="1:6" ht="10.5" x14ac:dyDescent="0.25">
      <c r="A25" s="707" t="s">
        <v>12</v>
      </c>
      <c r="B25" s="206">
        <v>16</v>
      </c>
      <c r="C25" s="206">
        <v>15</v>
      </c>
      <c r="D25" s="206">
        <v>26</v>
      </c>
      <c r="E25" s="206">
        <v>38</v>
      </c>
      <c r="F25" s="206">
        <v>9</v>
      </c>
    </row>
    <row r="26" spans="1:6" ht="11.25" customHeight="1" x14ac:dyDescent="0.25">
      <c r="B26" s="720"/>
      <c r="C26" s="720"/>
    </row>
    <row r="27" spans="1:6" ht="10.5" x14ac:dyDescent="0.25">
      <c r="A27" s="721" t="s">
        <v>605</v>
      </c>
      <c r="B27" s="4"/>
      <c r="C27" s="4"/>
      <c r="D27" s="4"/>
      <c r="E27" s="4"/>
    </row>
    <row r="28" spans="1:6" ht="10.5" x14ac:dyDescent="0.25">
      <c r="A28" s="195" t="s">
        <v>610</v>
      </c>
      <c r="B28" s="195"/>
      <c r="C28" s="195"/>
      <c r="D28" s="195"/>
      <c r="E28" s="195"/>
    </row>
    <row r="29" spans="1:6" ht="10.5" x14ac:dyDescent="0.25">
      <c r="A29" s="402" t="s">
        <v>606</v>
      </c>
    </row>
    <row r="30" spans="1:6" ht="10.5" x14ac:dyDescent="0.25">
      <c r="A30" s="402" t="s">
        <v>611</v>
      </c>
    </row>
    <row r="31" spans="1:6" ht="10.5" x14ac:dyDescent="0.25">
      <c r="A31" s="402" t="s">
        <v>612</v>
      </c>
    </row>
    <row r="32" spans="1:6" ht="10.5" x14ac:dyDescent="0.25">
      <c r="A32" s="402" t="s">
        <v>609</v>
      </c>
    </row>
    <row r="33" spans="1:1" ht="10.5" x14ac:dyDescent="0.25">
      <c r="A33" s="402" t="s">
        <v>603</v>
      </c>
    </row>
  </sheetData>
  <pageMargins left="0.70866141732283472" right="0.70866141732283472" top="0.74803149606299213" bottom="0.74803149606299213" header="0.31496062992125984" footer="0.31496062992125984"/>
  <pageSetup paperSize="14" orientation="portrait" verticalDpi="599" r:id="rId1"/>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0"/>
  <dimension ref="A1:F32"/>
  <sheetViews>
    <sheetView workbookViewId="0"/>
  </sheetViews>
  <sheetFormatPr baseColWidth="10" defaultColWidth="11.42578125" defaultRowHeight="11.25" customHeight="1" x14ac:dyDescent="0.25"/>
  <cols>
    <col min="1" max="1" width="27.5703125" style="695" customWidth="1"/>
    <col min="2" max="2" width="9.5703125" style="695" customWidth="1"/>
    <col min="3" max="3" width="9" style="695" customWidth="1"/>
    <col min="4" max="4" width="9.42578125" style="695" customWidth="1"/>
    <col min="5" max="5" width="9.140625" style="695" customWidth="1"/>
    <col min="6" max="16384" width="11.42578125" style="195"/>
  </cols>
  <sheetData>
    <row r="1" spans="1:6" ht="10.5" x14ac:dyDescent="0.25"/>
    <row r="2" spans="1:6" x14ac:dyDescent="0.25">
      <c r="A2" s="722" t="s">
        <v>3559</v>
      </c>
      <c r="B2" s="697"/>
      <c r="C2" s="697"/>
      <c r="D2" s="697"/>
      <c r="E2" s="697"/>
    </row>
    <row r="4" spans="1:6" ht="10.5" x14ac:dyDescent="0.25">
      <c r="A4" s="698" t="s">
        <v>604</v>
      </c>
      <c r="B4" s="699" t="s">
        <v>89</v>
      </c>
      <c r="C4" s="716"/>
      <c r="D4" s="716"/>
      <c r="E4" s="717"/>
      <c r="F4" s="701"/>
    </row>
    <row r="5" spans="1:6" ht="10.5" x14ac:dyDescent="0.25">
      <c r="A5" s="723"/>
      <c r="B5" s="703">
        <v>2019</v>
      </c>
      <c r="C5" s="703">
        <v>2020</v>
      </c>
      <c r="D5" s="703">
        <v>2021</v>
      </c>
      <c r="E5" s="704">
        <v>2022</v>
      </c>
      <c r="F5" s="704">
        <v>2023</v>
      </c>
    </row>
    <row r="6" spans="1:6" ht="10.5" x14ac:dyDescent="0.25">
      <c r="A6" s="705" t="s">
        <v>1</v>
      </c>
      <c r="B6" s="724">
        <v>212</v>
      </c>
      <c r="C6" s="724">
        <v>38</v>
      </c>
      <c r="D6" s="724">
        <v>44</v>
      </c>
      <c r="E6" s="724">
        <v>65</v>
      </c>
      <c r="F6" s="724">
        <v>28</v>
      </c>
    </row>
    <row r="7" spans="1:6" ht="10.5" x14ac:dyDescent="0.25">
      <c r="A7" s="707" t="s">
        <v>2</v>
      </c>
      <c r="B7" s="712">
        <v>0</v>
      </c>
      <c r="C7" s="712">
        <v>0</v>
      </c>
      <c r="D7" s="712">
        <v>0</v>
      </c>
      <c r="E7" s="712">
        <v>4</v>
      </c>
      <c r="F7" s="712">
        <v>0</v>
      </c>
    </row>
    <row r="8" spans="1:6" ht="10.5" x14ac:dyDescent="0.25">
      <c r="A8" s="709" t="s">
        <v>3</v>
      </c>
      <c r="B8" s="712">
        <v>36</v>
      </c>
      <c r="C8" s="712">
        <v>9</v>
      </c>
      <c r="D8" s="712">
        <v>12</v>
      </c>
      <c r="E8" s="712">
        <v>11</v>
      </c>
      <c r="F8" s="712">
        <v>5</v>
      </c>
    </row>
    <row r="9" spans="1:6" ht="10.5" x14ac:dyDescent="0.25">
      <c r="A9" s="709" t="s">
        <v>145</v>
      </c>
      <c r="B9" s="712">
        <v>21</v>
      </c>
      <c r="C9" s="712">
        <v>2</v>
      </c>
      <c r="D9" s="712">
        <v>3</v>
      </c>
      <c r="E9" s="712">
        <v>11</v>
      </c>
      <c r="F9" s="712">
        <v>14</v>
      </c>
    </row>
    <row r="10" spans="1:6" ht="10.5" x14ac:dyDescent="0.25">
      <c r="A10" s="709" t="s">
        <v>146</v>
      </c>
      <c r="B10" s="712">
        <v>3</v>
      </c>
      <c r="C10" s="712">
        <v>1</v>
      </c>
      <c r="D10" s="712">
        <v>0</v>
      </c>
      <c r="E10" s="712">
        <v>0</v>
      </c>
      <c r="F10" s="712">
        <v>2</v>
      </c>
    </row>
    <row r="11" spans="1:6" ht="10.5" x14ac:dyDescent="0.25">
      <c r="A11" s="709" t="s">
        <v>147</v>
      </c>
      <c r="B11" s="712">
        <v>8</v>
      </c>
      <c r="C11" s="712">
        <v>3</v>
      </c>
      <c r="D11" s="712">
        <v>7</v>
      </c>
      <c r="E11" s="712">
        <v>5</v>
      </c>
      <c r="F11" s="712">
        <v>2</v>
      </c>
    </row>
    <row r="12" spans="1:6" ht="10.5" x14ac:dyDescent="0.25">
      <c r="A12" s="709" t="s">
        <v>148</v>
      </c>
      <c r="B12" s="712">
        <v>28</v>
      </c>
      <c r="C12" s="712">
        <v>3</v>
      </c>
      <c r="D12" s="712">
        <v>3</v>
      </c>
      <c r="E12" s="712">
        <v>11</v>
      </c>
      <c r="F12" s="712">
        <v>1</v>
      </c>
    </row>
    <row r="13" spans="1:6" x14ac:dyDescent="0.25">
      <c r="A13" s="710" t="s">
        <v>149</v>
      </c>
      <c r="B13" s="712">
        <v>20</v>
      </c>
      <c r="C13" s="712">
        <v>6</v>
      </c>
      <c r="D13" s="712">
        <v>3</v>
      </c>
      <c r="E13" s="712">
        <v>7</v>
      </c>
      <c r="F13" s="712">
        <v>2</v>
      </c>
    </row>
    <row r="14" spans="1:6" x14ac:dyDescent="0.25">
      <c r="A14" s="711" t="s">
        <v>149</v>
      </c>
      <c r="B14" s="712">
        <v>18</v>
      </c>
      <c r="C14" s="712">
        <v>1</v>
      </c>
      <c r="D14" s="712">
        <v>3</v>
      </c>
      <c r="E14" s="712">
        <v>0</v>
      </c>
      <c r="F14" s="712">
        <v>1</v>
      </c>
    </row>
    <row r="15" spans="1:6" x14ac:dyDescent="0.25">
      <c r="A15" s="711" t="s">
        <v>149</v>
      </c>
      <c r="B15" s="712">
        <v>12</v>
      </c>
      <c r="C15" s="712">
        <v>3</v>
      </c>
      <c r="D15" s="712">
        <v>2</v>
      </c>
      <c r="E15" s="712">
        <v>2</v>
      </c>
      <c r="F15" s="712">
        <v>0</v>
      </c>
    </row>
    <row r="16" spans="1:6" x14ac:dyDescent="0.25">
      <c r="A16" s="711" t="s">
        <v>149</v>
      </c>
      <c r="B16" s="712">
        <v>8</v>
      </c>
      <c r="C16" s="712">
        <v>3</v>
      </c>
      <c r="D16" s="712">
        <v>1</v>
      </c>
      <c r="E16" s="712">
        <v>1</v>
      </c>
      <c r="F16" s="712">
        <v>1</v>
      </c>
    </row>
    <row r="17" spans="1:6" ht="10.5" x14ac:dyDescent="0.25">
      <c r="A17" s="707" t="s">
        <v>5</v>
      </c>
      <c r="B17" s="712">
        <v>5</v>
      </c>
      <c r="C17" s="712">
        <v>2</v>
      </c>
      <c r="D17" s="712">
        <v>0</v>
      </c>
      <c r="E17" s="712">
        <v>0</v>
      </c>
      <c r="F17" s="712">
        <v>0</v>
      </c>
    </row>
    <row r="18" spans="1:6" ht="10.5" x14ac:dyDescent="0.25">
      <c r="A18" s="709" t="s">
        <v>150</v>
      </c>
      <c r="B18" s="712">
        <v>32</v>
      </c>
      <c r="C18" s="712">
        <v>1</v>
      </c>
      <c r="D18" s="712">
        <v>3</v>
      </c>
      <c r="E18" s="712">
        <v>3</v>
      </c>
      <c r="F18" s="712">
        <v>0</v>
      </c>
    </row>
    <row r="19" spans="1:6" ht="10.5" x14ac:dyDescent="0.25">
      <c r="A19" s="709" t="s">
        <v>6</v>
      </c>
      <c r="B19" s="712">
        <v>3</v>
      </c>
      <c r="C19" s="712">
        <v>2</v>
      </c>
      <c r="D19" s="712">
        <v>7</v>
      </c>
      <c r="E19" s="712">
        <v>1</v>
      </c>
      <c r="F19" s="712">
        <v>0</v>
      </c>
    </row>
    <row r="20" spans="1:6" ht="10.5" x14ac:dyDescent="0.25">
      <c r="A20" s="709" t="s">
        <v>7</v>
      </c>
      <c r="B20" s="712">
        <v>6</v>
      </c>
      <c r="C20" s="712">
        <v>1</v>
      </c>
      <c r="D20" s="712">
        <v>0</v>
      </c>
      <c r="E20" s="712">
        <v>8</v>
      </c>
      <c r="F20" s="712">
        <v>0</v>
      </c>
    </row>
    <row r="21" spans="1:6" ht="10.5" x14ac:dyDescent="0.25">
      <c r="A21" s="709" t="s">
        <v>8</v>
      </c>
      <c r="B21" s="712">
        <v>1</v>
      </c>
      <c r="C21" s="712">
        <v>1</v>
      </c>
      <c r="D21" s="712">
        <v>0</v>
      </c>
      <c r="E21" s="712">
        <v>1</v>
      </c>
      <c r="F21" s="712">
        <v>0</v>
      </c>
    </row>
    <row r="22" spans="1:6" ht="10.5" x14ac:dyDescent="0.25">
      <c r="A22" s="709" t="s">
        <v>9</v>
      </c>
      <c r="B22" s="712">
        <v>2</v>
      </c>
      <c r="C22" s="712">
        <v>0</v>
      </c>
      <c r="D22" s="712">
        <v>0</v>
      </c>
      <c r="E22" s="712">
        <v>0</v>
      </c>
      <c r="F22" s="712">
        <v>0</v>
      </c>
    </row>
    <row r="23" spans="1:6" ht="10.5" x14ac:dyDescent="0.25">
      <c r="A23" s="709" t="s">
        <v>10</v>
      </c>
      <c r="B23" s="712">
        <v>9</v>
      </c>
      <c r="C23" s="712">
        <v>0</v>
      </c>
      <c r="D23" s="712">
        <v>0</v>
      </c>
      <c r="E23" s="712">
        <v>0</v>
      </c>
      <c r="F23" s="712">
        <v>0</v>
      </c>
    </row>
    <row r="24" spans="1:6" ht="10.5" x14ac:dyDescent="0.25">
      <c r="A24" s="709" t="s">
        <v>11</v>
      </c>
      <c r="B24" s="712">
        <v>0</v>
      </c>
      <c r="C24" s="712">
        <v>0</v>
      </c>
      <c r="D24" s="712">
        <v>0</v>
      </c>
      <c r="E24" s="712">
        <v>0</v>
      </c>
      <c r="F24" s="712">
        <v>0</v>
      </c>
    </row>
    <row r="25" spans="1:6" ht="10.5" x14ac:dyDescent="0.25">
      <c r="A25" s="707" t="s">
        <v>12</v>
      </c>
      <c r="B25" s="712">
        <v>0</v>
      </c>
      <c r="C25" s="712">
        <v>0</v>
      </c>
      <c r="D25" s="712">
        <v>0</v>
      </c>
      <c r="E25" s="712">
        <v>0</v>
      </c>
      <c r="F25" s="712">
        <v>0</v>
      </c>
    </row>
    <row r="26" spans="1:6" ht="11.25" customHeight="1" x14ac:dyDescent="0.25">
      <c r="A26" s="402"/>
      <c r="B26" s="725"/>
      <c r="C26" s="712"/>
      <c r="D26" s="712"/>
      <c r="E26" s="712"/>
    </row>
    <row r="27" spans="1:6" ht="10.5" x14ac:dyDescent="0.25">
      <c r="A27" s="726" t="s">
        <v>613</v>
      </c>
      <c r="B27" s="491"/>
      <c r="C27" s="491"/>
      <c r="D27" s="491"/>
      <c r="E27" s="491"/>
    </row>
    <row r="28" spans="1:6" ht="10.5" x14ac:dyDescent="0.25">
      <c r="A28" s="402" t="s">
        <v>614</v>
      </c>
      <c r="B28" s="598"/>
      <c r="C28" s="598"/>
      <c r="D28" s="598"/>
      <c r="E28" s="598"/>
    </row>
    <row r="29" spans="1:6" ht="10.5" x14ac:dyDescent="0.25">
      <c r="A29" s="402" t="s">
        <v>615</v>
      </c>
      <c r="B29" s="598"/>
      <c r="C29" s="598"/>
      <c r="D29" s="598"/>
      <c r="E29" s="598"/>
    </row>
    <row r="30" spans="1:6" ht="10.5" x14ac:dyDescent="0.25">
      <c r="A30" s="402" t="s">
        <v>616</v>
      </c>
      <c r="B30" s="598"/>
      <c r="C30" s="598"/>
      <c r="D30" s="598"/>
      <c r="E30" s="598"/>
    </row>
    <row r="31" spans="1:6" ht="10.5" x14ac:dyDescent="0.25">
      <c r="A31" s="402" t="s">
        <v>617</v>
      </c>
      <c r="B31" s="598"/>
      <c r="C31" s="598"/>
      <c r="D31" s="598"/>
      <c r="E31" s="598"/>
    </row>
    <row r="32" spans="1:6" ht="10.5" x14ac:dyDescent="0.25">
      <c r="A32" s="402" t="s">
        <v>603</v>
      </c>
      <c r="B32" s="598"/>
      <c r="C32" s="598"/>
      <c r="D32" s="598"/>
      <c r="E32" s="598"/>
    </row>
  </sheetData>
  <pageMargins left="0.7" right="0.7" top="0.75" bottom="0.75" header="0.3" footer="0.3"/>
  <pageSetup paperSize="14" orientation="portrait" verticalDpi="599" r:id="rId1"/>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1"/>
  <dimension ref="A2:Q27"/>
  <sheetViews>
    <sheetView workbookViewId="0"/>
  </sheetViews>
  <sheetFormatPr baseColWidth="10" defaultColWidth="9.140625" defaultRowHeight="10.5" x14ac:dyDescent="0.25"/>
  <cols>
    <col min="1" max="1" width="23.7109375" style="402" customWidth="1"/>
    <col min="2" max="10" width="11.42578125" style="402" customWidth="1"/>
    <col min="11" max="11" width="12" style="402" customWidth="1"/>
    <col min="12" max="12" width="10.85546875" style="402" customWidth="1"/>
    <col min="13" max="13" width="11.42578125" style="402" customWidth="1"/>
    <col min="14" max="16" width="9.140625" style="402"/>
    <col min="17" max="17" width="16.85546875" style="402" customWidth="1"/>
    <col min="18" max="16384" width="9.140625" style="402"/>
  </cols>
  <sheetData>
    <row r="2" spans="1:17" ht="11.25" x14ac:dyDescent="0.25">
      <c r="A2" s="389" t="s">
        <v>3734</v>
      </c>
      <c r="B2" s="440"/>
      <c r="C2" s="440"/>
      <c r="D2" s="440"/>
      <c r="E2" s="440"/>
      <c r="F2" s="440"/>
      <c r="G2" s="440"/>
      <c r="H2" s="440"/>
      <c r="I2" s="440"/>
      <c r="J2" s="440"/>
    </row>
    <row r="3" spans="1:17" x14ac:dyDescent="0.25">
      <c r="A3" s="2573"/>
      <c r="B3" s="2573"/>
      <c r="C3" s="2573"/>
      <c r="D3" s="2573"/>
      <c r="E3" s="2573"/>
      <c r="F3" s="2573"/>
      <c r="G3" s="2573"/>
      <c r="H3" s="2573"/>
      <c r="I3" s="2573"/>
      <c r="J3" s="2573"/>
    </row>
    <row r="4" spans="1:17" x14ac:dyDescent="0.25">
      <c r="A4" s="2458" t="s">
        <v>0</v>
      </c>
      <c r="B4" s="2574">
        <v>2019</v>
      </c>
      <c r="C4" s="2575"/>
      <c r="D4" s="2575"/>
      <c r="E4" s="2574">
        <v>2020</v>
      </c>
      <c r="F4" s="2575"/>
      <c r="G4" s="2575"/>
      <c r="H4" s="2574">
        <v>2021</v>
      </c>
      <c r="I4" s="2575"/>
      <c r="J4" s="2575"/>
      <c r="K4" s="2574">
        <v>2022</v>
      </c>
      <c r="L4" s="2575"/>
      <c r="M4" s="2576"/>
      <c r="N4" s="2577">
        <v>2023</v>
      </c>
      <c r="O4" s="2578"/>
      <c r="P4" s="2578"/>
      <c r="Q4" s="2579"/>
    </row>
    <row r="5" spans="1:17" x14ac:dyDescent="0.25">
      <c r="A5" s="2580"/>
      <c r="B5" s="2581" t="s">
        <v>1</v>
      </c>
      <c r="C5" s="2582" t="s">
        <v>2426</v>
      </c>
      <c r="D5" s="2583"/>
      <c r="E5" s="2581" t="s">
        <v>1</v>
      </c>
      <c r="F5" s="2582" t="s">
        <v>2426</v>
      </c>
      <c r="G5" s="2575"/>
      <c r="H5" s="2581" t="s">
        <v>1</v>
      </c>
      <c r="I5" s="2582" t="s">
        <v>2426</v>
      </c>
      <c r="J5" s="2575"/>
      <c r="K5" s="2581" t="s">
        <v>1</v>
      </c>
      <c r="L5" s="2582" t="s">
        <v>2426</v>
      </c>
      <c r="M5" s="2575"/>
      <c r="N5" s="2584" t="s">
        <v>1</v>
      </c>
      <c r="O5" s="2585" t="s">
        <v>2426</v>
      </c>
      <c r="P5" s="2586"/>
      <c r="Q5" s="2587"/>
    </row>
    <row r="6" spans="1:17" x14ac:dyDescent="0.25">
      <c r="A6" s="2588"/>
      <c r="B6" s="2589"/>
      <c r="C6" s="2590" t="s">
        <v>2427</v>
      </c>
      <c r="D6" s="2591" t="s">
        <v>2428</v>
      </c>
      <c r="E6" s="2589"/>
      <c r="F6" s="2592" t="s">
        <v>2427</v>
      </c>
      <c r="G6" s="2575" t="s">
        <v>2428</v>
      </c>
      <c r="H6" s="2589"/>
      <c r="I6" s="2592" t="s">
        <v>2427</v>
      </c>
      <c r="J6" s="2575" t="s">
        <v>2428</v>
      </c>
      <c r="K6" s="2589"/>
      <c r="L6" s="2592" t="s">
        <v>2427</v>
      </c>
      <c r="M6" s="2575" t="s">
        <v>2428</v>
      </c>
      <c r="N6" s="2589"/>
      <c r="O6" s="2593" t="s">
        <v>2427</v>
      </c>
      <c r="P6" s="2594" t="s">
        <v>2428</v>
      </c>
      <c r="Q6" s="2594" t="s">
        <v>1181</v>
      </c>
    </row>
    <row r="7" spans="1:17" ht="11.25" customHeight="1" x14ac:dyDescent="0.25">
      <c r="A7" s="2595" t="s">
        <v>1</v>
      </c>
      <c r="B7" s="2596">
        <v>87320</v>
      </c>
      <c r="C7" s="2596">
        <v>41245</v>
      </c>
      <c r="D7" s="2596">
        <v>46075</v>
      </c>
      <c r="E7" s="2596">
        <v>68129</v>
      </c>
      <c r="F7" s="2596">
        <v>31766</v>
      </c>
      <c r="G7" s="2596">
        <v>36363</v>
      </c>
      <c r="H7" s="2596">
        <v>93802</v>
      </c>
      <c r="I7" s="2596">
        <v>45812</v>
      </c>
      <c r="J7" s="2596">
        <v>47990</v>
      </c>
      <c r="K7" s="2596">
        <v>87224</v>
      </c>
      <c r="L7" s="2596">
        <v>42444</v>
      </c>
      <c r="M7" s="2596">
        <v>44780</v>
      </c>
      <c r="N7" s="2596">
        <v>82695</v>
      </c>
      <c r="O7" s="2596">
        <v>40165</v>
      </c>
      <c r="P7" s="2596">
        <v>42529</v>
      </c>
      <c r="Q7" s="2597">
        <v>1</v>
      </c>
    </row>
    <row r="8" spans="1:17" ht="11.25" customHeight="1" x14ac:dyDescent="0.25">
      <c r="A8" s="1273" t="s">
        <v>2</v>
      </c>
      <c r="B8" s="2596">
        <v>2238</v>
      </c>
      <c r="C8" s="2598">
        <v>1159</v>
      </c>
      <c r="D8" s="2598">
        <v>1079</v>
      </c>
      <c r="E8" s="2596">
        <v>1336</v>
      </c>
      <c r="F8" s="2598">
        <v>708</v>
      </c>
      <c r="G8" s="2598">
        <v>628</v>
      </c>
      <c r="H8" s="2596">
        <v>2222</v>
      </c>
      <c r="I8" s="2598">
        <v>1159</v>
      </c>
      <c r="J8" s="2598">
        <v>1063</v>
      </c>
      <c r="K8" s="2596">
        <v>2488</v>
      </c>
      <c r="L8" s="2598">
        <v>1292</v>
      </c>
      <c r="M8" s="2598">
        <v>1196</v>
      </c>
      <c r="N8" s="2596">
        <v>2483</v>
      </c>
      <c r="O8" s="2598">
        <v>1224</v>
      </c>
      <c r="P8" s="2598">
        <v>1259</v>
      </c>
      <c r="Q8" s="1417">
        <v>0</v>
      </c>
    </row>
    <row r="9" spans="1:17" ht="11.25" customHeight="1" x14ac:dyDescent="0.25">
      <c r="A9" s="1273" t="s">
        <v>3</v>
      </c>
      <c r="B9" s="2596">
        <v>2876</v>
      </c>
      <c r="C9" s="2598">
        <v>1378</v>
      </c>
      <c r="D9" s="2598">
        <v>1498</v>
      </c>
      <c r="E9" s="2596">
        <v>2192</v>
      </c>
      <c r="F9" s="2598">
        <v>1087</v>
      </c>
      <c r="G9" s="2598">
        <v>1105</v>
      </c>
      <c r="H9" s="2596">
        <v>2829</v>
      </c>
      <c r="I9" s="2598">
        <v>1426</v>
      </c>
      <c r="J9" s="2598">
        <v>1403</v>
      </c>
      <c r="K9" s="2596">
        <v>2906</v>
      </c>
      <c r="L9" s="2598">
        <v>1443</v>
      </c>
      <c r="M9" s="2598">
        <v>1463</v>
      </c>
      <c r="N9" s="2596">
        <v>2977</v>
      </c>
      <c r="O9" s="2598">
        <v>1466</v>
      </c>
      <c r="P9" s="2598">
        <v>1511</v>
      </c>
      <c r="Q9" s="1417">
        <v>0</v>
      </c>
    </row>
    <row r="10" spans="1:17" ht="11.25" customHeight="1" x14ac:dyDescent="0.25">
      <c r="A10" s="1273" t="s">
        <v>145</v>
      </c>
      <c r="B10" s="2596">
        <v>3799</v>
      </c>
      <c r="C10" s="2598">
        <v>1854</v>
      </c>
      <c r="D10" s="2598">
        <v>1945</v>
      </c>
      <c r="E10" s="2596">
        <v>2062</v>
      </c>
      <c r="F10" s="2598">
        <v>979</v>
      </c>
      <c r="G10" s="2598">
        <v>1083</v>
      </c>
      <c r="H10" s="2596">
        <v>3876</v>
      </c>
      <c r="I10" s="2598">
        <v>1976</v>
      </c>
      <c r="J10" s="2598">
        <v>1900</v>
      </c>
      <c r="K10" s="2596">
        <v>3726</v>
      </c>
      <c r="L10" s="2598">
        <v>1799</v>
      </c>
      <c r="M10" s="2598">
        <v>1927</v>
      </c>
      <c r="N10" s="2596">
        <v>2510</v>
      </c>
      <c r="O10" s="2598">
        <v>1209</v>
      </c>
      <c r="P10" s="2598">
        <v>1301</v>
      </c>
      <c r="Q10" s="1417">
        <v>0</v>
      </c>
    </row>
    <row r="11" spans="1:17" ht="11.25" customHeight="1" x14ac:dyDescent="0.25">
      <c r="A11" s="1273" t="s">
        <v>146</v>
      </c>
      <c r="B11" s="2596">
        <v>5298</v>
      </c>
      <c r="C11" s="2598">
        <v>2451</v>
      </c>
      <c r="D11" s="2598">
        <v>2847</v>
      </c>
      <c r="E11" s="2596">
        <v>3019</v>
      </c>
      <c r="F11" s="2598">
        <v>1439</v>
      </c>
      <c r="G11" s="2598">
        <v>1580</v>
      </c>
      <c r="H11" s="2596">
        <v>4090</v>
      </c>
      <c r="I11" s="2598">
        <v>2016</v>
      </c>
      <c r="J11" s="2598">
        <v>2074</v>
      </c>
      <c r="K11" s="2596">
        <v>4883</v>
      </c>
      <c r="L11" s="2598">
        <v>2294</v>
      </c>
      <c r="M11" s="2598">
        <v>2589</v>
      </c>
      <c r="N11" s="2596">
        <v>6432</v>
      </c>
      <c r="O11" s="2598">
        <v>3022</v>
      </c>
      <c r="P11" s="2598">
        <v>3410</v>
      </c>
      <c r="Q11" s="1417">
        <v>0</v>
      </c>
    </row>
    <row r="12" spans="1:17" ht="11.25" customHeight="1" x14ac:dyDescent="0.25">
      <c r="A12" s="2599" t="s">
        <v>147</v>
      </c>
      <c r="B12" s="2596">
        <v>3067</v>
      </c>
      <c r="C12" s="2598">
        <v>1452</v>
      </c>
      <c r="D12" s="2598">
        <v>1615</v>
      </c>
      <c r="E12" s="2596">
        <v>2591</v>
      </c>
      <c r="F12" s="2598">
        <v>1178</v>
      </c>
      <c r="G12" s="2598">
        <v>1413</v>
      </c>
      <c r="H12" s="2596">
        <v>2509</v>
      </c>
      <c r="I12" s="2598">
        <v>1143</v>
      </c>
      <c r="J12" s="2598">
        <v>1366</v>
      </c>
      <c r="K12" s="2596">
        <v>2621</v>
      </c>
      <c r="L12" s="2598">
        <v>1228</v>
      </c>
      <c r="M12" s="2598">
        <v>1393</v>
      </c>
      <c r="N12" s="2596">
        <v>3226</v>
      </c>
      <c r="O12" s="2598">
        <v>1454</v>
      </c>
      <c r="P12" s="2598">
        <v>1772</v>
      </c>
      <c r="Q12" s="1417">
        <v>0</v>
      </c>
    </row>
    <row r="13" spans="1:17" ht="11.25" customHeight="1" x14ac:dyDescent="0.25">
      <c r="A13" s="2599" t="s">
        <v>148</v>
      </c>
      <c r="B13" s="2596">
        <v>3084</v>
      </c>
      <c r="C13" s="2598">
        <v>1504</v>
      </c>
      <c r="D13" s="2598">
        <v>1580</v>
      </c>
      <c r="E13" s="2596">
        <v>2072</v>
      </c>
      <c r="F13" s="2598">
        <v>978</v>
      </c>
      <c r="G13" s="2598">
        <v>1094</v>
      </c>
      <c r="H13" s="2596">
        <v>2449</v>
      </c>
      <c r="I13" s="2598">
        <v>1146</v>
      </c>
      <c r="J13" s="2598">
        <v>1303</v>
      </c>
      <c r="K13" s="2596">
        <v>2345</v>
      </c>
      <c r="L13" s="2598">
        <v>1147</v>
      </c>
      <c r="M13" s="2598">
        <v>1198</v>
      </c>
      <c r="N13" s="2596">
        <v>2164</v>
      </c>
      <c r="O13" s="2598">
        <v>1018</v>
      </c>
      <c r="P13" s="2598">
        <v>1146</v>
      </c>
      <c r="Q13" s="1417">
        <v>0</v>
      </c>
    </row>
    <row r="14" spans="1:17" ht="11.25" customHeight="1" x14ac:dyDescent="0.25">
      <c r="A14" s="2599" t="s">
        <v>149</v>
      </c>
      <c r="B14" s="2596">
        <v>18349</v>
      </c>
      <c r="C14" s="2598">
        <v>8487</v>
      </c>
      <c r="D14" s="2598">
        <v>9862</v>
      </c>
      <c r="E14" s="2596">
        <v>13436</v>
      </c>
      <c r="F14" s="2598">
        <v>6101</v>
      </c>
      <c r="G14" s="2598">
        <v>7335</v>
      </c>
      <c r="H14" s="2596">
        <v>19501</v>
      </c>
      <c r="I14" s="2598">
        <v>9253</v>
      </c>
      <c r="J14" s="2598">
        <v>10248</v>
      </c>
      <c r="K14" s="2596">
        <v>17760</v>
      </c>
      <c r="L14" s="2598">
        <v>8501</v>
      </c>
      <c r="M14" s="2598">
        <v>9259</v>
      </c>
      <c r="N14" s="2596">
        <v>16734</v>
      </c>
      <c r="O14" s="2598">
        <v>8048</v>
      </c>
      <c r="P14" s="2598">
        <v>8685</v>
      </c>
      <c r="Q14" s="1417">
        <v>1</v>
      </c>
    </row>
    <row r="15" spans="1:17" ht="11.25" customHeight="1" x14ac:dyDescent="0.25">
      <c r="A15" s="2599" t="s">
        <v>5</v>
      </c>
      <c r="B15" s="2596">
        <v>1134</v>
      </c>
      <c r="C15" s="2598">
        <v>532</v>
      </c>
      <c r="D15" s="2598">
        <v>602</v>
      </c>
      <c r="E15" s="2596">
        <v>874</v>
      </c>
      <c r="F15" s="2598">
        <v>423</v>
      </c>
      <c r="G15" s="2598">
        <v>451</v>
      </c>
      <c r="H15" s="2596">
        <v>1158</v>
      </c>
      <c r="I15" s="2598">
        <v>556</v>
      </c>
      <c r="J15" s="2598">
        <v>602</v>
      </c>
      <c r="K15" s="2596">
        <v>981</v>
      </c>
      <c r="L15" s="2598">
        <v>483</v>
      </c>
      <c r="M15" s="2598">
        <v>498</v>
      </c>
      <c r="N15" s="2596">
        <v>1035</v>
      </c>
      <c r="O15" s="2598">
        <v>477</v>
      </c>
      <c r="P15" s="2598">
        <v>558</v>
      </c>
      <c r="Q15" s="1417">
        <v>0</v>
      </c>
    </row>
    <row r="16" spans="1:17" ht="11.25" customHeight="1" x14ac:dyDescent="0.25">
      <c r="A16" s="1273" t="s">
        <v>150</v>
      </c>
      <c r="B16" s="2596">
        <v>1401</v>
      </c>
      <c r="C16" s="2598">
        <v>666</v>
      </c>
      <c r="D16" s="2598">
        <v>735</v>
      </c>
      <c r="E16" s="2596">
        <v>818</v>
      </c>
      <c r="F16" s="2598">
        <v>381</v>
      </c>
      <c r="G16" s="2598">
        <v>437</v>
      </c>
      <c r="H16" s="2596">
        <v>1282</v>
      </c>
      <c r="I16" s="2598">
        <v>605</v>
      </c>
      <c r="J16" s="2598">
        <v>677</v>
      </c>
      <c r="K16" s="2596">
        <v>1614</v>
      </c>
      <c r="L16" s="2598">
        <v>762</v>
      </c>
      <c r="M16" s="2598">
        <v>852</v>
      </c>
      <c r="N16" s="2596">
        <v>1775</v>
      </c>
      <c r="O16" s="2598">
        <v>841</v>
      </c>
      <c r="P16" s="2598">
        <v>934</v>
      </c>
      <c r="Q16" s="1417">
        <v>0</v>
      </c>
    </row>
    <row r="17" spans="1:17" ht="11.25" customHeight="1" x14ac:dyDescent="0.25">
      <c r="A17" s="1273" t="s">
        <v>6</v>
      </c>
      <c r="B17" s="2596">
        <v>318</v>
      </c>
      <c r="C17" s="2598">
        <v>158</v>
      </c>
      <c r="D17" s="2598">
        <v>160</v>
      </c>
      <c r="E17" s="2596">
        <v>267</v>
      </c>
      <c r="F17" s="2598">
        <v>115</v>
      </c>
      <c r="G17" s="2598">
        <v>152</v>
      </c>
      <c r="H17" s="2596">
        <v>454</v>
      </c>
      <c r="I17" s="2598">
        <v>216</v>
      </c>
      <c r="J17" s="2598">
        <v>238</v>
      </c>
      <c r="K17" s="2596">
        <v>654</v>
      </c>
      <c r="L17" s="2598">
        <v>333</v>
      </c>
      <c r="M17" s="2598">
        <v>321</v>
      </c>
      <c r="N17" s="2596">
        <v>657</v>
      </c>
      <c r="O17" s="2598">
        <v>283</v>
      </c>
      <c r="P17" s="2598">
        <v>374</v>
      </c>
      <c r="Q17" s="1417">
        <v>0</v>
      </c>
    </row>
    <row r="18" spans="1:17" ht="11.25" customHeight="1" x14ac:dyDescent="0.25">
      <c r="A18" s="1273" t="s">
        <v>7</v>
      </c>
      <c r="B18" s="2596">
        <v>5755</v>
      </c>
      <c r="C18" s="2598">
        <v>2934</v>
      </c>
      <c r="D18" s="2598">
        <v>2821</v>
      </c>
      <c r="E18" s="2596">
        <v>3522</v>
      </c>
      <c r="F18" s="2598">
        <v>1691</v>
      </c>
      <c r="G18" s="2598">
        <v>1831</v>
      </c>
      <c r="H18" s="2596">
        <v>4946</v>
      </c>
      <c r="I18" s="2598">
        <v>2508</v>
      </c>
      <c r="J18" s="2598">
        <v>2438</v>
      </c>
      <c r="K18" s="2596">
        <v>5757</v>
      </c>
      <c r="L18" s="2598">
        <v>2945</v>
      </c>
      <c r="M18" s="2598">
        <v>2812</v>
      </c>
      <c r="N18" s="2596">
        <v>5261</v>
      </c>
      <c r="O18" s="2598">
        <v>2648</v>
      </c>
      <c r="P18" s="2598">
        <v>2613</v>
      </c>
      <c r="Q18" s="1417">
        <v>0</v>
      </c>
    </row>
    <row r="19" spans="1:17" ht="11.25" customHeight="1" x14ac:dyDescent="0.25">
      <c r="A19" s="1273" t="s">
        <v>8</v>
      </c>
      <c r="B19" s="2596">
        <v>19438</v>
      </c>
      <c r="C19" s="2598">
        <v>8840</v>
      </c>
      <c r="D19" s="2598">
        <v>10598</v>
      </c>
      <c r="E19" s="2596">
        <v>21939</v>
      </c>
      <c r="F19" s="2598">
        <v>10008</v>
      </c>
      <c r="G19" s="2598">
        <v>11931</v>
      </c>
      <c r="H19" s="2596">
        <v>29026</v>
      </c>
      <c r="I19" s="2598">
        <v>14143</v>
      </c>
      <c r="J19" s="2598">
        <v>14883</v>
      </c>
      <c r="K19" s="2596">
        <v>24653</v>
      </c>
      <c r="L19" s="2598">
        <v>11989</v>
      </c>
      <c r="M19" s="2598">
        <v>12664</v>
      </c>
      <c r="N19" s="2596">
        <v>18340</v>
      </c>
      <c r="O19" s="2598">
        <v>8995</v>
      </c>
      <c r="P19" s="2598">
        <v>9345</v>
      </c>
      <c r="Q19" s="1417">
        <v>0</v>
      </c>
    </row>
    <row r="20" spans="1:17" ht="11.25" customHeight="1" x14ac:dyDescent="0.25">
      <c r="A20" s="1273" t="s">
        <v>265</v>
      </c>
      <c r="B20" s="2596">
        <v>4881</v>
      </c>
      <c r="C20" s="2598">
        <v>2264</v>
      </c>
      <c r="D20" s="2598">
        <v>2617</v>
      </c>
      <c r="E20" s="2596">
        <v>2984</v>
      </c>
      <c r="F20" s="2598">
        <v>1443</v>
      </c>
      <c r="G20" s="2598">
        <v>1541</v>
      </c>
      <c r="H20" s="2596">
        <v>4258</v>
      </c>
      <c r="I20" s="2598">
        <v>2057</v>
      </c>
      <c r="J20" s="2598">
        <v>2201</v>
      </c>
      <c r="K20" s="2596">
        <v>3598</v>
      </c>
      <c r="L20" s="2598">
        <v>1708</v>
      </c>
      <c r="M20" s="2598">
        <v>1890</v>
      </c>
      <c r="N20" s="2596">
        <v>5185</v>
      </c>
      <c r="O20" s="2598">
        <v>2523</v>
      </c>
      <c r="P20" s="2598">
        <v>2662</v>
      </c>
      <c r="Q20" s="1417">
        <v>0</v>
      </c>
    </row>
    <row r="21" spans="1:17" ht="11.25" customHeight="1" x14ac:dyDescent="0.25">
      <c r="A21" s="1273" t="s">
        <v>266</v>
      </c>
      <c r="B21" s="2596">
        <v>11999</v>
      </c>
      <c r="C21" s="2598">
        <v>5708</v>
      </c>
      <c r="D21" s="2598">
        <v>6291</v>
      </c>
      <c r="E21" s="2596">
        <v>8703</v>
      </c>
      <c r="F21" s="2598">
        <v>4044</v>
      </c>
      <c r="G21" s="2598">
        <v>4659</v>
      </c>
      <c r="H21" s="2596">
        <v>11626</v>
      </c>
      <c r="I21" s="2598">
        <v>5700</v>
      </c>
      <c r="J21" s="2598">
        <v>5926</v>
      </c>
      <c r="K21" s="2596">
        <v>10213</v>
      </c>
      <c r="L21" s="2598">
        <v>4986</v>
      </c>
      <c r="M21" s="2598">
        <v>5227</v>
      </c>
      <c r="N21" s="2596">
        <v>11032</v>
      </c>
      <c r="O21" s="2598">
        <v>5476</v>
      </c>
      <c r="P21" s="2598">
        <v>5556</v>
      </c>
      <c r="Q21" s="1417">
        <v>0</v>
      </c>
    </row>
    <row r="22" spans="1:17" ht="11.25" customHeight="1" x14ac:dyDescent="0.25">
      <c r="A22" s="1273" t="s">
        <v>11</v>
      </c>
      <c r="B22" s="2596">
        <v>2301</v>
      </c>
      <c r="C22" s="2598">
        <v>1141</v>
      </c>
      <c r="D22" s="2598">
        <v>1160</v>
      </c>
      <c r="E22" s="2596">
        <v>1443</v>
      </c>
      <c r="F22" s="2598">
        <v>732</v>
      </c>
      <c r="G22" s="2598">
        <v>711</v>
      </c>
      <c r="H22" s="2596">
        <v>1963</v>
      </c>
      <c r="I22" s="2598">
        <v>1016</v>
      </c>
      <c r="J22" s="2598">
        <v>947</v>
      </c>
      <c r="K22" s="2596">
        <v>1588</v>
      </c>
      <c r="L22" s="2598">
        <v>790</v>
      </c>
      <c r="M22" s="2598">
        <v>798</v>
      </c>
      <c r="N22" s="2596">
        <v>1573</v>
      </c>
      <c r="O22" s="2598">
        <v>788</v>
      </c>
      <c r="P22" s="2598">
        <v>785</v>
      </c>
      <c r="Q22" s="1417">
        <v>0</v>
      </c>
    </row>
    <row r="23" spans="1:17" ht="11.25" customHeight="1" x14ac:dyDescent="0.25">
      <c r="A23" s="1273" t="s">
        <v>12</v>
      </c>
      <c r="B23" s="2596">
        <v>1382</v>
      </c>
      <c r="C23" s="2598">
        <v>717</v>
      </c>
      <c r="D23" s="2598">
        <v>665</v>
      </c>
      <c r="E23" s="2596">
        <v>871</v>
      </c>
      <c r="F23" s="2598">
        <v>459</v>
      </c>
      <c r="G23" s="2598">
        <v>412</v>
      </c>
      <c r="H23" s="2596">
        <v>1613</v>
      </c>
      <c r="I23" s="2598">
        <v>892</v>
      </c>
      <c r="J23" s="2598">
        <v>721</v>
      </c>
      <c r="K23" s="2596">
        <v>1437</v>
      </c>
      <c r="L23" s="2598">
        <v>744</v>
      </c>
      <c r="M23" s="2598">
        <v>693</v>
      </c>
      <c r="N23" s="2596">
        <v>1311</v>
      </c>
      <c r="O23" s="2598">
        <v>693</v>
      </c>
      <c r="P23" s="2598">
        <v>618</v>
      </c>
      <c r="Q23" s="1417">
        <v>0</v>
      </c>
    </row>
    <row r="24" spans="1:17" x14ac:dyDescent="0.25">
      <c r="A24" s="858"/>
      <c r="B24" s="858"/>
      <c r="C24" s="858"/>
      <c r="D24" s="858"/>
      <c r="E24" s="858"/>
      <c r="F24" s="858"/>
      <c r="G24" s="858"/>
      <c r="H24" s="858"/>
      <c r="I24" s="858"/>
      <c r="J24" s="858"/>
    </row>
    <row r="25" spans="1:17" s="409" customFormat="1" x14ac:dyDescent="0.25">
      <c r="A25" s="389" t="s">
        <v>2429</v>
      </c>
      <c r="B25" s="860"/>
      <c r="C25" s="860"/>
      <c r="D25" s="860"/>
      <c r="E25" s="860"/>
      <c r="F25" s="860"/>
      <c r="G25" s="860"/>
      <c r="H25" s="860"/>
      <c r="I25" s="860"/>
      <c r="J25" s="860"/>
    </row>
    <row r="26" spans="1:17" s="409" customFormat="1" x14ac:dyDescent="0.25">
      <c r="A26" s="2459" t="s">
        <v>2430</v>
      </c>
      <c r="B26" s="860"/>
      <c r="C26" s="860"/>
      <c r="D26" s="860"/>
      <c r="E26" s="860"/>
      <c r="F26" s="860"/>
      <c r="G26" s="860"/>
      <c r="H26" s="860"/>
      <c r="I26" s="860"/>
      <c r="J26" s="860"/>
    </row>
    <row r="27" spans="1:17" s="409" customFormat="1" x14ac:dyDescent="0.25">
      <c r="A27" s="860" t="s">
        <v>2431</v>
      </c>
      <c r="B27" s="860"/>
      <c r="C27" s="860"/>
      <c r="D27" s="860"/>
      <c r="E27" s="860"/>
      <c r="F27" s="2600"/>
      <c r="G27" s="2600"/>
      <c r="H27" s="2600"/>
      <c r="I27" s="2600"/>
      <c r="J27" s="2600"/>
    </row>
  </sheetData>
  <conditionalFormatting sqref="B8:D23 E13:P13">
    <cfRule type="expression" dxfId="12" priority="2">
      <formula>IF(AND(#REF!="2",#REF!="2"),1)</formula>
    </cfRule>
  </conditionalFormatting>
  <conditionalFormatting sqref="B7:Q7">
    <cfRule type="expression" dxfId="11" priority="1">
      <formula>IF(AND(#REF!="2",#REF!="2"),1)</formula>
    </cfRule>
  </conditionalFormatting>
  <pageMargins left="0.78740157480314965" right="0.78740157480314965" top="0.78740157480314965" bottom="0.78740157480314965" header="0.78740157480314965" footer="0.78740157480314965"/>
  <pageSetup paperSize="9" orientation="landscape" verticalDpi="599" r:id="rId1"/>
  <headerFooter alignWithMargins="0">
    <oddFooter>&amp;L&amp;C&amp;R</oddFooter>
  </headerFooter>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2"/>
  <dimension ref="A2:N24"/>
  <sheetViews>
    <sheetView workbookViewId="0"/>
  </sheetViews>
  <sheetFormatPr baseColWidth="10" defaultColWidth="9.140625" defaultRowHeight="10.5" x14ac:dyDescent="0.25"/>
  <cols>
    <col min="1" max="1" width="21.42578125" style="402" customWidth="1"/>
    <col min="2" max="2" width="16.7109375" style="402" customWidth="1"/>
    <col min="3" max="3" width="14.28515625" style="402" customWidth="1"/>
    <col min="4" max="4" width="16.28515625" style="402" customWidth="1"/>
    <col min="5" max="5" width="14.28515625" style="402" customWidth="1"/>
    <col min="6" max="6" width="15.140625" style="402" bestFit="1" customWidth="1"/>
    <col min="7" max="7" width="14.28515625" style="402" customWidth="1"/>
    <col min="8" max="11" width="15.28515625" style="402" customWidth="1"/>
    <col min="12" max="13" width="9.140625" style="402"/>
    <col min="14" max="14" width="20" style="402" customWidth="1"/>
    <col min="15" max="16384" width="9.140625" style="402"/>
  </cols>
  <sheetData>
    <row r="2" spans="1:14" ht="11.25" x14ac:dyDescent="0.25">
      <c r="A2" s="389" t="s">
        <v>3560</v>
      </c>
      <c r="B2" s="901"/>
      <c r="C2" s="901"/>
      <c r="D2" s="901"/>
      <c r="E2" s="901"/>
      <c r="F2" s="901"/>
      <c r="G2" s="901"/>
    </row>
    <row r="3" spans="1:14" ht="10.5" customHeight="1" x14ac:dyDescent="0.25">
      <c r="A3" s="858"/>
      <c r="B3" s="858"/>
      <c r="C3" s="858"/>
    </row>
    <row r="4" spans="1:14" ht="15" customHeight="1" x14ac:dyDescent="0.25">
      <c r="A4" s="1145" t="s">
        <v>2432</v>
      </c>
      <c r="B4" s="2434">
        <v>2019</v>
      </c>
      <c r="C4" s="1148"/>
      <c r="D4" s="2434">
        <v>2020</v>
      </c>
      <c r="E4" s="1148"/>
      <c r="F4" s="2434">
        <v>2021</v>
      </c>
      <c r="G4" s="1148"/>
      <c r="H4" s="2434">
        <v>2022</v>
      </c>
      <c r="I4" s="1148"/>
      <c r="J4" s="2434">
        <v>2023</v>
      </c>
      <c r="K4" s="1148"/>
    </row>
    <row r="5" spans="1:14" x14ac:dyDescent="0.25">
      <c r="A5" s="2601"/>
      <c r="B5" s="2435" t="s">
        <v>2426</v>
      </c>
      <c r="C5" s="2435" t="s">
        <v>114</v>
      </c>
      <c r="D5" s="2435" t="s">
        <v>2426</v>
      </c>
      <c r="E5" s="2435" t="s">
        <v>114</v>
      </c>
      <c r="F5" s="2435" t="s">
        <v>2426</v>
      </c>
      <c r="G5" s="2435" t="s">
        <v>114</v>
      </c>
      <c r="H5" s="2435" t="s">
        <v>2426</v>
      </c>
      <c r="I5" s="2435" t="s">
        <v>114</v>
      </c>
      <c r="J5" s="2435" t="s">
        <v>2426</v>
      </c>
      <c r="K5" s="2435" t="s">
        <v>114</v>
      </c>
    </row>
    <row r="6" spans="1:14" ht="11.25" customHeight="1" x14ac:dyDescent="0.25">
      <c r="A6" s="2595" t="s">
        <v>1</v>
      </c>
      <c r="B6" s="1821">
        <v>87320</v>
      </c>
      <c r="C6" s="1415">
        <v>1</v>
      </c>
      <c r="D6" s="1821">
        <v>68129</v>
      </c>
      <c r="E6" s="1415">
        <v>1</v>
      </c>
      <c r="F6" s="1821">
        <v>93802</v>
      </c>
      <c r="G6" s="1415">
        <v>1</v>
      </c>
      <c r="H6" s="1821">
        <v>87224</v>
      </c>
      <c r="I6" s="1415">
        <v>1</v>
      </c>
      <c r="J6" s="1821">
        <v>82695</v>
      </c>
      <c r="K6" s="1415">
        <v>1</v>
      </c>
    </row>
    <row r="7" spans="1:14" ht="11.25" customHeight="1" x14ac:dyDescent="0.25">
      <c r="A7" s="1273" t="s">
        <v>2433</v>
      </c>
      <c r="B7" s="2602">
        <v>1529</v>
      </c>
      <c r="C7" s="1419">
        <v>1.7510306917086577E-2</v>
      </c>
      <c r="D7" s="2602">
        <v>756</v>
      </c>
      <c r="E7" s="1419">
        <v>1.1096596163161061E-2</v>
      </c>
      <c r="F7" s="2602">
        <v>1176</v>
      </c>
      <c r="G7" s="1419">
        <v>1.253704611841965E-2</v>
      </c>
      <c r="H7" s="2602">
        <v>1188</v>
      </c>
      <c r="I7" s="1419">
        <v>1.3620104558378428E-2</v>
      </c>
      <c r="J7" s="2602">
        <v>997</v>
      </c>
      <c r="K7" s="1419">
        <v>1.2056351653667089E-2</v>
      </c>
      <c r="N7" s="904"/>
    </row>
    <row r="8" spans="1:14" ht="11.25" customHeight="1" x14ac:dyDescent="0.25">
      <c r="A8" s="1273" t="s">
        <v>1186</v>
      </c>
      <c r="B8" s="2602">
        <v>4608</v>
      </c>
      <c r="C8" s="1419">
        <v>5.277141548327989E-2</v>
      </c>
      <c r="D8" s="2602">
        <v>3132</v>
      </c>
      <c r="E8" s="1419">
        <v>4.5971612675952969E-2</v>
      </c>
      <c r="F8" s="2602">
        <v>4559</v>
      </c>
      <c r="G8" s="1419">
        <v>4.8602375215880261E-2</v>
      </c>
      <c r="H8" s="2602">
        <v>4785</v>
      </c>
      <c r="I8" s="1419">
        <v>5.4858754471246447E-2</v>
      </c>
      <c r="J8" s="2602">
        <v>4661</v>
      </c>
      <c r="K8" s="1419">
        <v>5.6363746296632204E-2</v>
      </c>
      <c r="N8" s="904"/>
    </row>
    <row r="9" spans="1:14" ht="11.25" customHeight="1" x14ac:dyDescent="0.25">
      <c r="A9" s="860" t="s">
        <v>1187</v>
      </c>
      <c r="B9" s="2603" t="s">
        <v>4</v>
      </c>
      <c r="C9" s="1317" t="s">
        <v>4</v>
      </c>
      <c r="D9" s="2603" t="s">
        <v>4</v>
      </c>
      <c r="E9" s="1317" t="s">
        <v>4</v>
      </c>
      <c r="F9" s="2602">
        <v>332</v>
      </c>
      <c r="G9" s="1419">
        <v>3.5393701626830983E-3</v>
      </c>
      <c r="H9" s="2602">
        <v>443</v>
      </c>
      <c r="I9" s="1419">
        <v>5.0788773732000367E-3</v>
      </c>
      <c r="J9" s="2602">
        <v>816</v>
      </c>
      <c r="K9" s="1419">
        <v>9.8675857065118801E-3</v>
      </c>
      <c r="N9" s="904"/>
    </row>
    <row r="10" spans="1:14" ht="11.25" customHeight="1" x14ac:dyDescent="0.25">
      <c r="A10" s="1273" t="s">
        <v>1188</v>
      </c>
      <c r="B10" s="2602">
        <v>1157</v>
      </c>
      <c r="C10" s="1419">
        <v>1.3250114521300963E-2</v>
      </c>
      <c r="D10" s="2602">
        <v>579</v>
      </c>
      <c r="E10" s="1419">
        <v>8.4985835694051E-3</v>
      </c>
      <c r="F10" s="2602">
        <v>856</v>
      </c>
      <c r="G10" s="1419">
        <v>9.1256049977612424E-3</v>
      </c>
      <c r="H10" s="2602">
        <v>914</v>
      </c>
      <c r="I10" s="1419">
        <v>1.0478767311749061E-2</v>
      </c>
      <c r="J10" s="2602">
        <v>1223</v>
      </c>
      <c r="K10" s="1419">
        <v>1.4789285930225528E-2</v>
      </c>
      <c r="N10" s="904"/>
    </row>
    <row r="11" spans="1:14" ht="11.25" customHeight="1" x14ac:dyDescent="0.25">
      <c r="A11" s="1273" t="s">
        <v>1189</v>
      </c>
      <c r="B11" s="2602">
        <v>8708</v>
      </c>
      <c r="C11" s="1419">
        <v>9.9725148877691253E-2</v>
      </c>
      <c r="D11" s="2602">
        <v>6255</v>
      </c>
      <c r="E11" s="1419">
        <v>9.1811123016630219E-2</v>
      </c>
      <c r="F11" s="2602">
        <v>7703</v>
      </c>
      <c r="G11" s="1419">
        <v>8.2119784226349121E-2</v>
      </c>
      <c r="H11" s="2602">
        <v>9048</v>
      </c>
      <c r="I11" s="1419">
        <v>0.10373291754562965</v>
      </c>
      <c r="J11" s="2602">
        <v>10010</v>
      </c>
      <c r="K11" s="1419">
        <v>0.12104722171836266</v>
      </c>
      <c r="N11" s="904"/>
    </row>
    <row r="12" spans="1:14" ht="11.25" customHeight="1" x14ac:dyDescent="0.25">
      <c r="A12" s="1273" t="s">
        <v>1190</v>
      </c>
      <c r="B12" s="2602">
        <v>24</v>
      </c>
      <c r="C12" s="1419">
        <v>2.7485112230874945E-4</v>
      </c>
      <c r="D12" s="2602">
        <v>14</v>
      </c>
      <c r="E12" s="1419">
        <v>2.0549252154001966E-4</v>
      </c>
      <c r="F12" s="2602">
        <v>41</v>
      </c>
      <c r="G12" s="1419">
        <v>4.3709089358435853E-4</v>
      </c>
      <c r="H12" s="2602">
        <v>15</v>
      </c>
      <c r="I12" s="1419">
        <v>1.7197101715124278E-4</v>
      </c>
      <c r="J12" s="2602">
        <v>28</v>
      </c>
      <c r="K12" s="1419">
        <v>3.3859362718423119E-4</v>
      </c>
      <c r="N12" s="904"/>
    </row>
    <row r="13" spans="1:14" ht="11.25" customHeight="1" x14ac:dyDescent="0.25">
      <c r="A13" s="1273" t="s">
        <v>1191</v>
      </c>
      <c r="B13" s="2602">
        <v>70103</v>
      </c>
      <c r="C13" s="1419">
        <v>0.80282867613376085</v>
      </c>
      <c r="D13" s="2602">
        <v>56731</v>
      </c>
      <c r="E13" s="1419">
        <v>0.83269973139191822</v>
      </c>
      <c r="F13" s="2602">
        <v>78262</v>
      </c>
      <c r="G13" s="1419">
        <v>0.83433189057802604</v>
      </c>
      <c r="H13" s="2602">
        <v>69932</v>
      </c>
      <c r="I13" s="1419">
        <v>0.8017518114280473</v>
      </c>
      <c r="J13" s="2602">
        <v>64133</v>
      </c>
      <c r="K13" s="1419">
        <v>0.77553661043593924</v>
      </c>
      <c r="N13" s="904"/>
    </row>
    <row r="14" spans="1:14" ht="11.25" customHeight="1" x14ac:dyDescent="0.25">
      <c r="A14" s="1273" t="s">
        <v>1192</v>
      </c>
      <c r="B14" s="2602">
        <v>643</v>
      </c>
      <c r="C14" s="1419">
        <v>7.3637196518552455E-3</v>
      </c>
      <c r="D14" s="2602">
        <v>401</v>
      </c>
      <c r="E14" s="1419">
        <v>5.8858929383962776E-3</v>
      </c>
      <c r="F14" s="2602">
        <v>674</v>
      </c>
      <c r="G14" s="1419">
        <v>7.1853478603867722E-3</v>
      </c>
      <c r="H14" s="2602">
        <v>672</v>
      </c>
      <c r="I14" s="1419">
        <v>7.7043015683756766E-3</v>
      </c>
      <c r="J14" s="2602">
        <v>538</v>
      </c>
      <c r="K14" s="1419">
        <v>6.5058346937541568E-3</v>
      </c>
      <c r="N14" s="904"/>
    </row>
    <row r="15" spans="1:14" ht="11.25" customHeight="1" x14ac:dyDescent="0.25">
      <c r="A15" s="1273" t="s">
        <v>50</v>
      </c>
      <c r="B15" s="2602">
        <v>541</v>
      </c>
      <c r="C15" s="1419">
        <v>6.1956023820430601E-3</v>
      </c>
      <c r="D15" s="2602">
        <v>256</v>
      </c>
      <c r="E15" s="1419">
        <v>3.7575775367317881E-3</v>
      </c>
      <c r="F15" s="2602">
        <v>193</v>
      </c>
      <c r="G15" s="1419">
        <v>2.0575254258971025E-3</v>
      </c>
      <c r="H15" s="2602">
        <v>220</v>
      </c>
      <c r="I15" s="1419">
        <v>2.5222415848848941E-3</v>
      </c>
      <c r="J15" s="2602">
        <v>285</v>
      </c>
      <c r="K15" s="1419">
        <v>3.4463994195537821E-3</v>
      </c>
      <c r="N15" s="904"/>
    </row>
    <row r="16" spans="1:14" ht="11.25" customHeight="1" x14ac:dyDescent="0.25">
      <c r="A16" s="1273" t="s">
        <v>1193</v>
      </c>
      <c r="B16" s="2602">
        <v>7</v>
      </c>
      <c r="C16" s="1419">
        <v>8.0164910673385253E-5</v>
      </c>
      <c r="D16" s="2602">
        <v>5</v>
      </c>
      <c r="E16" s="1419">
        <v>7.3390186264292741E-5</v>
      </c>
      <c r="F16" s="2602">
        <v>6</v>
      </c>
      <c r="G16" s="1419">
        <v>6.3964521012345151E-5</v>
      </c>
      <c r="H16" s="2602">
        <v>7</v>
      </c>
      <c r="I16" s="1419">
        <v>8.0253141337246627E-5</v>
      </c>
      <c r="J16" s="2602">
        <v>4</v>
      </c>
      <c r="K16" s="1419">
        <v>4.8370518169175888E-5</v>
      </c>
      <c r="N16" s="858"/>
    </row>
    <row r="18" spans="1:7" x14ac:dyDescent="0.25">
      <c r="A18" s="389" t="s">
        <v>2429</v>
      </c>
      <c r="B18" s="2604"/>
      <c r="C18" s="2604"/>
      <c r="D18" s="2604"/>
      <c r="E18" s="2604"/>
      <c r="F18" s="2604"/>
      <c r="G18" s="2604"/>
    </row>
    <row r="19" spans="1:7" x14ac:dyDescent="0.25">
      <c r="A19" s="2605" t="s">
        <v>2434</v>
      </c>
      <c r="B19" s="2604"/>
      <c r="C19" s="2604"/>
      <c r="D19" s="2604"/>
      <c r="E19" s="2604"/>
      <c r="F19" s="2604"/>
      <c r="G19" s="2604"/>
    </row>
    <row r="20" spans="1:7" s="1235" customFormat="1" x14ac:dyDescent="0.25">
      <c r="A20" s="402" t="s">
        <v>1494</v>
      </c>
      <c r="B20" s="858"/>
      <c r="C20" s="858"/>
      <c r="D20" s="858"/>
      <c r="E20" s="858"/>
      <c r="F20" s="858"/>
      <c r="G20" s="858"/>
    </row>
    <row r="21" spans="1:7" x14ac:dyDescent="0.25">
      <c r="A21" s="858" t="s">
        <v>2431</v>
      </c>
    </row>
    <row r="24" spans="1:7" x14ac:dyDescent="0.25">
      <c r="G24" s="2606"/>
    </row>
  </sheetData>
  <conditionalFormatting sqref="B7:B8 B10:B16">
    <cfRule type="expression" dxfId="10" priority="4">
      <formula>IF(AND(#REF!="2",#REF!="2"),1)</formula>
    </cfRule>
  </conditionalFormatting>
  <conditionalFormatting sqref="D7:D8 D10:D16">
    <cfRule type="expression" dxfId="9" priority="3">
      <formula>IF(AND(#REF!="2",#REF!="2"),1)</formula>
    </cfRule>
  </conditionalFormatting>
  <conditionalFormatting sqref="F7:F16">
    <cfRule type="expression" dxfId="8" priority="2">
      <formula>IF(AND(#REF!="2",#REF!="2"),1)</formula>
    </cfRule>
  </conditionalFormatting>
  <conditionalFormatting sqref="H7:H16">
    <cfRule type="expression" dxfId="7" priority="1">
      <formula>IF(AND(#REF!="2",#REF!="2"),1)</formula>
    </cfRule>
  </conditionalFormatting>
  <conditionalFormatting sqref="J7:J16">
    <cfRule type="expression" dxfId="6" priority="5">
      <formula>IF(AND(#REF!="2",#REF!="2"),1)</formula>
    </cfRule>
  </conditionalFormatting>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3"/>
  <dimension ref="A2:E29"/>
  <sheetViews>
    <sheetView workbookViewId="0"/>
  </sheetViews>
  <sheetFormatPr baseColWidth="10" defaultColWidth="9.140625" defaultRowHeight="10.5" x14ac:dyDescent="0.25"/>
  <cols>
    <col min="1" max="1" width="23.7109375" style="402" customWidth="1"/>
    <col min="2" max="4" width="11.42578125" style="402" customWidth="1"/>
    <col min="5" max="5" width="16.28515625" style="402" customWidth="1"/>
    <col min="6" max="16384" width="9.140625" style="402"/>
  </cols>
  <sheetData>
    <row r="2" spans="1:5" ht="11.25" x14ac:dyDescent="0.25">
      <c r="A2" s="389" t="s">
        <v>3735</v>
      </c>
      <c r="B2" s="440"/>
      <c r="C2" s="440"/>
      <c r="D2" s="440"/>
    </row>
    <row r="3" spans="1:5" x14ac:dyDescent="0.25">
      <c r="A3" s="2573"/>
      <c r="B3" s="2573"/>
      <c r="C3" s="2573"/>
      <c r="D3" s="2573"/>
    </row>
    <row r="4" spans="1:5" x14ac:dyDescent="0.25">
      <c r="A4" s="2458" t="s">
        <v>0</v>
      </c>
      <c r="B4" s="2607" t="s">
        <v>1</v>
      </c>
      <c r="C4" s="2576" t="s">
        <v>2426</v>
      </c>
      <c r="D4" s="2608"/>
      <c r="E4" s="2609"/>
    </row>
    <row r="5" spans="1:5" x14ac:dyDescent="0.25">
      <c r="A5" s="2588"/>
      <c r="B5" s="2589"/>
      <c r="C5" s="2610" t="s">
        <v>144</v>
      </c>
      <c r="D5" s="2610" t="s">
        <v>143</v>
      </c>
      <c r="E5" s="2610" t="s">
        <v>1181</v>
      </c>
    </row>
    <row r="6" spans="1:5" x14ac:dyDescent="0.25">
      <c r="A6" s="2595" t="s">
        <v>1</v>
      </c>
      <c r="B6" s="2596">
        <v>1312674</v>
      </c>
      <c r="C6" s="2596">
        <v>606833</v>
      </c>
      <c r="D6" s="2596">
        <v>705840</v>
      </c>
      <c r="E6" s="2596">
        <v>1</v>
      </c>
    </row>
    <row r="7" spans="1:5" x14ac:dyDescent="0.25">
      <c r="A7" s="1273" t="s">
        <v>2</v>
      </c>
      <c r="B7" s="2596">
        <v>60686</v>
      </c>
      <c r="C7" s="2598">
        <v>29106</v>
      </c>
      <c r="D7" s="2598">
        <v>31580</v>
      </c>
      <c r="E7" s="1417">
        <v>0</v>
      </c>
    </row>
    <row r="8" spans="1:5" x14ac:dyDescent="0.25">
      <c r="A8" s="1273" t="s">
        <v>3</v>
      </c>
      <c r="B8" s="2596">
        <v>67421</v>
      </c>
      <c r="C8" s="2598">
        <v>32927</v>
      </c>
      <c r="D8" s="2598">
        <v>34494</v>
      </c>
      <c r="E8" s="1417">
        <v>0</v>
      </c>
    </row>
    <row r="9" spans="1:5" x14ac:dyDescent="0.25">
      <c r="A9" s="1273" t="s">
        <v>145</v>
      </c>
      <c r="B9" s="2596">
        <v>62199</v>
      </c>
      <c r="C9" s="2598">
        <v>30106</v>
      </c>
      <c r="D9" s="2598">
        <v>32093</v>
      </c>
      <c r="E9" s="1417">
        <v>0</v>
      </c>
    </row>
    <row r="10" spans="1:5" x14ac:dyDescent="0.25">
      <c r="A10" s="1273" t="s">
        <v>146</v>
      </c>
      <c r="B10" s="2596">
        <v>56918</v>
      </c>
      <c r="C10" s="2598">
        <v>26585</v>
      </c>
      <c r="D10" s="2598">
        <v>30333</v>
      </c>
      <c r="E10" s="1417">
        <v>0</v>
      </c>
    </row>
    <row r="11" spans="1:5" x14ac:dyDescent="0.25">
      <c r="A11" s="2599" t="s">
        <v>147</v>
      </c>
      <c r="B11" s="2596">
        <v>37346</v>
      </c>
      <c r="C11" s="2598">
        <v>17016</v>
      </c>
      <c r="D11" s="2598">
        <v>20330</v>
      </c>
      <c r="E11" s="1417">
        <v>0</v>
      </c>
    </row>
    <row r="12" spans="1:5" x14ac:dyDescent="0.25">
      <c r="A12" s="2599" t="s">
        <v>148</v>
      </c>
      <c r="B12" s="2596">
        <v>45098</v>
      </c>
      <c r="C12" s="2598">
        <v>20668</v>
      </c>
      <c r="D12" s="2598">
        <v>24430</v>
      </c>
      <c r="E12" s="1417">
        <v>0</v>
      </c>
    </row>
    <row r="13" spans="1:5" x14ac:dyDescent="0.25">
      <c r="A13" s="2599" t="s">
        <v>149</v>
      </c>
      <c r="B13" s="2596">
        <v>264115</v>
      </c>
      <c r="C13" s="2598">
        <v>117944</v>
      </c>
      <c r="D13" s="2598">
        <v>146170</v>
      </c>
      <c r="E13" s="1417">
        <v>1</v>
      </c>
    </row>
    <row r="14" spans="1:5" x14ac:dyDescent="0.25">
      <c r="A14" s="2599" t="s">
        <v>5</v>
      </c>
      <c r="B14" s="2596">
        <v>21885</v>
      </c>
      <c r="C14" s="2598">
        <v>10155</v>
      </c>
      <c r="D14" s="2598">
        <v>11730</v>
      </c>
      <c r="E14" s="1417">
        <v>0</v>
      </c>
    </row>
    <row r="15" spans="1:5" x14ac:dyDescent="0.25">
      <c r="A15" s="1273" t="s">
        <v>150</v>
      </c>
      <c r="B15" s="2596">
        <v>21978</v>
      </c>
      <c r="C15" s="2598">
        <v>10000</v>
      </c>
      <c r="D15" s="2598">
        <v>11978</v>
      </c>
      <c r="E15" s="1417">
        <v>0</v>
      </c>
    </row>
    <row r="16" spans="1:5" x14ac:dyDescent="0.25">
      <c r="A16" s="1273" t="s">
        <v>6</v>
      </c>
      <c r="B16" s="2596">
        <v>8636</v>
      </c>
      <c r="C16" s="2598">
        <v>3991</v>
      </c>
      <c r="D16" s="2598">
        <v>4645</v>
      </c>
      <c r="E16" s="1417">
        <v>0</v>
      </c>
    </row>
    <row r="17" spans="1:5" x14ac:dyDescent="0.25">
      <c r="A17" s="1273" t="s">
        <v>7</v>
      </c>
      <c r="B17" s="2596">
        <v>100168</v>
      </c>
      <c r="C17" s="2598">
        <v>47265</v>
      </c>
      <c r="D17" s="2598">
        <v>52903</v>
      </c>
      <c r="E17" s="1417">
        <v>0</v>
      </c>
    </row>
    <row r="18" spans="1:5" x14ac:dyDescent="0.25">
      <c r="A18" s="1273" t="s">
        <v>8</v>
      </c>
      <c r="B18" s="2596">
        <v>244266</v>
      </c>
      <c r="C18" s="2598">
        <v>113386</v>
      </c>
      <c r="D18" s="2598">
        <v>130880</v>
      </c>
      <c r="E18" s="1417">
        <v>0</v>
      </c>
    </row>
    <row r="19" spans="1:5" x14ac:dyDescent="0.25">
      <c r="A19" s="1273" t="s">
        <v>265</v>
      </c>
      <c r="B19" s="2596">
        <v>65843</v>
      </c>
      <c r="C19" s="2598">
        <v>29843</v>
      </c>
      <c r="D19" s="2598">
        <v>36000</v>
      </c>
      <c r="E19" s="1417">
        <v>0</v>
      </c>
    </row>
    <row r="20" spans="1:5" x14ac:dyDescent="0.25">
      <c r="A20" s="1273" t="s">
        <v>266</v>
      </c>
      <c r="B20" s="2596">
        <v>184934</v>
      </c>
      <c r="C20" s="2598">
        <v>83251</v>
      </c>
      <c r="D20" s="2598">
        <v>101683</v>
      </c>
      <c r="E20" s="1417">
        <v>0</v>
      </c>
    </row>
    <row r="21" spans="1:5" x14ac:dyDescent="0.25">
      <c r="A21" s="1273" t="s">
        <v>11</v>
      </c>
      <c r="B21" s="2596">
        <v>27887</v>
      </c>
      <c r="C21" s="2598">
        <v>13213</v>
      </c>
      <c r="D21" s="2598">
        <v>14674</v>
      </c>
      <c r="E21" s="1417">
        <v>0</v>
      </c>
    </row>
    <row r="22" spans="1:5" x14ac:dyDescent="0.25">
      <c r="A22" s="1273" t="s">
        <v>12</v>
      </c>
      <c r="B22" s="2596">
        <v>43294</v>
      </c>
      <c r="C22" s="2598">
        <v>21377</v>
      </c>
      <c r="D22" s="2598">
        <v>21917</v>
      </c>
      <c r="E22" s="1417">
        <v>0</v>
      </c>
    </row>
    <row r="23" spans="1:5" x14ac:dyDescent="0.25">
      <c r="A23" s="858"/>
      <c r="B23" s="858"/>
      <c r="C23" s="858"/>
      <c r="D23" s="858"/>
    </row>
    <row r="24" spans="1:5" s="409" customFormat="1" x14ac:dyDescent="0.25">
      <c r="A24" s="389" t="s">
        <v>2429</v>
      </c>
      <c r="B24" s="860"/>
      <c r="C24" s="860"/>
      <c r="D24" s="860"/>
    </row>
    <row r="25" spans="1:5" s="409" customFormat="1" x14ac:dyDescent="0.25">
      <c r="A25" s="860" t="s">
        <v>2435</v>
      </c>
      <c r="B25" s="860"/>
      <c r="C25" s="860"/>
      <c r="D25" s="860"/>
    </row>
    <row r="26" spans="1:5" s="409" customFormat="1" x14ac:dyDescent="0.25">
      <c r="A26" s="860" t="s">
        <v>2431</v>
      </c>
      <c r="B26" s="860"/>
      <c r="C26" s="860"/>
      <c r="D26" s="860"/>
    </row>
    <row r="27" spans="1:5" x14ac:dyDescent="0.25">
      <c r="A27" s="858"/>
      <c r="B27" s="858"/>
      <c r="C27" s="858"/>
      <c r="D27" s="858"/>
    </row>
    <row r="28" spans="1:5" x14ac:dyDescent="0.25">
      <c r="B28" s="858"/>
      <c r="C28" s="858"/>
      <c r="D28" s="858"/>
    </row>
    <row r="29" spans="1:5" x14ac:dyDescent="0.25">
      <c r="B29" s="858"/>
      <c r="C29" s="858"/>
      <c r="D29" s="858"/>
    </row>
  </sheetData>
  <conditionalFormatting sqref="B6:D22">
    <cfRule type="expression" dxfId="5" priority="2">
      <formula>IF(AND(#REF!="2",#REF!="2"),1)</formula>
    </cfRule>
  </conditionalFormatting>
  <conditionalFormatting sqref="E6">
    <cfRule type="expression" dxfId="4" priority="1">
      <formula>IF(AND(#REF!="2",#REF!="2"),1)</formula>
    </cfRule>
  </conditionalFormatting>
  <pageMargins left="0.78740157480314965" right="0.78740157480314965" top="0.78740157480314965" bottom="0.78740157480314965" header="0.78740157480314965" footer="0.78740157480314965"/>
  <pageSetup paperSize="9" orientation="landscape" verticalDpi="599" r:id="rId1"/>
  <headerFooter alignWithMargins="0">
    <oddFooter>&amp;L&amp;C&amp;R</oddFooter>
  </headerFooter>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4"/>
  <dimension ref="A2:E21"/>
  <sheetViews>
    <sheetView zoomScaleNormal="100" workbookViewId="0"/>
  </sheetViews>
  <sheetFormatPr baseColWidth="10" defaultColWidth="9.140625" defaultRowHeight="10.5" x14ac:dyDescent="0.25"/>
  <cols>
    <col min="1" max="1" width="21.42578125" style="402" customWidth="1"/>
    <col min="2" max="4" width="17.85546875" style="402" customWidth="1"/>
    <col min="5" max="5" width="16.42578125" style="402" customWidth="1"/>
    <col min="6" max="16384" width="9.140625" style="402"/>
  </cols>
  <sheetData>
    <row r="2" spans="1:5" ht="11.25" x14ac:dyDescent="0.25">
      <c r="A2" s="1097" t="s">
        <v>3736</v>
      </c>
      <c r="B2" s="901"/>
    </row>
    <row r="3" spans="1:5" ht="10.5" customHeight="1" x14ac:dyDescent="0.25">
      <c r="A3" s="858"/>
      <c r="B3" s="858"/>
    </row>
    <row r="4" spans="1:5" x14ac:dyDescent="0.25">
      <c r="A4" s="1145" t="s">
        <v>2432</v>
      </c>
      <c r="B4" s="2576" t="s">
        <v>2426</v>
      </c>
      <c r="C4" s="2611"/>
      <c r="D4" s="2612"/>
      <c r="E4" s="2612"/>
    </row>
    <row r="5" spans="1:5" x14ac:dyDescent="0.25">
      <c r="A5" s="2601"/>
      <c r="B5" s="2435" t="s">
        <v>1</v>
      </c>
      <c r="C5" s="2435" t="s">
        <v>28</v>
      </c>
      <c r="D5" s="2435" t="s">
        <v>27</v>
      </c>
      <c r="E5" s="2435" t="s">
        <v>1181</v>
      </c>
    </row>
    <row r="6" spans="1:5" ht="11.25" customHeight="1" x14ac:dyDescent="0.25">
      <c r="A6" s="2573" t="s">
        <v>1</v>
      </c>
      <c r="B6" s="1766">
        <v>1312674</v>
      </c>
      <c r="C6" s="2613">
        <v>606833</v>
      </c>
      <c r="D6" s="2613">
        <v>705840</v>
      </c>
      <c r="E6" s="2613">
        <v>1</v>
      </c>
    </row>
    <row r="7" spans="1:5" ht="11.25" customHeight="1" x14ac:dyDescent="0.25">
      <c r="A7" s="904" t="s">
        <v>2433</v>
      </c>
      <c r="B7" s="2614">
        <v>33310</v>
      </c>
      <c r="C7" s="1417">
        <v>16070</v>
      </c>
      <c r="D7" s="1417">
        <v>17240</v>
      </c>
      <c r="E7" s="1417">
        <v>0</v>
      </c>
    </row>
    <row r="8" spans="1:5" ht="11.25" customHeight="1" x14ac:dyDescent="0.25">
      <c r="A8" s="904" t="s">
        <v>1186</v>
      </c>
      <c r="B8" s="2614">
        <v>113048</v>
      </c>
      <c r="C8" s="1417">
        <v>54414</v>
      </c>
      <c r="D8" s="1417">
        <v>58634</v>
      </c>
      <c r="E8" s="1417">
        <v>0</v>
      </c>
    </row>
    <row r="9" spans="1:5" ht="11.25" customHeight="1" x14ac:dyDescent="0.25">
      <c r="A9" s="904" t="s">
        <v>1187</v>
      </c>
      <c r="B9" s="2614">
        <v>1592</v>
      </c>
      <c r="C9" s="1417">
        <v>795</v>
      </c>
      <c r="D9" s="1417">
        <v>797</v>
      </c>
      <c r="E9" s="1417">
        <v>0</v>
      </c>
    </row>
    <row r="10" spans="1:5" ht="11.25" customHeight="1" x14ac:dyDescent="0.25">
      <c r="A10" s="904" t="s">
        <v>1188</v>
      </c>
      <c r="B10" s="2614">
        <v>14271</v>
      </c>
      <c r="C10" s="1417">
        <v>6674</v>
      </c>
      <c r="D10" s="1417">
        <v>7597</v>
      </c>
      <c r="E10" s="1417">
        <v>0</v>
      </c>
    </row>
    <row r="11" spans="1:5" ht="11.25" customHeight="1" x14ac:dyDescent="0.25">
      <c r="A11" s="904" t="s">
        <v>1189</v>
      </c>
      <c r="B11" s="2614">
        <v>94313</v>
      </c>
      <c r="C11" s="1417">
        <v>43530</v>
      </c>
      <c r="D11" s="1417">
        <v>50783</v>
      </c>
      <c r="E11" s="1417">
        <v>0</v>
      </c>
    </row>
    <row r="12" spans="1:5" ht="11.25" customHeight="1" x14ac:dyDescent="0.25">
      <c r="A12" s="904" t="s">
        <v>1190</v>
      </c>
      <c r="B12" s="2614">
        <v>783</v>
      </c>
      <c r="C12" s="1417">
        <v>399</v>
      </c>
      <c r="D12" s="1417">
        <v>384</v>
      </c>
      <c r="E12" s="1417">
        <v>0</v>
      </c>
    </row>
    <row r="13" spans="1:5" ht="11.25" customHeight="1" x14ac:dyDescent="0.25">
      <c r="A13" s="904" t="s">
        <v>1191</v>
      </c>
      <c r="B13" s="2614">
        <v>1036942</v>
      </c>
      <c r="C13" s="1417">
        <v>476011</v>
      </c>
      <c r="D13" s="1417">
        <v>560930</v>
      </c>
      <c r="E13" s="1417">
        <v>1</v>
      </c>
    </row>
    <row r="14" spans="1:5" ht="11.25" customHeight="1" x14ac:dyDescent="0.25">
      <c r="A14" s="904" t="s">
        <v>1192</v>
      </c>
      <c r="B14" s="2614">
        <v>12304</v>
      </c>
      <c r="C14" s="1417">
        <v>5913</v>
      </c>
      <c r="D14" s="1417">
        <v>6391</v>
      </c>
      <c r="E14" s="1417">
        <v>0</v>
      </c>
    </row>
    <row r="15" spans="1:5" ht="11.25" customHeight="1" x14ac:dyDescent="0.25">
      <c r="A15" s="904" t="s">
        <v>50</v>
      </c>
      <c r="B15" s="2614">
        <v>5864</v>
      </c>
      <c r="C15" s="1417">
        <v>2919</v>
      </c>
      <c r="D15" s="1417">
        <v>2945</v>
      </c>
      <c r="E15" s="1417">
        <v>0</v>
      </c>
    </row>
    <row r="16" spans="1:5" ht="11.25" customHeight="1" x14ac:dyDescent="0.25">
      <c r="A16" s="858" t="s">
        <v>1193</v>
      </c>
      <c r="B16" s="2615">
        <v>247</v>
      </c>
      <c r="C16" s="1417">
        <v>108</v>
      </c>
      <c r="D16" s="1417">
        <v>139</v>
      </c>
      <c r="E16" s="1417">
        <v>0</v>
      </c>
    </row>
    <row r="17" spans="1:2" x14ac:dyDescent="0.25">
      <c r="A17" s="858"/>
      <c r="B17" s="858"/>
    </row>
    <row r="18" spans="1:2" x14ac:dyDescent="0.25">
      <c r="A18" s="389" t="s">
        <v>2429</v>
      </c>
      <c r="B18" s="2604"/>
    </row>
    <row r="19" spans="1:2" x14ac:dyDescent="0.25">
      <c r="A19" s="860" t="s">
        <v>2435</v>
      </c>
      <c r="B19" s="2604"/>
    </row>
    <row r="20" spans="1:2" x14ac:dyDescent="0.25">
      <c r="A20" s="2605" t="s">
        <v>2436</v>
      </c>
      <c r="B20" s="2604"/>
    </row>
    <row r="21" spans="1:2" x14ac:dyDescent="0.25">
      <c r="A21" s="858" t="s">
        <v>2431</v>
      </c>
    </row>
  </sheetData>
  <conditionalFormatting sqref="B7:B15">
    <cfRule type="expression" dxfId="3" priority="2">
      <formula>IF(AND(#REF!="2",#REF!="2"),1)</formula>
    </cfRule>
  </conditionalFormatting>
  <conditionalFormatting sqref="C7:C16">
    <cfRule type="expression" dxfId="2" priority="1">
      <formula>IF(AND(#REF!="2",#REF!="2"),1)</formula>
    </cfRule>
  </conditionalFormatting>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5"/>
  <dimension ref="A1:U79"/>
  <sheetViews>
    <sheetView zoomScaleNormal="100" workbookViewId="0"/>
  </sheetViews>
  <sheetFormatPr baseColWidth="10" defaultColWidth="9.140625" defaultRowHeight="11.25" customHeight="1" x14ac:dyDescent="0.15"/>
  <cols>
    <col min="1" max="1" width="20" style="371" customWidth="1"/>
    <col min="2" max="2" width="19.28515625" style="371" customWidth="1"/>
    <col min="3" max="4" width="9.42578125" style="371" customWidth="1"/>
    <col min="5" max="5" width="12.140625" style="371" bestFit="1" customWidth="1"/>
    <col min="6" max="11" width="9.42578125" style="371" customWidth="1"/>
    <col min="12" max="12" width="19.140625" style="371" customWidth="1"/>
    <col min="13" max="13" width="11.42578125" style="371" customWidth="1"/>
    <col min="14" max="21" width="9.28515625" style="371" customWidth="1"/>
    <col min="22" max="16384" width="9.140625" style="371"/>
  </cols>
  <sheetData>
    <row r="1" spans="1:21" ht="10.5" x14ac:dyDescent="0.15"/>
    <row r="2" spans="1:21" s="1235" customFormat="1" ht="15" customHeight="1" x14ac:dyDescent="0.25">
      <c r="A2" s="901" t="s">
        <v>2437</v>
      </c>
      <c r="B2" s="402"/>
      <c r="C2" s="402"/>
      <c r="D2" s="402"/>
      <c r="E2" s="402"/>
      <c r="F2" s="402"/>
      <c r="G2" s="402"/>
      <c r="H2" s="402"/>
      <c r="I2" s="402"/>
      <c r="J2" s="402"/>
      <c r="K2" s="402"/>
    </row>
    <row r="3" spans="1:21" ht="11.25" customHeight="1" x14ac:dyDescent="0.15">
      <c r="A3" s="1099"/>
    </row>
    <row r="4" spans="1:21" ht="11.25" customHeight="1" x14ac:dyDescent="0.15">
      <c r="A4" s="2581" t="s">
        <v>0</v>
      </c>
      <c r="B4" s="2616">
        <v>2019</v>
      </c>
      <c r="C4" s="2616"/>
      <c r="D4" s="2616"/>
      <c r="E4" s="2616"/>
      <c r="F4" s="2616"/>
      <c r="G4" s="2616"/>
      <c r="H4" s="2616"/>
      <c r="I4" s="2616"/>
      <c r="J4" s="2616"/>
      <c r="K4" s="2616"/>
      <c r="L4" s="2617">
        <v>2020</v>
      </c>
      <c r="M4" s="2618"/>
      <c r="N4" s="2618"/>
      <c r="O4" s="2618"/>
      <c r="P4" s="2618"/>
      <c r="Q4" s="2618"/>
      <c r="R4" s="2618"/>
      <c r="S4" s="2618"/>
      <c r="T4" s="2618"/>
      <c r="U4" s="2619"/>
    </row>
    <row r="5" spans="1:21" ht="11.25" customHeight="1" x14ac:dyDescent="0.15">
      <c r="A5" s="2620"/>
      <c r="B5" s="2621" t="s">
        <v>2438</v>
      </c>
      <c r="C5" s="2575" t="s">
        <v>2439</v>
      </c>
      <c r="D5" s="2575"/>
      <c r="E5" s="2575"/>
      <c r="F5" s="2575" t="s">
        <v>2440</v>
      </c>
      <c r="G5" s="2575"/>
      <c r="H5" s="2575"/>
      <c r="I5" s="2575" t="s">
        <v>2441</v>
      </c>
      <c r="J5" s="2575"/>
      <c r="K5" s="2575"/>
      <c r="L5" s="2622" t="s">
        <v>2442</v>
      </c>
      <c r="M5" s="2623" t="s">
        <v>2439</v>
      </c>
      <c r="N5" s="2623"/>
      <c r="O5" s="2592"/>
      <c r="P5" s="2576" t="s">
        <v>2440</v>
      </c>
      <c r="Q5" s="2623"/>
      <c r="R5" s="2592"/>
      <c r="S5" s="2576" t="s">
        <v>2441</v>
      </c>
      <c r="T5" s="2623"/>
      <c r="U5" s="2592"/>
    </row>
    <row r="6" spans="1:21" ht="11.25" customHeight="1" x14ac:dyDescent="0.15">
      <c r="A6" s="2620"/>
      <c r="B6" s="2624"/>
      <c r="C6" s="2625" t="s">
        <v>1797</v>
      </c>
      <c r="D6" s="2626"/>
      <c r="E6" s="2627"/>
      <c r="F6" s="2628" t="s">
        <v>1797</v>
      </c>
      <c r="G6" s="2626"/>
      <c r="H6" s="2627"/>
      <c r="I6" s="2628" t="s">
        <v>1797</v>
      </c>
      <c r="J6" s="2626"/>
      <c r="K6" s="2627"/>
      <c r="L6" s="2629"/>
      <c r="M6" s="2618" t="s">
        <v>1797</v>
      </c>
      <c r="N6" s="2618"/>
      <c r="O6" s="2619"/>
      <c r="P6" s="2617" t="s">
        <v>1797</v>
      </c>
      <c r="Q6" s="2618"/>
      <c r="R6" s="2619"/>
      <c r="S6" s="2617" t="s">
        <v>1797</v>
      </c>
      <c r="T6" s="2618"/>
      <c r="U6" s="2619"/>
    </row>
    <row r="7" spans="1:21" ht="11.25" customHeight="1" x14ac:dyDescent="0.15">
      <c r="A7" s="2589"/>
      <c r="B7" s="2630"/>
      <c r="C7" s="2631" t="s">
        <v>1</v>
      </c>
      <c r="D7" s="2631" t="s">
        <v>28</v>
      </c>
      <c r="E7" s="2631" t="s">
        <v>27</v>
      </c>
      <c r="F7" s="2631" t="s">
        <v>1</v>
      </c>
      <c r="G7" s="2631" t="s">
        <v>28</v>
      </c>
      <c r="H7" s="2631" t="s">
        <v>27</v>
      </c>
      <c r="I7" s="2631" t="s">
        <v>1</v>
      </c>
      <c r="J7" s="2631" t="s">
        <v>28</v>
      </c>
      <c r="K7" s="2631" t="s">
        <v>27</v>
      </c>
      <c r="L7" s="2632"/>
      <c r="M7" s="2633" t="s">
        <v>1</v>
      </c>
      <c r="N7" s="2631" t="s">
        <v>28</v>
      </c>
      <c r="O7" s="2631" t="s">
        <v>27</v>
      </c>
      <c r="P7" s="2631" t="s">
        <v>1</v>
      </c>
      <c r="Q7" s="2631" t="s">
        <v>28</v>
      </c>
      <c r="R7" s="2631" t="s">
        <v>27</v>
      </c>
      <c r="S7" s="2631" t="s">
        <v>1</v>
      </c>
      <c r="T7" s="2631" t="s">
        <v>28</v>
      </c>
      <c r="U7" s="2631" t="s">
        <v>27</v>
      </c>
    </row>
    <row r="8" spans="1:21" ht="11.25" customHeight="1" x14ac:dyDescent="0.15">
      <c r="A8" s="2634" t="s">
        <v>1</v>
      </c>
      <c r="B8" s="2635">
        <v>92385</v>
      </c>
      <c r="C8" s="2636">
        <v>33797</v>
      </c>
      <c r="D8" s="2636">
        <v>15868</v>
      </c>
      <c r="E8" s="2636">
        <v>17929</v>
      </c>
      <c r="F8" s="2636">
        <v>30396</v>
      </c>
      <c r="G8" s="2636">
        <v>13577</v>
      </c>
      <c r="H8" s="2636">
        <v>16819</v>
      </c>
      <c r="I8" s="2636">
        <v>28192</v>
      </c>
      <c r="J8" s="2636">
        <v>7902</v>
      </c>
      <c r="K8" s="2636">
        <v>20290</v>
      </c>
      <c r="L8" s="2637">
        <v>92656</v>
      </c>
      <c r="M8" s="2596">
        <v>34078</v>
      </c>
      <c r="N8" s="2596">
        <v>16137</v>
      </c>
      <c r="O8" s="2596">
        <v>17941</v>
      </c>
      <c r="P8" s="2596">
        <v>30877</v>
      </c>
      <c r="Q8" s="2596">
        <v>14149</v>
      </c>
      <c r="R8" s="2596">
        <v>16728</v>
      </c>
      <c r="S8" s="2596">
        <v>27701</v>
      </c>
      <c r="T8" s="2596">
        <v>7584</v>
      </c>
      <c r="U8" s="2596">
        <v>20117</v>
      </c>
    </row>
    <row r="9" spans="1:21" ht="11.25" customHeight="1" x14ac:dyDescent="0.15">
      <c r="A9" s="2638" t="s">
        <v>2</v>
      </c>
      <c r="B9" s="2635">
        <v>4256</v>
      </c>
      <c r="C9" s="2636">
        <v>1496</v>
      </c>
      <c r="D9" s="1745">
        <v>699</v>
      </c>
      <c r="E9" s="1745">
        <v>797</v>
      </c>
      <c r="F9" s="2636">
        <v>1224</v>
      </c>
      <c r="G9" s="1745">
        <v>611</v>
      </c>
      <c r="H9" s="1745">
        <v>613</v>
      </c>
      <c r="I9" s="2636">
        <v>1536</v>
      </c>
      <c r="J9" s="1745">
        <v>427</v>
      </c>
      <c r="K9" s="1745">
        <v>1109</v>
      </c>
      <c r="L9" s="2637">
        <v>4203</v>
      </c>
      <c r="M9" s="2596">
        <v>1488</v>
      </c>
      <c r="N9" s="2639">
        <v>704</v>
      </c>
      <c r="O9" s="2639">
        <v>784</v>
      </c>
      <c r="P9" s="2596">
        <v>1206</v>
      </c>
      <c r="Q9" s="2639">
        <v>629</v>
      </c>
      <c r="R9" s="2639">
        <v>577</v>
      </c>
      <c r="S9" s="2596">
        <v>1509</v>
      </c>
      <c r="T9" s="2639">
        <v>450</v>
      </c>
      <c r="U9" s="2639">
        <v>1059</v>
      </c>
    </row>
    <row r="10" spans="1:21" ht="11.25" customHeight="1" x14ac:dyDescent="0.15">
      <c r="A10" s="2638" t="s">
        <v>3</v>
      </c>
      <c r="B10" s="2635">
        <v>3950</v>
      </c>
      <c r="C10" s="2636">
        <v>1312</v>
      </c>
      <c r="D10" s="1745">
        <v>656</v>
      </c>
      <c r="E10" s="1745">
        <v>656</v>
      </c>
      <c r="F10" s="2636">
        <v>1245</v>
      </c>
      <c r="G10" s="1745">
        <v>563</v>
      </c>
      <c r="H10" s="1745">
        <v>682</v>
      </c>
      <c r="I10" s="2636">
        <v>1393</v>
      </c>
      <c r="J10" s="1745">
        <v>377</v>
      </c>
      <c r="K10" s="1745">
        <v>1016</v>
      </c>
      <c r="L10" s="2637">
        <v>3934</v>
      </c>
      <c r="M10" s="2596">
        <v>1323</v>
      </c>
      <c r="N10" s="2639">
        <v>651</v>
      </c>
      <c r="O10" s="2639">
        <v>672</v>
      </c>
      <c r="P10" s="2596">
        <v>1246</v>
      </c>
      <c r="Q10" s="2639">
        <v>602</v>
      </c>
      <c r="R10" s="2639">
        <v>644</v>
      </c>
      <c r="S10" s="2596">
        <v>1365</v>
      </c>
      <c r="T10" s="2639">
        <v>383</v>
      </c>
      <c r="U10" s="2639">
        <v>982</v>
      </c>
    </row>
    <row r="11" spans="1:21" ht="11.25" customHeight="1" x14ac:dyDescent="0.15">
      <c r="A11" s="2638" t="s">
        <v>145</v>
      </c>
      <c r="B11" s="2635">
        <v>2215</v>
      </c>
      <c r="C11" s="2636">
        <v>674</v>
      </c>
      <c r="D11" s="1745">
        <v>333</v>
      </c>
      <c r="E11" s="1745">
        <v>341</v>
      </c>
      <c r="F11" s="2636">
        <v>651</v>
      </c>
      <c r="G11" s="1745">
        <v>292</v>
      </c>
      <c r="H11" s="1745">
        <v>359</v>
      </c>
      <c r="I11" s="2636">
        <v>890</v>
      </c>
      <c r="J11" s="1745">
        <v>274</v>
      </c>
      <c r="K11" s="1745">
        <v>616</v>
      </c>
      <c r="L11" s="2637">
        <v>2230</v>
      </c>
      <c r="M11" s="2596">
        <v>675</v>
      </c>
      <c r="N11" s="2639">
        <v>340</v>
      </c>
      <c r="O11" s="2639">
        <v>335</v>
      </c>
      <c r="P11" s="2596">
        <v>649</v>
      </c>
      <c r="Q11" s="2639">
        <v>303</v>
      </c>
      <c r="R11" s="2639">
        <v>346</v>
      </c>
      <c r="S11" s="2596">
        <v>906</v>
      </c>
      <c r="T11" s="2639">
        <v>287</v>
      </c>
      <c r="U11" s="2639">
        <v>619</v>
      </c>
    </row>
    <row r="12" spans="1:21" ht="11.25" customHeight="1" x14ac:dyDescent="0.15">
      <c r="A12" s="2638" t="s">
        <v>146</v>
      </c>
      <c r="B12" s="2635">
        <v>2621</v>
      </c>
      <c r="C12" s="2636">
        <v>847</v>
      </c>
      <c r="D12" s="1745">
        <v>425</v>
      </c>
      <c r="E12" s="1745">
        <v>422</v>
      </c>
      <c r="F12" s="2636">
        <v>842</v>
      </c>
      <c r="G12" s="1745">
        <v>400</v>
      </c>
      <c r="H12" s="1745">
        <v>442</v>
      </c>
      <c r="I12" s="333">
        <v>932</v>
      </c>
      <c r="J12" s="1745">
        <v>249</v>
      </c>
      <c r="K12" s="1745">
        <v>683</v>
      </c>
      <c r="L12" s="2637">
        <v>2591</v>
      </c>
      <c r="M12" s="2596">
        <v>847</v>
      </c>
      <c r="N12" s="2639">
        <v>428</v>
      </c>
      <c r="O12" s="2639">
        <v>419</v>
      </c>
      <c r="P12" s="2596">
        <v>842</v>
      </c>
      <c r="Q12" s="2639">
        <v>414</v>
      </c>
      <c r="R12" s="2639">
        <v>428</v>
      </c>
      <c r="S12" s="2596">
        <v>902</v>
      </c>
      <c r="T12" s="2639">
        <v>236</v>
      </c>
      <c r="U12" s="2639">
        <v>666</v>
      </c>
    </row>
    <row r="13" spans="1:21" ht="11.25" customHeight="1" x14ac:dyDescent="0.15">
      <c r="A13" s="2638" t="s">
        <v>147</v>
      </c>
      <c r="B13" s="2635">
        <v>1363</v>
      </c>
      <c r="C13" s="2636">
        <v>421</v>
      </c>
      <c r="D13" s="1745">
        <v>195</v>
      </c>
      <c r="E13" s="1745">
        <v>226</v>
      </c>
      <c r="F13" s="2636">
        <v>436</v>
      </c>
      <c r="G13" s="1745">
        <v>192</v>
      </c>
      <c r="H13" s="1745">
        <v>244</v>
      </c>
      <c r="I13" s="2636">
        <v>506</v>
      </c>
      <c r="J13" s="1745">
        <v>103</v>
      </c>
      <c r="K13" s="1745">
        <v>403</v>
      </c>
      <c r="L13" s="2637">
        <v>1416</v>
      </c>
      <c r="M13" s="2596">
        <v>450</v>
      </c>
      <c r="N13" s="2639">
        <v>183</v>
      </c>
      <c r="O13" s="2639">
        <v>267</v>
      </c>
      <c r="P13" s="2596">
        <v>448</v>
      </c>
      <c r="Q13" s="2639">
        <v>221</v>
      </c>
      <c r="R13" s="2639">
        <v>227</v>
      </c>
      <c r="S13" s="2596">
        <v>518</v>
      </c>
      <c r="T13" s="2639">
        <v>122</v>
      </c>
      <c r="U13" s="2639">
        <v>396</v>
      </c>
    </row>
    <row r="14" spans="1:21" ht="11.25" customHeight="1" x14ac:dyDescent="0.15">
      <c r="A14" s="2638" t="s">
        <v>148</v>
      </c>
      <c r="B14" s="2635">
        <v>3194</v>
      </c>
      <c r="C14" s="2636">
        <v>918</v>
      </c>
      <c r="D14" s="1745">
        <v>441</v>
      </c>
      <c r="E14" s="1745">
        <v>477</v>
      </c>
      <c r="F14" s="2636">
        <v>1088</v>
      </c>
      <c r="G14" s="1745">
        <v>487</v>
      </c>
      <c r="H14" s="1745">
        <v>601</v>
      </c>
      <c r="I14" s="2636">
        <v>1188</v>
      </c>
      <c r="J14" s="1745">
        <v>325</v>
      </c>
      <c r="K14" s="1745">
        <v>863</v>
      </c>
      <c r="L14" s="2637">
        <v>3212</v>
      </c>
      <c r="M14" s="2596">
        <v>937</v>
      </c>
      <c r="N14" s="2639">
        <v>437</v>
      </c>
      <c r="O14" s="2639">
        <v>500</v>
      </c>
      <c r="P14" s="2596">
        <v>1100</v>
      </c>
      <c r="Q14" s="2639">
        <v>503</v>
      </c>
      <c r="R14" s="2639">
        <v>597</v>
      </c>
      <c r="S14" s="2596">
        <v>1175</v>
      </c>
      <c r="T14" s="2639">
        <v>334</v>
      </c>
      <c r="U14" s="2639">
        <v>841</v>
      </c>
    </row>
    <row r="15" spans="1:21" ht="11.25" customHeight="1" x14ac:dyDescent="0.15">
      <c r="A15" s="2638" t="s">
        <v>149</v>
      </c>
      <c r="B15" s="2635">
        <v>13443</v>
      </c>
      <c r="C15" s="2636">
        <v>4252</v>
      </c>
      <c r="D15" s="1745">
        <v>1904</v>
      </c>
      <c r="E15" s="1745">
        <v>2348</v>
      </c>
      <c r="F15" s="2636">
        <v>4154</v>
      </c>
      <c r="G15" s="1745">
        <v>1859</v>
      </c>
      <c r="H15" s="1745">
        <v>2295</v>
      </c>
      <c r="I15" s="2636">
        <v>5037</v>
      </c>
      <c r="J15" s="1745">
        <v>1374</v>
      </c>
      <c r="K15" s="1745">
        <v>3663</v>
      </c>
      <c r="L15" s="2637">
        <v>13796</v>
      </c>
      <c r="M15" s="2596">
        <v>4375</v>
      </c>
      <c r="N15" s="2639">
        <v>1973</v>
      </c>
      <c r="O15" s="2639">
        <v>2402</v>
      </c>
      <c r="P15" s="2596">
        <v>4322</v>
      </c>
      <c r="Q15" s="2639">
        <v>1939</v>
      </c>
      <c r="R15" s="2639">
        <v>2383</v>
      </c>
      <c r="S15" s="2596">
        <v>5099</v>
      </c>
      <c r="T15" s="2639">
        <v>1400</v>
      </c>
      <c r="U15" s="2639">
        <v>3699</v>
      </c>
    </row>
    <row r="16" spans="1:21" ht="11.25" customHeight="1" x14ac:dyDescent="0.15">
      <c r="A16" s="2638" t="s">
        <v>5</v>
      </c>
      <c r="B16" s="2635">
        <v>2035</v>
      </c>
      <c r="C16" s="2636">
        <v>610</v>
      </c>
      <c r="D16" s="1745">
        <v>259</v>
      </c>
      <c r="E16" s="1745">
        <v>351</v>
      </c>
      <c r="F16" s="2636">
        <v>631</v>
      </c>
      <c r="G16" s="1745">
        <v>271</v>
      </c>
      <c r="H16" s="1745">
        <v>360</v>
      </c>
      <c r="I16" s="2636">
        <v>794</v>
      </c>
      <c r="J16" s="1745">
        <v>232</v>
      </c>
      <c r="K16" s="1745">
        <v>562</v>
      </c>
      <c r="L16" s="2637">
        <v>2057</v>
      </c>
      <c r="M16" s="2596">
        <v>625</v>
      </c>
      <c r="N16" s="2639">
        <v>249</v>
      </c>
      <c r="O16" s="2639">
        <v>376</v>
      </c>
      <c r="P16" s="2596">
        <v>657</v>
      </c>
      <c r="Q16" s="2639">
        <v>284</v>
      </c>
      <c r="R16" s="2639">
        <v>373</v>
      </c>
      <c r="S16" s="2596">
        <v>775</v>
      </c>
      <c r="T16" s="2639">
        <v>233</v>
      </c>
      <c r="U16" s="2639">
        <v>542</v>
      </c>
    </row>
    <row r="17" spans="1:21" ht="11.25" customHeight="1" x14ac:dyDescent="0.15">
      <c r="A17" s="2638" t="s">
        <v>150</v>
      </c>
      <c r="B17" s="2635">
        <v>2536</v>
      </c>
      <c r="C17" s="2636">
        <v>823</v>
      </c>
      <c r="D17" s="1745">
        <v>372</v>
      </c>
      <c r="E17" s="1745">
        <v>451</v>
      </c>
      <c r="F17" s="2636">
        <v>912</v>
      </c>
      <c r="G17" s="1745">
        <v>418</v>
      </c>
      <c r="H17" s="1745">
        <v>494</v>
      </c>
      <c r="I17" s="2636">
        <v>801</v>
      </c>
      <c r="J17" s="1745">
        <v>254</v>
      </c>
      <c r="K17" s="1745">
        <v>547</v>
      </c>
      <c r="L17" s="2637">
        <v>2527</v>
      </c>
      <c r="M17" s="2596">
        <v>828</v>
      </c>
      <c r="N17" s="2639">
        <v>381</v>
      </c>
      <c r="O17" s="2639">
        <v>447</v>
      </c>
      <c r="P17" s="2596">
        <v>925</v>
      </c>
      <c r="Q17" s="2639">
        <v>432</v>
      </c>
      <c r="R17" s="2639">
        <v>493</v>
      </c>
      <c r="S17" s="2596">
        <v>774</v>
      </c>
      <c r="T17" s="2639">
        <v>231</v>
      </c>
      <c r="U17" s="2639">
        <v>543</v>
      </c>
    </row>
    <row r="18" spans="1:21" ht="11.25" customHeight="1" x14ac:dyDescent="0.15">
      <c r="A18" s="2638" t="s">
        <v>6</v>
      </c>
      <c r="B18" s="2640">
        <v>463</v>
      </c>
      <c r="C18" s="2641">
        <v>168</v>
      </c>
      <c r="D18" s="1745">
        <v>83</v>
      </c>
      <c r="E18" s="1745">
        <v>85</v>
      </c>
      <c r="F18" s="2641">
        <v>163</v>
      </c>
      <c r="G18" s="1745">
        <v>81</v>
      </c>
      <c r="H18" s="1745">
        <v>82</v>
      </c>
      <c r="I18" s="2641">
        <v>132</v>
      </c>
      <c r="J18" s="1745">
        <v>40</v>
      </c>
      <c r="K18" s="1745">
        <v>92</v>
      </c>
      <c r="L18" s="2637">
        <v>461</v>
      </c>
      <c r="M18" s="2596">
        <v>167</v>
      </c>
      <c r="N18" s="2642">
        <v>74</v>
      </c>
      <c r="O18" s="2642">
        <v>93</v>
      </c>
      <c r="P18" s="2596">
        <v>165</v>
      </c>
      <c r="Q18" s="2642">
        <v>86</v>
      </c>
      <c r="R18" s="2642">
        <v>79</v>
      </c>
      <c r="S18" s="2596">
        <v>129</v>
      </c>
      <c r="T18" s="2642">
        <v>34</v>
      </c>
      <c r="U18" s="2642">
        <v>95</v>
      </c>
    </row>
    <row r="19" spans="1:21" ht="11.25" customHeight="1" x14ac:dyDescent="0.15">
      <c r="A19" s="2638" t="s">
        <v>7</v>
      </c>
      <c r="B19" s="2635">
        <v>7975</v>
      </c>
      <c r="C19" s="2636">
        <v>3066</v>
      </c>
      <c r="D19" s="1745">
        <v>1463</v>
      </c>
      <c r="E19" s="1745">
        <v>1603</v>
      </c>
      <c r="F19" s="2636">
        <v>2724</v>
      </c>
      <c r="G19" s="1745">
        <v>1236</v>
      </c>
      <c r="H19" s="1745">
        <v>1488</v>
      </c>
      <c r="I19" s="2636">
        <v>2185</v>
      </c>
      <c r="J19" s="1745">
        <v>632</v>
      </c>
      <c r="K19" s="1745">
        <v>1553</v>
      </c>
      <c r="L19" s="2637">
        <v>8084</v>
      </c>
      <c r="M19" s="2596">
        <v>3203</v>
      </c>
      <c r="N19" s="2639">
        <v>1569</v>
      </c>
      <c r="O19" s="2639">
        <v>1634</v>
      </c>
      <c r="P19" s="2596">
        <v>2771</v>
      </c>
      <c r="Q19" s="2639">
        <v>1302</v>
      </c>
      <c r="R19" s="2639">
        <v>1469</v>
      </c>
      <c r="S19" s="2596">
        <v>2110</v>
      </c>
      <c r="T19" s="2639">
        <v>536</v>
      </c>
      <c r="U19" s="2639">
        <v>1574</v>
      </c>
    </row>
    <row r="20" spans="1:21" ht="11.25" customHeight="1" x14ac:dyDescent="0.15">
      <c r="A20" s="2638" t="s">
        <v>8</v>
      </c>
      <c r="B20" s="2635">
        <v>26063</v>
      </c>
      <c r="C20" s="2636">
        <v>10344</v>
      </c>
      <c r="D20" s="1745">
        <v>4897</v>
      </c>
      <c r="E20" s="1745">
        <v>5447</v>
      </c>
      <c r="F20" s="2636">
        <v>8482</v>
      </c>
      <c r="G20" s="1745">
        <v>3711</v>
      </c>
      <c r="H20" s="1745">
        <v>4771</v>
      </c>
      <c r="I20" s="2636">
        <v>7237</v>
      </c>
      <c r="J20" s="1745">
        <v>2064</v>
      </c>
      <c r="K20" s="1745">
        <v>5173</v>
      </c>
      <c r="L20" s="2637">
        <v>25807</v>
      </c>
      <c r="M20" s="2596">
        <v>10198</v>
      </c>
      <c r="N20" s="2639">
        <v>4781</v>
      </c>
      <c r="O20" s="2639">
        <v>5417</v>
      </c>
      <c r="P20" s="2596">
        <v>8647</v>
      </c>
      <c r="Q20" s="2639">
        <v>3865</v>
      </c>
      <c r="R20" s="2639">
        <v>4782</v>
      </c>
      <c r="S20" s="2596">
        <v>6962</v>
      </c>
      <c r="T20" s="2639">
        <v>1897</v>
      </c>
      <c r="U20" s="2639">
        <v>5065</v>
      </c>
    </row>
    <row r="21" spans="1:21" ht="11.25" customHeight="1" x14ac:dyDescent="0.15">
      <c r="A21" s="2638" t="s">
        <v>9</v>
      </c>
      <c r="B21" s="2635">
        <v>5490</v>
      </c>
      <c r="C21" s="2636">
        <v>1881</v>
      </c>
      <c r="D21" s="1745">
        <v>899</v>
      </c>
      <c r="E21" s="1745">
        <v>982</v>
      </c>
      <c r="F21" s="2636">
        <v>1862</v>
      </c>
      <c r="G21" s="1745">
        <v>822</v>
      </c>
      <c r="H21" s="1745">
        <v>1040</v>
      </c>
      <c r="I21" s="2636">
        <v>1747</v>
      </c>
      <c r="J21" s="1745">
        <v>477</v>
      </c>
      <c r="K21" s="1745">
        <v>1270</v>
      </c>
      <c r="L21" s="2637">
        <v>5418</v>
      </c>
      <c r="M21" s="2596">
        <v>1881</v>
      </c>
      <c r="N21" s="2639">
        <v>930</v>
      </c>
      <c r="O21" s="2639">
        <v>951</v>
      </c>
      <c r="P21" s="2596">
        <v>1861</v>
      </c>
      <c r="Q21" s="2639">
        <v>832</v>
      </c>
      <c r="R21" s="2639">
        <v>1029</v>
      </c>
      <c r="S21" s="2596">
        <v>1676</v>
      </c>
      <c r="T21" s="2639">
        <v>416</v>
      </c>
      <c r="U21" s="2639">
        <v>1260</v>
      </c>
    </row>
    <row r="22" spans="1:21" ht="11.25" customHeight="1" x14ac:dyDescent="0.15">
      <c r="A22" s="2638" t="s">
        <v>10</v>
      </c>
      <c r="B22" s="2635">
        <v>12959</v>
      </c>
      <c r="C22" s="2636">
        <v>5096</v>
      </c>
      <c r="D22" s="1745">
        <v>2329</v>
      </c>
      <c r="E22" s="1745">
        <v>2767</v>
      </c>
      <c r="F22" s="2636">
        <v>4456</v>
      </c>
      <c r="G22" s="1745">
        <v>1960</v>
      </c>
      <c r="H22" s="1745">
        <v>2496</v>
      </c>
      <c r="I22" s="2636">
        <v>3407</v>
      </c>
      <c r="J22" s="1745">
        <v>932</v>
      </c>
      <c r="K22" s="1745">
        <v>2475</v>
      </c>
      <c r="L22" s="2637">
        <v>13016</v>
      </c>
      <c r="M22" s="2596">
        <v>5112</v>
      </c>
      <c r="N22" s="2639">
        <v>2501</v>
      </c>
      <c r="O22" s="2639">
        <v>2611</v>
      </c>
      <c r="P22" s="2596">
        <v>4478</v>
      </c>
      <c r="Q22" s="2639">
        <v>2012</v>
      </c>
      <c r="R22" s="2639">
        <v>2466</v>
      </c>
      <c r="S22" s="2596">
        <v>3426</v>
      </c>
      <c r="T22" s="2639">
        <v>896</v>
      </c>
      <c r="U22" s="2639">
        <v>2530</v>
      </c>
    </row>
    <row r="23" spans="1:21" ht="11.25" customHeight="1" x14ac:dyDescent="0.15">
      <c r="A23" s="2638" t="s">
        <v>11</v>
      </c>
      <c r="B23" s="2635">
        <v>1748</v>
      </c>
      <c r="C23" s="2636">
        <v>973</v>
      </c>
      <c r="D23" s="1745">
        <v>465</v>
      </c>
      <c r="E23" s="1745">
        <v>508</v>
      </c>
      <c r="F23" s="2636">
        <v>730</v>
      </c>
      <c r="G23" s="1745">
        <v>314</v>
      </c>
      <c r="H23" s="1745">
        <v>416</v>
      </c>
      <c r="I23" s="2636">
        <v>45</v>
      </c>
      <c r="J23" s="1745">
        <v>14</v>
      </c>
      <c r="K23" s="1745">
        <v>31</v>
      </c>
      <c r="L23" s="2637">
        <v>1771</v>
      </c>
      <c r="M23" s="2596">
        <v>1018</v>
      </c>
      <c r="N23" s="2639">
        <v>491</v>
      </c>
      <c r="O23" s="2639">
        <v>527</v>
      </c>
      <c r="P23" s="2596">
        <v>730</v>
      </c>
      <c r="Q23" s="2639">
        <v>321</v>
      </c>
      <c r="R23" s="2639">
        <v>409</v>
      </c>
      <c r="S23" s="2596">
        <v>23</v>
      </c>
      <c r="T23" s="2639">
        <v>8</v>
      </c>
      <c r="U23" s="2639">
        <v>15</v>
      </c>
    </row>
    <row r="24" spans="1:21" ht="11.25" customHeight="1" x14ac:dyDescent="0.15">
      <c r="A24" s="2638" t="s">
        <v>12</v>
      </c>
      <c r="B24" s="2635">
        <v>2074</v>
      </c>
      <c r="C24" s="2636">
        <v>916</v>
      </c>
      <c r="D24" s="1745">
        <v>448</v>
      </c>
      <c r="E24" s="1745">
        <v>468</v>
      </c>
      <c r="F24" s="2636">
        <v>796</v>
      </c>
      <c r="G24" s="1745">
        <v>360</v>
      </c>
      <c r="H24" s="1745">
        <v>436</v>
      </c>
      <c r="I24" s="2636">
        <v>362</v>
      </c>
      <c r="J24" s="1745">
        <v>128</v>
      </c>
      <c r="K24" s="1745">
        <v>234</v>
      </c>
      <c r="L24" s="2637">
        <v>2133</v>
      </c>
      <c r="M24" s="2596">
        <v>951</v>
      </c>
      <c r="N24" s="2639">
        <v>445</v>
      </c>
      <c r="O24" s="2639">
        <v>506</v>
      </c>
      <c r="P24" s="2596">
        <v>830</v>
      </c>
      <c r="Q24" s="2639">
        <v>404</v>
      </c>
      <c r="R24" s="2639">
        <v>426</v>
      </c>
      <c r="S24" s="2596">
        <v>352</v>
      </c>
      <c r="T24" s="2639">
        <v>121</v>
      </c>
      <c r="U24" s="2639">
        <v>231</v>
      </c>
    </row>
    <row r="27" spans="1:21" ht="11.25" customHeight="1" x14ac:dyDescent="0.15">
      <c r="A27" s="1129"/>
      <c r="B27" s="388"/>
      <c r="C27" s="388"/>
      <c r="D27" s="388"/>
      <c r="E27" s="388"/>
      <c r="F27" s="388"/>
      <c r="G27" s="388"/>
      <c r="H27" s="388"/>
      <c r="I27" s="388"/>
      <c r="J27" s="388"/>
      <c r="K27" s="388"/>
    </row>
    <row r="28" spans="1:21" ht="11.25" customHeight="1" x14ac:dyDescent="0.15">
      <c r="A28" s="1129"/>
    </row>
    <row r="29" spans="1:21" ht="11.25" customHeight="1" x14ac:dyDescent="0.15">
      <c r="A29" s="2634" t="s">
        <v>2443</v>
      </c>
      <c r="B29" s="2643"/>
      <c r="C29" s="2643"/>
      <c r="D29" s="2643"/>
      <c r="E29" s="2643"/>
      <c r="F29" s="2643"/>
      <c r="G29" s="2643"/>
      <c r="H29" s="2643"/>
      <c r="I29" s="2643"/>
      <c r="J29" s="2643"/>
      <c r="K29" s="2643"/>
      <c r="L29" s="2643"/>
      <c r="M29" s="2643"/>
      <c r="N29" s="2643"/>
      <c r="O29" s="2643"/>
      <c r="P29" s="2643"/>
      <c r="Q29" s="2643"/>
      <c r="R29" s="2643"/>
      <c r="S29" s="2643"/>
      <c r="T29" s="2643"/>
      <c r="U29" s="2643"/>
    </row>
    <row r="30" spans="1:21" ht="11.25" customHeight="1" x14ac:dyDescent="0.15">
      <c r="A30" s="2644" t="s">
        <v>0</v>
      </c>
      <c r="B30" s="1215">
        <v>2021</v>
      </c>
      <c r="C30" s="2434"/>
      <c r="D30" s="2434"/>
      <c r="E30" s="2434"/>
      <c r="F30" s="2434"/>
      <c r="G30" s="2434"/>
      <c r="H30" s="2434"/>
      <c r="I30" s="2434"/>
      <c r="J30" s="2434"/>
      <c r="K30" s="2434"/>
      <c r="L30" s="1215">
        <v>2022</v>
      </c>
      <c r="M30" s="2434"/>
      <c r="N30" s="2434"/>
      <c r="O30" s="2434"/>
      <c r="P30" s="2434"/>
      <c r="Q30" s="2434"/>
      <c r="R30" s="2434"/>
      <c r="S30" s="2434"/>
      <c r="T30" s="2434"/>
      <c r="U30" s="2434"/>
    </row>
    <row r="31" spans="1:21" ht="11.25" customHeight="1" x14ac:dyDescent="0.15">
      <c r="A31" s="2584"/>
      <c r="B31" s="2645" t="s">
        <v>2444</v>
      </c>
      <c r="C31" s="2582" t="s">
        <v>2439</v>
      </c>
      <c r="D31" s="2434"/>
      <c r="E31" s="2434"/>
      <c r="F31" s="2434" t="s">
        <v>2440</v>
      </c>
      <c r="G31" s="2434"/>
      <c r="H31" s="2434"/>
      <c r="I31" s="2434" t="s">
        <v>2441</v>
      </c>
      <c r="J31" s="2434"/>
      <c r="K31" s="2434"/>
      <c r="L31" s="2646" t="s">
        <v>2445</v>
      </c>
      <c r="M31" s="2582" t="s">
        <v>2439</v>
      </c>
      <c r="N31" s="2434"/>
      <c r="O31" s="2434"/>
      <c r="P31" s="2434" t="s">
        <v>2440</v>
      </c>
      <c r="Q31" s="2434"/>
      <c r="R31" s="2434"/>
      <c r="S31" s="2434" t="s">
        <v>2441</v>
      </c>
      <c r="T31" s="2434"/>
      <c r="U31" s="2434"/>
    </row>
    <row r="32" spans="1:21" ht="11.25" customHeight="1" x14ac:dyDescent="0.15">
      <c r="A32" s="2584"/>
      <c r="B32" s="2647"/>
      <c r="C32" s="2582" t="s">
        <v>1797</v>
      </c>
      <c r="D32" s="2434"/>
      <c r="E32" s="2434"/>
      <c r="F32" s="2434" t="s">
        <v>1797</v>
      </c>
      <c r="G32" s="2434"/>
      <c r="H32" s="2434"/>
      <c r="I32" s="2434" t="s">
        <v>1797</v>
      </c>
      <c r="J32" s="2434"/>
      <c r="K32" s="2434"/>
      <c r="L32" s="2648"/>
      <c r="M32" s="2582" t="s">
        <v>1797</v>
      </c>
      <c r="N32" s="2434"/>
      <c r="O32" s="2434"/>
      <c r="P32" s="2434" t="s">
        <v>1797</v>
      </c>
      <c r="Q32" s="2434"/>
      <c r="R32" s="2434"/>
      <c r="S32" s="2434" t="s">
        <v>1797</v>
      </c>
      <c r="T32" s="2434"/>
      <c r="U32" s="2434"/>
    </row>
    <row r="33" spans="1:21" ht="11.25" customHeight="1" x14ac:dyDescent="0.15">
      <c r="A33" s="2649"/>
      <c r="B33" s="1206"/>
      <c r="C33" s="1151" t="s">
        <v>1</v>
      </c>
      <c r="D33" s="1138" t="s">
        <v>28</v>
      </c>
      <c r="E33" s="1138" t="s">
        <v>27</v>
      </c>
      <c r="F33" s="1138" t="s">
        <v>1</v>
      </c>
      <c r="G33" s="1138" t="s">
        <v>28</v>
      </c>
      <c r="H33" s="1138" t="s">
        <v>27</v>
      </c>
      <c r="I33" s="1138" t="s">
        <v>1</v>
      </c>
      <c r="J33" s="1138" t="s">
        <v>28</v>
      </c>
      <c r="K33" s="1138" t="s">
        <v>27</v>
      </c>
      <c r="L33" s="2437"/>
      <c r="M33" s="1151" t="s">
        <v>1</v>
      </c>
      <c r="N33" s="1138" t="s">
        <v>28</v>
      </c>
      <c r="O33" s="1138" t="s">
        <v>27</v>
      </c>
      <c r="P33" s="1138" t="s">
        <v>1</v>
      </c>
      <c r="Q33" s="1138" t="s">
        <v>28</v>
      </c>
      <c r="R33" s="1138" t="s">
        <v>27</v>
      </c>
      <c r="S33" s="1138" t="s">
        <v>1</v>
      </c>
      <c r="T33" s="1138" t="s">
        <v>28</v>
      </c>
      <c r="U33" s="1138" t="s">
        <v>27</v>
      </c>
    </row>
    <row r="34" spans="1:21" ht="11.25" customHeight="1" x14ac:dyDescent="0.15">
      <c r="A34" s="2634" t="s">
        <v>1</v>
      </c>
      <c r="B34" s="2637">
        <v>92269</v>
      </c>
      <c r="C34" s="2596">
        <v>33877</v>
      </c>
      <c r="D34" s="2596">
        <v>16574</v>
      </c>
      <c r="E34" s="2596">
        <v>17303</v>
      </c>
      <c r="F34" s="2596">
        <v>30437</v>
      </c>
      <c r="G34" s="2596">
        <v>13918</v>
      </c>
      <c r="H34" s="2596">
        <v>16519</v>
      </c>
      <c r="I34" s="2596">
        <v>27955</v>
      </c>
      <c r="J34" s="2596">
        <v>8420</v>
      </c>
      <c r="K34" s="2596">
        <v>19535</v>
      </c>
      <c r="L34" s="554">
        <v>94183</v>
      </c>
      <c r="M34" s="554">
        <v>36553</v>
      </c>
      <c r="N34" s="554">
        <v>17937</v>
      </c>
      <c r="O34" s="554">
        <v>18616</v>
      </c>
      <c r="P34" s="554">
        <v>32449</v>
      </c>
      <c r="Q34" s="554">
        <v>14912</v>
      </c>
      <c r="R34" s="554">
        <v>17537</v>
      </c>
      <c r="S34" s="554">
        <v>25181</v>
      </c>
      <c r="T34" s="554">
        <v>8198</v>
      </c>
      <c r="U34" s="554">
        <v>16983</v>
      </c>
    </row>
    <row r="35" spans="1:21" ht="11.25" customHeight="1" x14ac:dyDescent="0.15">
      <c r="A35" s="2638" t="s">
        <v>2</v>
      </c>
      <c r="B35" s="2637">
        <v>4266</v>
      </c>
      <c r="C35" s="2596">
        <v>1499</v>
      </c>
      <c r="D35" s="2639">
        <v>722</v>
      </c>
      <c r="E35" s="2639">
        <v>777</v>
      </c>
      <c r="F35" s="2596">
        <v>1226</v>
      </c>
      <c r="G35" s="2639">
        <v>611</v>
      </c>
      <c r="H35" s="2639">
        <v>615</v>
      </c>
      <c r="I35" s="2596">
        <v>1541</v>
      </c>
      <c r="J35" s="2650">
        <v>548</v>
      </c>
      <c r="K35" s="2650">
        <v>993</v>
      </c>
      <c r="L35" s="554">
        <v>4084</v>
      </c>
      <c r="M35" s="554">
        <v>1551</v>
      </c>
      <c r="N35" s="168">
        <v>775</v>
      </c>
      <c r="O35" s="168">
        <v>776</v>
      </c>
      <c r="P35" s="554">
        <v>1192</v>
      </c>
      <c r="Q35" s="168">
        <v>570</v>
      </c>
      <c r="R35" s="168">
        <v>622</v>
      </c>
      <c r="S35" s="554">
        <v>1341</v>
      </c>
      <c r="T35" s="168">
        <v>506</v>
      </c>
      <c r="U35" s="168">
        <v>835</v>
      </c>
    </row>
    <row r="36" spans="1:21" ht="11.25" customHeight="1" x14ac:dyDescent="0.15">
      <c r="A36" s="2638" t="s">
        <v>3</v>
      </c>
      <c r="B36" s="2637">
        <v>3950</v>
      </c>
      <c r="C36" s="2596">
        <v>1318</v>
      </c>
      <c r="D36" s="2639">
        <v>663</v>
      </c>
      <c r="E36" s="2639">
        <v>655</v>
      </c>
      <c r="F36" s="2596">
        <v>1249</v>
      </c>
      <c r="G36" s="2639">
        <v>612</v>
      </c>
      <c r="H36" s="2639">
        <v>637</v>
      </c>
      <c r="I36" s="2596">
        <v>1383</v>
      </c>
      <c r="J36" s="2639">
        <v>423</v>
      </c>
      <c r="K36" s="2639">
        <v>960</v>
      </c>
      <c r="L36" s="554">
        <v>3823</v>
      </c>
      <c r="M36" s="554">
        <v>1364</v>
      </c>
      <c r="N36" s="168">
        <v>673</v>
      </c>
      <c r="O36" s="168">
        <v>691</v>
      </c>
      <c r="P36" s="554">
        <v>1283</v>
      </c>
      <c r="Q36" s="168">
        <v>622</v>
      </c>
      <c r="R36" s="168">
        <v>661</v>
      </c>
      <c r="S36" s="554">
        <v>1176</v>
      </c>
      <c r="T36" s="168">
        <v>367</v>
      </c>
      <c r="U36" s="168">
        <v>809</v>
      </c>
    </row>
    <row r="37" spans="1:21" ht="11.25" customHeight="1" x14ac:dyDescent="0.15">
      <c r="A37" s="2638" t="s">
        <v>145</v>
      </c>
      <c r="B37" s="2637">
        <v>2217</v>
      </c>
      <c r="C37" s="2596">
        <v>675</v>
      </c>
      <c r="D37" s="2639">
        <v>342</v>
      </c>
      <c r="E37" s="2639">
        <v>333</v>
      </c>
      <c r="F37" s="2596">
        <v>652</v>
      </c>
      <c r="G37" s="2639">
        <v>307</v>
      </c>
      <c r="H37" s="2639">
        <v>345</v>
      </c>
      <c r="I37" s="2596">
        <v>890</v>
      </c>
      <c r="J37" s="2639">
        <v>294</v>
      </c>
      <c r="K37" s="2639">
        <v>596</v>
      </c>
      <c r="L37" s="554">
        <v>2216</v>
      </c>
      <c r="M37" s="554">
        <v>736</v>
      </c>
      <c r="N37" s="168">
        <v>367</v>
      </c>
      <c r="O37" s="168">
        <v>369</v>
      </c>
      <c r="P37" s="554">
        <v>724</v>
      </c>
      <c r="Q37" s="168">
        <v>327</v>
      </c>
      <c r="R37" s="168">
        <v>397</v>
      </c>
      <c r="S37" s="554">
        <v>756</v>
      </c>
      <c r="T37" s="168">
        <v>264</v>
      </c>
      <c r="U37" s="168">
        <v>492</v>
      </c>
    </row>
    <row r="38" spans="1:21" ht="11.25" customHeight="1" x14ac:dyDescent="0.15">
      <c r="A38" s="2638" t="s">
        <v>146</v>
      </c>
      <c r="B38" s="2637">
        <v>2624</v>
      </c>
      <c r="C38" s="2596">
        <v>849</v>
      </c>
      <c r="D38" s="2639">
        <v>461</v>
      </c>
      <c r="E38" s="2639">
        <v>388</v>
      </c>
      <c r="F38" s="2596">
        <v>841</v>
      </c>
      <c r="G38" s="2639">
        <v>394</v>
      </c>
      <c r="H38" s="2639">
        <v>447</v>
      </c>
      <c r="I38" s="2596">
        <v>934</v>
      </c>
      <c r="J38" s="2639">
        <v>295</v>
      </c>
      <c r="K38" s="2639">
        <v>639</v>
      </c>
      <c r="L38" s="554">
        <v>2693</v>
      </c>
      <c r="M38" s="554">
        <v>997</v>
      </c>
      <c r="N38" s="168">
        <v>512</v>
      </c>
      <c r="O38" s="168">
        <v>485</v>
      </c>
      <c r="P38" s="554">
        <v>870</v>
      </c>
      <c r="Q38" s="168">
        <v>432</v>
      </c>
      <c r="R38" s="168">
        <v>438</v>
      </c>
      <c r="S38" s="554">
        <v>826</v>
      </c>
      <c r="T38" s="168">
        <v>269</v>
      </c>
      <c r="U38" s="168">
        <v>557</v>
      </c>
    </row>
    <row r="39" spans="1:21" ht="11.25" customHeight="1" x14ac:dyDescent="0.15">
      <c r="A39" s="2638" t="s">
        <v>147</v>
      </c>
      <c r="B39" s="2637">
        <v>1372</v>
      </c>
      <c r="C39" s="2596">
        <v>424</v>
      </c>
      <c r="D39" s="2639">
        <v>186</v>
      </c>
      <c r="E39" s="2639">
        <v>238</v>
      </c>
      <c r="F39" s="2596">
        <v>439</v>
      </c>
      <c r="G39" s="2639">
        <v>209</v>
      </c>
      <c r="H39" s="2639">
        <v>230</v>
      </c>
      <c r="I39" s="2596">
        <v>509</v>
      </c>
      <c r="J39" s="2639">
        <v>135</v>
      </c>
      <c r="K39" s="2639">
        <v>374</v>
      </c>
      <c r="L39" s="554">
        <v>1512</v>
      </c>
      <c r="M39" s="554">
        <v>506</v>
      </c>
      <c r="N39" s="168">
        <v>226</v>
      </c>
      <c r="O39" s="168">
        <v>280</v>
      </c>
      <c r="P39" s="554">
        <v>497</v>
      </c>
      <c r="Q39" s="168">
        <v>232</v>
      </c>
      <c r="R39" s="168">
        <v>265</v>
      </c>
      <c r="S39" s="554">
        <v>509</v>
      </c>
      <c r="T39" s="168">
        <v>165</v>
      </c>
      <c r="U39" s="168">
        <v>344</v>
      </c>
    </row>
    <row r="40" spans="1:21" ht="11.25" customHeight="1" x14ac:dyDescent="0.15">
      <c r="A40" s="2638" t="s">
        <v>148</v>
      </c>
      <c r="B40" s="2637">
        <v>3175</v>
      </c>
      <c r="C40" s="2596">
        <v>920</v>
      </c>
      <c r="D40" s="2639">
        <v>412</v>
      </c>
      <c r="E40" s="2639">
        <v>508</v>
      </c>
      <c r="F40" s="2596">
        <v>1087</v>
      </c>
      <c r="G40" s="2639">
        <v>487</v>
      </c>
      <c r="H40" s="2639">
        <v>600</v>
      </c>
      <c r="I40" s="2596">
        <v>1168</v>
      </c>
      <c r="J40" s="2639">
        <v>336</v>
      </c>
      <c r="K40" s="2639">
        <v>832</v>
      </c>
      <c r="L40" s="554">
        <v>3232</v>
      </c>
      <c r="M40" s="554">
        <v>988</v>
      </c>
      <c r="N40" s="168">
        <v>452</v>
      </c>
      <c r="O40" s="168">
        <v>536</v>
      </c>
      <c r="P40" s="554">
        <v>1138</v>
      </c>
      <c r="Q40" s="168">
        <v>517</v>
      </c>
      <c r="R40" s="168">
        <v>621</v>
      </c>
      <c r="S40" s="554">
        <v>1106</v>
      </c>
      <c r="T40" s="168">
        <v>358</v>
      </c>
      <c r="U40" s="168">
        <v>748</v>
      </c>
    </row>
    <row r="41" spans="1:21" ht="11.25" customHeight="1" x14ac:dyDescent="0.15">
      <c r="A41" s="2638" t="s">
        <v>149</v>
      </c>
      <c r="B41" s="2637">
        <v>13751</v>
      </c>
      <c r="C41" s="2596">
        <v>4261</v>
      </c>
      <c r="D41" s="2639">
        <v>2036</v>
      </c>
      <c r="E41" s="2639">
        <v>2225</v>
      </c>
      <c r="F41" s="2596">
        <v>4157</v>
      </c>
      <c r="G41" s="2639">
        <v>1861</v>
      </c>
      <c r="H41" s="2639">
        <v>2296</v>
      </c>
      <c r="I41" s="2596">
        <v>5333</v>
      </c>
      <c r="J41" s="2639">
        <v>1562</v>
      </c>
      <c r="K41" s="2639">
        <v>3771</v>
      </c>
      <c r="L41" s="554">
        <v>14889</v>
      </c>
      <c r="M41" s="554">
        <v>5259</v>
      </c>
      <c r="N41" s="168">
        <v>2584</v>
      </c>
      <c r="O41" s="168">
        <v>2675</v>
      </c>
      <c r="P41" s="554">
        <v>4637</v>
      </c>
      <c r="Q41" s="168">
        <v>2017</v>
      </c>
      <c r="R41" s="168">
        <v>2620</v>
      </c>
      <c r="S41" s="554">
        <v>4993</v>
      </c>
      <c r="T41" s="168">
        <v>1692</v>
      </c>
      <c r="U41" s="168">
        <v>3301</v>
      </c>
    </row>
    <row r="42" spans="1:21" ht="11.25" customHeight="1" x14ac:dyDescent="0.15">
      <c r="A42" s="2638" t="s">
        <v>5</v>
      </c>
      <c r="B42" s="2637">
        <v>2040</v>
      </c>
      <c r="C42" s="2596">
        <v>611</v>
      </c>
      <c r="D42" s="2639">
        <v>283</v>
      </c>
      <c r="E42" s="2639">
        <v>328</v>
      </c>
      <c r="F42" s="2596">
        <v>632</v>
      </c>
      <c r="G42" s="2639">
        <v>273</v>
      </c>
      <c r="H42" s="2639">
        <v>359</v>
      </c>
      <c r="I42" s="2596">
        <v>797</v>
      </c>
      <c r="J42" s="2639">
        <v>256</v>
      </c>
      <c r="K42" s="2639">
        <v>541</v>
      </c>
      <c r="L42" s="554">
        <v>2245</v>
      </c>
      <c r="M42" s="554">
        <v>740</v>
      </c>
      <c r="N42" s="168">
        <v>365</v>
      </c>
      <c r="O42" s="168">
        <v>375</v>
      </c>
      <c r="P42" s="554">
        <v>689</v>
      </c>
      <c r="Q42" s="168">
        <v>307</v>
      </c>
      <c r="R42" s="168">
        <v>382</v>
      </c>
      <c r="S42" s="554">
        <v>816</v>
      </c>
      <c r="T42" s="168">
        <v>280</v>
      </c>
      <c r="U42" s="168">
        <v>536</v>
      </c>
    </row>
    <row r="43" spans="1:21" ht="11.25" customHeight="1" x14ac:dyDescent="0.15">
      <c r="A43" s="2638" t="s">
        <v>150</v>
      </c>
      <c r="B43" s="2637">
        <v>2543</v>
      </c>
      <c r="C43" s="2596">
        <v>826</v>
      </c>
      <c r="D43" s="2639">
        <v>414</v>
      </c>
      <c r="E43" s="2639">
        <v>412</v>
      </c>
      <c r="F43" s="2596">
        <v>912</v>
      </c>
      <c r="G43" s="2639">
        <v>428</v>
      </c>
      <c r="H43" s="2639">
        <v>484</v>
      </c>
      <c r="I43" s="2596">
        <v>805</v>
      </c>
      <c r="J43" s="2639">
        <v>242</v>
      </c>
      <c r="K43" s="2639">
        <v>563</v>
      </c>
      <c r="L43" s="554">
        <v>2523</v>
      </c>
      <c r="M43" s="554">
        <v>854</v>
      </c>
      <c r="N43" s="168">
        <v>427</v>
      </c>
      <c r="O43" s="168">
        <v>427</v>
      </c>
      <c r="P43" s="554">
        <v>956</v>
      </c>
      <c r="Q43" s="168">
        <v>449</v>
      </c>
      <c r="R43" s="168">
        <v>507</v>
      </c>
      <c r="S43" s="554">
        <v>713</v>
      </c>
      <c r="T43" s="168">
        <v>218</v>
      </c>
      <c r="U43" s="168">
        <v>495</v>
      </c>
    </row>
    <row r="44" spans="1:21" ht="11.25" customHeight="1" x14ac:dyDescent="0.15">
      <c r="A44" s="2638" t="s">
        <v>6</v>
      </c>
      <c r="B44" s="2637">
        <v>464</v>
      </c>
      <c r="C44" s="2596">
        <v>168</v>
      </c>
      <c r="D44" s="2642">
        <v>82</v>
      </c>
      <c r="E44" s="2642">
        <v>86</v>
      </c>
      <c r="F44" s="2596">
        <v>163</v>
      </c>
      <c r="G44" s="2642">
        <v>81</v>
      </c>
      <c r="H44" s="2642">
        <v>82</v>
      </c>
      <c r="I44" s="2596">
        <v>133</v>
      </c>
      <c r="J44" s="2642">
        <v>48</v>
      </c>
      <c r="K44" s="2642">
        <v>85</v>
      </c>
      <c r="L44" s="554">
        <v>470</v>
      </c>
      <c r="M44" s="554">
        <v>182</v>
      </c>
      <c r="N44" s="168">
        <v>82</v>
      </c>
      <c r="O44" s="168">
        <v>100</v>
      </c>
      <c r="P44" s="554">
        <v>179</v>
      </c>
      <c r="Q44" s="168">
        <v>91</v>
      </c>
      <c r="R44" s="168">
        <v>88</v>
      </c>
      <c r="S44" s="554">
        <v>109</v>
      </c>
      <c r="T44" s="168">
        <v>44</v>
      </c>
      <c r="U44" s="168">
        <v>65</v>
      </c>
    </row>
    <row r="45" spans="1:21" ht="11.25" customHeight="1" x14ac:dyDescent="0.15">
      <c r="A45" s="2638" t="s">
        <v>7</v>
      </c>
      <c r="B45" s="2637">
        <v>7964</v>
      </c>
      <c r="C45" s="2596">
        <v>3072</v>
      </c>
      <c r="D45" s="2639">
        <v>1545</v>
      </c>
      <c r="E45" s="2639">
        <v>1527</v>
      </c>
      <c r="F45" s="2596">
        <v>2727</v>
      </c>
      <c r="G45" s="2639">
        <v>1314</v>
      </c>
      <c r="H45" s="2639">
        <v>1413</v>
      </c>
      <c r="I45" s="2596">
        <v>2165</v>
      </c>
      <c r="J45" s="2639">
        <v>645</v>
      </c>
      <c r="K45" s="2639">
        <v>1520</v>
      </c>
      <c r="L45" s="554">
        <v>8216</v>
      </c>
      <c r="M45" s="554">
        <v>3397</v>
      </c>
      <c r="N45" s="168">
        <v>1754</v>
      </c>
      <c r="O45" s="168">
        <v>1643</v>
      </c>
      <c r="P45" s="554">
        <v>3047</v>
      </c>
      <c r="Q45" s="168">
        <v>1431</v>
      </c>
      <c r="R45" s="168">
        <v>1616</v>
      </c>
      <c r="S45" s="554">
        <v>1772</v>
      </c>
      <c r="T45" s="168">
        <v>571</v>
      </c>
      <c r="U45" s="168">
        <v>1201</v>
      </c>
    </row>
    <row r="46" spans="1:21" ht="11.25" customHeight="1" x14ac:dyDescent="0.15">
      <c r="A46" s="2638" t="s">
        <v>8</v>
      </c>
      <c r="B46" s="2637">
        <v>25982</v>
      </c>
      <c r="C46" s="2596">
        <v>10370</v>
      </c>
      <c r="D46" s="2639">
        <v>5011</v>
      </c>
      <c r="E46" s="2639">
        <v>5359</v>
      </c>
      <c r="F46" s="2596">
        <v>8492</v>
      </c>
      <c r="G46" s="2639">
        <v>3716</v>
      </c>
      <c r="H46" s="2639">
        <v>4776</v>
      </c>
      <c r="I46" s="2596">
        <v>7120</v>
      </c>
      <c r="J46" s="2639">
        <v>2122</v>
      </c>
      <c r="K46" s="2639">
        <v>4998</v>
      </c>
      <c r="L46" s="554">
        <v>25926</v>
      </c>
      <c r="M46" s="554">
        <v>10469</v>
      </c>
      <c r="N46" s="168">
        <v>5054</v>
      </c>
      <c r="O46" s="168">
        <v>5415</v>
      </c>
      <c r="P46" s="554">
        <v>8919</v>
      </c>
      <c r="Q46" s="168">
        <v>4058</v>
      </c>
      <c r="R46" s="168">
        <v>4861</v>
      </c>
      <c r="S46" s="554">
        <v>6538</v>
      </c>
      <c r="T46" s="168">
        <v>2092</v>
      </c>
      <c r="U46" s="168">
        <v>4446</v>
      </c>
    </row>
    <row r="47" spans="1:21" ht="11.25" customHeight="1" x14ac:dyDescent="0.15">
      <c r="A47" s="2638" t="s">
        <v>9</v>
      </c>
      <c r="B47" s="2637">
        <v>5153</v>
      </c>
      <c r="C47" s="2596">
        <v>1884</v>
      </c>
      <c r="D47" s="2639">
        <v>956</v>
      </c>
      <c r="E47" s="2639">
        <v>928</v>
      </c>
      <c r="F47" s="2596">
        <v>1865</v>
      </c>
      <c r="G47" s="2639">
        <v>859</v>
      </c>
      <c r="H47" s="2639">
        <v>1006</v>
      </c>
      <c r="I47" s="2596">
        <v>1404</v>
      </c>
      <c r="J47" s="2639">
        <v>408</v>
      </c>
      <c r="K47" s="2639">
        <v>996</v>
      </c>
      <c r="L47" s="554">
        <v>5262</v>
      </c>
      <c r="M47" s="554">
        <v>1939</v>
      </c>
      <c r="N47" s="168">
        <v>975</v>
      </c>
      <c r="O47" s="168">
        <v>964</v>
      </c>
      <c r="P47" s="554">
        <v>1921</v>
      </c>
      <c r="Q47" s="168">
        <v>901</v>
      </c>
      <c r="R47" s="168">
        <v>1020</v>
      </c>
      <c r="S47" s="554">
        <v>1402</v>
      </c>
      <c r="T47" s="168">
        <v>450</v>
      </c>
      <c r="U47" s="168">
        <v>952</v>
      </c>
    </row>
    <row r="48" spans="1:21" ht="11.25" customHeight="1" x14ac:dyDescent="0.15">
      <c r="A48" s="2638" t="s">
        <v>10</v>
      </c>
      <c r="B48" s="2637">
        <v>12943</v>
      </c>
      <c r="C48" s="2596">
        <v>5107</v>
      </c>
      <c r="D48" s="2639">
        <v>2533</v>
      </c>
      <c r="E48" s="2639">
        <v>2574</v>
      </c>
      <c r="F48" s="2596">
        <v>4467</v>
      </c>
      <c r="G48" s="2639">
        <v>2080</v>
      </c>
      <c r="H48" s="2639">
        <v>2387</v>
      </c>
      <c r="I48" s="2596">
        <v>3369</v>
      </c>
      <c r="J48" s="2639">
        <v>968</v>
      </c>
      <c r="K48" s="2639">
        <v>2401</v>
      </c>
      <c r="L48" s="554">
        <v>12789</v>
      </c>
      <c r="M48" s="554">
        <v>5282</v>
      </c>
      <c r="N48" s="168">
        <v>2599</v>
      </c>
      <c r="O48" s="168">
        <v>2683</v>
      </c>
      <c r="P48" s="554">
        <v>4639</v>
      </c>
      <c r="Q48" s="168">
        <v>2153</v>
      </c>
      <c r="R48" s="168">
        <v>2486</v>
      </c>
      <c r="S48" s="554">
        <v>2868</v>
      </c>
      <c r="T48" s="168">
        <v>843</v>
      </c>
      <c r="U48" s="168">
        <v>2025</v>
      </c>
    </row>
    <row r="49" spans="1:21" ht="11.25" customHeight="1" x14ac:dyDescent="0.15">
      <c r="A49" s="2638" t="s">
        <v>11</v>
      </c>
      <c r="B49" s="2637">
        <v>1748</v>
      </c>
      <c r="C49" s="2596">
        <v>975</v>
      </c>
      <c r="D49" s="2639">
        <v>492</v>
      </c>
      <c r="E49" s="2639">
        <v>483</v>
      </c>
      <c r="F49" s="2596">
        <v>731</v>
      </c>
      <c r="G49" s="2639">
        <v>309</v>
      </c>
      <c r="H49" s="2639">
        <v>422</v>
      </c>
      <c r="I49" s="2596">
        <v>42</v>
      </c>
      <c r="J49" s="2639">
        <v>12</v>
      </c>
      <c r="K49" s="2639">
        <v>30</v>
      </c>
      <c r="L49" s="554">
        <v>2037</v>
      </c>
      <c r="M49" s="554">
        <v>1162</v>
      </c>
      <c r="N49" s="168">
        <v>570</v>
      </c>
      <c r="O49" s="168">
        <v>592</v>
      </c>
      <c r="P49" s="554">
        <v>840</v>
      </c>
      <c r="Q49" s="168">
        <v>364</v>
      </c>
      <c r="R49" s="168">
        <v>476</v>
      </c>
      <c r="S49" s="554">
        <v>35</v>
      </c>
      <c r="T49" s="168">
        <v>8</v>
      </c>
      <c r="U49" s="168">
        <v>27</v>
      </c>
    </row>
    <row r="50" spans="1:21" ht="11.25" customHeight="1" x14ac:dyDescent="0.15">
      <c r="A50" s="2638" t="s">
        <v>12</v>
      </c>
      <c r="B50" s="2637">
        <v>2077</v>
      </c>
      <c r="C50" s="2596">
        <v>918</v>
      </c>
      <c r="D50" s="2639">
        <v>436</v>
      </c>
      <c r="E50" s="2639">
        <v>482</v>
      </c>
      <c r="F50" s="2596">
        <v>797</v>
      </c>
      <c r="G50" s="2639">
        <v>377</v>
      </c>
      <c r="H50" s="2639">
        <v>420</v>
      </c>
      <c r="I50" s="2596">
        <v>362</v>
      </c>
      <c r="J50" s="2639">
        <v>126</v>
      </c>
      <c r="K50" s="2639">
        <v>236</v>
      </c>
      <c r="L50" s="554">
        <v>2266</v>
      </c>
      <c r="M50" s="554">
        <v>1127</v>
      </c>
      <c r="N50" s="168">
        <v>522</v>
      </c>
      <c r="O50" s="168">
        <v>605</v>
      </c>
      <c r="P50" s="554">
        <v>918</v>
      </c>
      <c r="Q50" s="168">
        <v>441</v>
      </c>
      <c r="R50" s="168">
        <v>477</v>
      </c>
      <c r="S50" s="554">
        <v>221</v>
      </c>
      <c r="T50" s="168">
        <v>71</v>
      </c>
      <c r="U50" s="168">
        <v>150</v>
      </c>
    </row>
    <row r="52" spans="1:21" ht="11.25" customHeight="1" x14ac:dyDescent="0.15">
      <c r="A52" s="2643"/>
      <c r="B52" s="2643"/>
      <c r="C52" s="2643"/>
      <c r="D52" s="2643"/>
      <c r="E52" s="2643"/>
      <c r="F52" s="2643"/>
      <c r="G52" s="2643"/>
      <c r="H52" s="2643"/>
      <c r="I52" s="2643"/>
      <c r="J52" s="2643"/>
      <c r="K52" s="2643"/>
      <c r="L52" s="2643"/>
      <c r="M52" s="2643"/>
      <c r="N52" s="2643"/>
      <c r="O52" s="2643"/>
      <c r="P52" s="2643"/>
      <c r="Q52" s="2643"/>
      <c r="R52" s="2643"/>
      <c r="S52" s="2643"/>
      <c r="T52" s="2643"/>
      <c r="U52" s="2643"/>
    </row>
    <row r="53" spans="1:21" ht="11.25" customHeight="1" x14ac:dyDescent="0.15">
      <c r="A53" s="1129"/>
      <c r="L53" s="2643"/>
      <c r="M53" s="2643"/>
      <c r="N53" s="2643"/>
      <c r="O53" s="2643"/>
      <c r="P53" s="2643"/>
      <c r="Q53" s="2643"/>
      <c r="R53" s="2643"/>
      <c r="S53" s="2643"/>
      <c r="T53" s="2643"/>
      <c r="U53" s="2643"/>
    </row>
    <row r="54" spans="1:21" ht="11.25" customHeight="1" x14ac:dyDescent="0.15">
      <c r="A54" s="1129"/>
      <c r="L54" s="2643"/>
      <c r="M54" s="2643"/>
      <c r="N54" s="2643"/>
      <c r="O54" s="2643"/>
      <c r="P54" s="2643"/>
      <c r="Q54" s="2643"/>
      <c r="R54" s="2643"/>
      <c r="S54" s="2643"/>
      <c r="T54" s="2643"/>
      <c r="U54" s="2643"/>
    </row>
    <row r="55" spans="1:21" ht="11.25" customHeight="1" x14ac:dyDescent="0.15">
      <c r="A55" s="2634" t="s">
        <v>2443</v>
      </c>
      <c r="L55" s="2643"/>
      <c r="M55" s="2643"/>
      <c r="N55" s="2643"/>
      <c r="O55" s="2643"/>
      <c r="P55" s="2643"/>
      <c r="Q55" s="2643"/>
      <c r="R55" s="2643"/>
      <c r="S55" s="2643"/>
      <c r="T55" s="2643"/>
      <c r="U55" s="2643"/>
    </row>
    <row r="56" spans="1:21" ht="11.25" customHeight="1" x14ac:dyDescent="0.15">
      <c r="A56" s="2644" t="s">
        <v>0</v>
      </c>
      <c r="B56" s="1215">
        <v>2023</v>
      </c>
      <c r="C56" s="2434"/>
      <c r="D56" s="2434"/>
      <c r="E56" s="2434"/>
      <c r="F56" s="2434"/>
      <c r="G56" s="2434"/>
      <c r="H56" s="2434"/>
      <c r="I56" s="2434"/>
      <c r="J56" s="2434"/>
      <c r="K56" s="2434"/>
      <c r="L56" s="2643"/>
      <c r="M56" s="151"/>
      <c r="N56" s="151"/>
      <c r="O56" s="151"/>
      <c r="P56" s="151"/>
      <c r="Q56" s="151"/>
      <c r="R56" s="151"/>
      <c r="S56" s="151"/>
      <c r="T56" s="151"/>
      <c r="U56" s="151"/>
    </row>
    <row r="57" spans="1:21" ht="11.25" customHeight="1" x14ac:dyDescent="0.15">
      <c r="A57" s="2651"/>
      <c r="B57" s="2645" t="s">
        <v>2446</v>
      </c>
      <c r="C57" s="2582" t="s">
        <v>2439</v>
      </c>
      <c r="D57" s="2434"/>
      <c r="E57" s="2434"/>
      <c r="F57" s="2434" t="s">
        <v>2440</v>
      </c>
      <c r="G57" s="2434"/>
      <c r="H57" s="2434"/>
      <c r="I57" s="2434" t="s">
        <v>2441</v>
      </c>
      <c r="J57" s="2434"/>
      <c r="K57" s="2434"/>
      <c r="L57" s="2643"/>
      <c r="M57" s="151"/>
      <c r="N57" s="151"/>
      <c r="O57" s="151"/>
      <c r="P57" s="151"/>
    </row>
    <row r="58" spans="1:21" ht="11.25" customHeight="1" x14ac:dyDescent="0.15">
      <c r="A58" s="2651"/>
      <c r="B58" s="1123"/>
      <c r="C58" s="2582" t="s">
        <v>1797</v>
      </c>
      <c r="D58" s="2434"/>
      <c r="E58" s="2434"/>
      <c r="F58" s="2434" t="s">
        <v>1797</v>
      </c>
      <c r="G58" s="2434"/>
      <c r="H58" s="2434"/>
      <c r="I58" s="2434" t="s">
        <v>1797</v>
      </c>
      <c r="J58" s="2434"/>
      <c r="K58" s="2434"/>
      <c r="L58" s="2643"/>
      <c r="M58" s="151"/>
      <c r="N58" s="151"/>
      <c r="O58" s="151"/>
      <c r="P58" s="151"/>
    </row>
    <row r="59" spans="1:21" ht="11.25" customHeight="1" x14ac:dyDescent="0.15">
      <c r="A59" s="2652"/>
      <c r="B59" s="1206"/>
      <c r="C59" s="1151" t="s">
        <v>1</v>
      </c>
      <c r="D59" s="1138" t="s">
        <v>28</v>
      </c>
      <c r="E59" s="1138" t="s">
        <v>27</v>
      </c>
      <c r="F59" s="1138" t="s">
        <v>1</v>
      </c>
      <c r="G59" s="1138" t="s">
        <v>28</v>
      </c>
      <c r="H59" s="1138" t="s">
        <v>27</v>
      </c>
      <c r="I59" s="1138" t="s">
        <v>1</v>
      </c>
      <c r="J59" s="1138" t="s">
        <v>28</v>
      </c>
      <c r="K59" s="1138" t="s">
        <v>27</v>
      </c>
      <c r="L59" s="2643"/>
      <c r="M59" s="151"/>
      <c r="N59" s="151"/>
      <c r="O59" s="151"/>
      <c r="P59" s="151"/>
    </row>
    <row r="60" spans="1:21" ht="11.25" customHeight="1" x14ac:dyDescent="0.15">
      <c r="A60" s="2634" t="s">
        <v>1</v>
      </c>
      <c r="B60" s="554">
        <v>100503</v>
      </c>
      <c r="C60" s="554">
        <v>40145</v>
      </c>
      <c r="D60" s="554">
        <v>19766</v>
      </c>
      <c r="E60" s="554">
        <v>20379</v>
      </c>
      <c r="F60" s="554">
        <v>35106</v>
      </c>
      <c r="G60" s="554">
        <v>16355</v>
      </c>
      <c r="H60" s="554">
        <v>18751</v>
      </c>
      <c r="I60" s="554">
        <v>25252</v>
      </c>
      <c r="J60" s="554">
        <v>8552</v>
      </c>
      <c r="K60" s="554">
        <v>16700</v>
      </c>
      <c r="L60" s="2643"/>
      <c r="M60" s="151"/>
      <c r="N60" s="151"/>
      <c r="O60" s="151"/>
      <c r="P60" s="151"/>
    </row>
    <row r="61" spans="1:21" ht="11.25" customHeight="1" x14ac:dyDescent="0.15">
      <c r="A61" s="1129" t="s">
        <v>2</v>
      </c>
      <c r="B61" s="554">
        <v>4216</v>
      </c>
      <c r="C61" s="554">
        <v>1529</v>
      </c>
      <c r="D61" s="168">
        <v>777</v>
      </c>
      <c r="E61" s="168">
        <v>752</v>
      </c>
      <c r="F61" s="554">
        <v>1300</v>
      </c>
      <c r="G61" s="168">
        <v>592</v>
      </c>
      <c r="H61" s="168">
        <v>708</v>
      </c>
      <c r="I61" s="554">
        <v>1387</v>
      </c>
      <c r="J61" s="168">
        <v>549</v>
      </c>
      <c r="K61" s="168">
        <v>838</v>
      </c>
      <c r="L61" s="2643"/>
      <c r="M61" s="151"/>
      <c r="N61" s="151"/>
      <c r="O61" s="151"/>
      <c r="P61" s="151"/>
    </row>
    <row r="62" spans="1:21" ht="11.25" customHeight="1" x14ac:dyDescent="0.15">
      <c r="A62" s="1129" t="s">
        <v>3</v>
      </c>
      <c r="B62" s="554">
        <v>4145</v>
      </c>
      <c r="C62" s="554">
        <v>1581</v>
      </c>
      <c r="D62" s="168">
        <v>772</v>
      </c>
      <c r="E62" s="168">
        <v>809</v>
      </c>
      <c r="F62" s="554">
        <v>1380</v>
      </c>
      <c r="G62" s="168">
        <v>676</v>
      </c>
      <c r="H62" s="168">
        <v>704</v>
      </c>
      <c r="I62" s="554">
        <v>1184</v>
      </c>
      <c r="J62" s="168">
        <v>413</v>
      </c>
      <c r="K62" s="168">
        <v>771</v>
      </c>
      <c r="L62" s="2643"/>
      <c r="M62" s="151"/>
      <c r="N62" s="151"/>
      <c r="O62" s="151"/>
      <c r="P62" s="151"/>
    </row>
    <row r="63" spans="1:21" ht="11.25" customHeight="1" x14ac:dyDescent="0.15">
      <c r="A63" s="1129" t="s">
        <v>145</v>
      </c>
      <c r="B63" s="554">
        <v>2301</v>
      </c>
      <c r="C63" s="554">
        <v>823</v>
      </c>
      <c r="D63" s="168">
        <v>415</v>
      </c>
      <c r="E63" s="168">
        <v>408</v>
      </c>
      <c r="F63" s="554">
        <v>716</v>
      </c>
      <c r="G63" s="168">
        <v>343</v>
      </c>
      <c r="H63" s="168">
        <v>373</v>
      </c>
      <c r="I63" s="554">
        <v>762</v>
      </c>
      <c r="J63" s="168">
        <v>258</v>
      </c>
      <c r="K63" s="168">
        <v>504</v>
      </c>
      <c r="L63" s="2643"/>
      <c r="M63" s="151"/>
      <c r="N63" s="151"/>
      <c r="O63" s="151"/>
      <c r="P63" s="151"/>
      <c r="Q63" s="151"/>
      <c r="R63" s="151"/>
      <c r="S63" s="151"/>
      <c r="T63" s="151"/>
      <c r="U63" s="151"/>
    </row>
    <row r="64" spans="1:21" ht="11.25" customHeight="1" x14ac:dyDescent="0.15">
      <c r="A64" s="1129" t="s">
        <v>146</v>
      </c>
      <c r="B64" s="554">
        <v>2871</v>
      </c>
      <c r="C64" s="554">
        <v>1075</v>
      </c>
      <c r="D64" s="168">
        <v>533</v>
      </c>
      <c r="E64" s="168">
        <v>542</v>
      </c>
      <c r="F64" s="554">
        <v>940</v>
      </c>
      <c r="G64" s="168">
        <v>460</v>
      </c>
      <c r="H64" s="168">
        <v>480</v>
      </c>
      <c r="I64" s="554">
        <v>856</v>
      </c>
      <c r="J64" s="168">
        <v>309</v>
      </c>
      <c r="K64" s="168">
        <v>547</v>
      </c>
      <c r="L64" s="2643"/>
      <c r="M64" s="151"/>
      <c r="N64" s="151"/>
      <c r="O64" s="151"/>
      <c r="P64" s="151"/>
      <c r="Q64" s="151"/>
      <c r="R64" s="151"/>
      <c r="S64" s="151"/>
      <c r="T64" s="151"/>
      <c r="U64" s="151"/>
    </row>
    <row r="65" spans="1:21" ht="11.25" customHeight="1" x14ac:dyDescent="0.15">
      <c r="A65" s="1129" t="s">
        <v>147</v>
      </c>
      <c r="B65" s="554">
        <v>1600</v>
      </c>
      <c r="C65" s="554">
        <v>615</v>
      </c>
      <c r="D65" s="168">
        <v>289</v>
      </c>
      <c r="E65" s="168">
        <v>326</v>
      </c>
      <c r="F65" s="554">
        <v>475</v>
      </c>
      <c r="G65" s="168">
        <v>220</v>
      </c>
      <c r="H65" s="168">
        <v>255</v>
      </c>
      <c r="I65" s="554">
        <v>510</v>
      </c>
      <c r="J65" s="168">
        <v>184</v>
      </c>
      <c r="K65" s="168">
        <v>326</v>
      </c>
      <c r="L65" s="2643"/>
      <c r="M65" s="151"/>
      <c r="N65" s="151"/>
      <c r="O65" s="151"/>
      <c r="P65" s="151"/>
      <c r="Q65" s="151"/>
      <c r="R65" s="151"/>
      <c r="S65" s="151"/>
      <c r="T65" s="151"/>
      <c r="U65" s="151"/>
    </row>
    <row r="66" spans="1:21" ht="11.25" customHeight="1" x14ac:dyDescent="0.15">
      <c r="A66" s="1129" t="s">
        <v>148</v>
      </c>
      <c r="B66" s="554">
        <v>3751</v>
      </c>
      <c r="C66" s="554">
        <v>1392</v>
      </c>
      <c r="D66" s="168">
        <v>676</v>
      </c>
      <c r="E66" s="168">
        <v>716</v>
      </c>
      <c r="F66" s="554">
        <v>1258</v>
      </c>
      <c r="G66" s="168">
        <v>587</v>
      </c>
      <c r="H66" s="168">
        <v>671</v>
      </c>
      <c r="I66" s="554">
        <v>1101</v>
      </c>
      <c r="J66" s="168">
        <v>384</v>
      </c>
      <c r="K66" s="168">
        <v>717</v>
      </c>
      <c r="L66" s="2643"/>
      <c r="M66" s="151"/>
      <c r="N66" s="151"/>
      <c r="O66" s="151"/>
      <c r="P66" s="151"/>
      <c r="Q66" s="151"/>
      <c r="R66" s="151"/>
      <c r="S66" s="151"/>
      <c r="T66" s="151"/>
      <c r="U66" s="151"/>
    </row>
    <row r="67" spans="1:21" ht="11.25" customHeight="1" x14ac:dyDescent="0.15">
      <c r="A67" s="1129" t="s">
        <v>149</v>
      </c>
      <c r="B67" s="554">
        <v>16307</v>
      </c>
      <c r="C67" s="554">
        <v>5993</v>
      </c>
      <c r="D67" s="168">
        <v>2909</v>
      </c>
      <c r="E67" s="168">
        <v>3084</v>
      </c>
      <c r="F67" s="554">
        <v>5349</v>
      </c>
      <c r="G67" s="168">
        <v>2394</v>
      </c>
      <c r="H67" s="168">
        <v>2955</v>
      </c>
      <c r="I67" s="554">
        <v>4965</v>
      </c>
      <c r="J67" s="168">
        <v>1720</v>
      </c>
      <c r="K67" s="168">
        <v>3245</v>
      </c>
      <c r="L67" s="2643"/>
      <c r="M67" s="151"/>
      <c r="N67" s="151"/>
      <c r="O67" s="151"/>
      <c r="P67" s="151"/>
      <c r="Q67" s="151"/>
      <c r="R67" s="151"/>
      <c r="S67" s="151"/>
      <c r="T67" s="151"/>
      <c r="U67" s="151"/>
    </row>
    <row r="68" spans="1:21" ht="11.25" customHeight="1" x14ac:dyDescent="0.15">
      <c r="A68" s="1129" t="s">
        <v>5</v>
      </c>
      <c r="B68" s="554">
        <v>2433</v>
      </c>
      <c r="C68" s="554">
        <v>865</v>
      </c>
      <c r="D68" s="168">
        <v>440</v>
      </c>
      <c r="E68" s="168">
        <v>425</v>
      </c>
      <c r="F68" s="554">
        <v>773</v>
      </c>
      <c r="G68" s="168">
        <v>337</v>
      </c>
      <c r="H68" s="168">
        <v>436</v>
      </c>
      <c r="I68" s="554">
        <v>795</v>
      </c>
      <c r="J68" s="168">
        <v>279</v>
      </c>
      <c r="K68" s="168">
        <v>516</v>
      </c>
      <c r="L68" s="2643"/>
      <c r="M68" s="151"/>
      <c r="N68" s="151"/>
      <c r="O68" s="151"/>
      <c r="P68" s="151"/>
      <c r="Q68" s="151"/>
      <c r="R68" s="151"/>
      <c r="S68" s="151"/>
      <c r="T68" s="151"/>
      <c r="U68" s="151"/>
    </row>
    <row r="69" spans="1:21" ht="11.25" customHeight="1" x14ac:dyDescent="0.15">
      <c r="A69" s="1129" t="s">
        <v>150</v>
      </c>
      <c r="B69" s="554">
        <v>2977</v>
      </c>
      <c r="C69" s="554">
        <v>1227</v>
      </c>
      <c r="D69" s="168">
        <v>568</v>
      </c>
      <c r="E69" s="168">
        <v>659</v>
      </c>
      <c r="F69" s="554">
        <v>1036</v>
      </c>
      <c r="G69" s="168">
        <v>490</v>
      </c>
      <c r="H69" s="168">
        <v>546</v>
      </c>
      <c r="I69" s="554">
        <v>714</v>
      </c>
      <c r="J69" s="168">
        <v>234</v>
      </c>
      <c r="K69" s="168">
        <v>480</v>
      </c>
      <c r="L69" s="2643"/>
      <c r="M69" s="151"/>
      <c r="N69" s="151"/>
      <c r="O69" s="151"/>
      <c r="P69" s="151"/>
      <c r="Q69" s="151"/>
      <c r="R69" s="151"/>
      <c r="S69" s="151"/>
      <c r="T69" s="151"/>
      <c r="U69" s="151"/>
    </row>
    <row r="70" spans="1:21" ht="11.25" customHeight="1" x14ac:dyDescent="0.15">
      <c r="A70" s="2638" t="s">
        <v>6</v>
      </c>
      <c r="B70" s="554">
        <v>520</v>
      </c>
      <c r="C70" s="554">
        <v>215</v>
      </c>
      <c r="D70" s="168">
        <v>111</v>
      </c>
      <c r="E70" s="168">
        <v>104</v>
      </c>
      <c r="F70" s="554">
        <v>184</v>
      </c>
      <c r="G70" s="168">
        <v>84</v>
      </c>
      <c r="H70" s="168">
        <v>100</v>
      </c>
      <c r="I70" s="554">
        <v>121</v>
      </c>
      <c r="J70" s="168">
        <v>44</v>
      </c>
      <c r="K70" s="168">
        <v>77</v>
      </c>
      <c r="L70" s="2643"/>
      <c r="M70" s="151"/>
      <c r="N70" s="151"/>
      <c r="O70" s="151"/>
      <c r="P70" s="151"/>
      <c r="Q70" s="151"/>
      <c r="R70" s="151"/>
      <c r="S70" s="151"/>
      <c r="T70" s="151"/>
      <c r="U70" s="151"/>
    </row>
    <row r="71" spans="1:21" ht="11.25" customHeight="1" x14ac:dyDescent="0.15">
      <c r="A71" s="1129" t="s">
        <v>7</v>
      </c>
      <c r="B71" s="554">
        <v>8420</v>
      </c>
      <c r="C71" s="554">
        <v>3514</v>
      </c>
      <c r="D71" s="168">
        <v>1851</v>
      </c>
      <c r="E71" s="168">
        <v>1663</v>
      </c>
      <c r="F71" s="554">
        <v>3117</v>
      </c>
      <c r="G71" s="168">
        <v>1450</v>
      </c>
      <c r="H71" s="168">
        <v>1667</v>
      </c>
      <c r="I71" s="554">
        <v>1789</v>
      </c>
      <c r="J71" s="168">
        <v>605</v>
      </c>
      <c r="K71" s="168">
        <v>1184</v>
      </c>
      <c r="L71" s="2643"/>
      <c r="M71" s="151"/>
      <c r="N71" s="151"/>
      <c r="O71" s="151"/>
      <c r="P71" s="151"/>
      <c r="Q71" s="151"/>
      <c r="R71" s="151"/>
      <c r="S71" s="151"/>
      <c r="T71" s="151"/>
      <c r="U71" s="151"/>
    </row>
    <row r="72" spans="1:21" ht="11.25" customHeight="1" x14ac:dyDescent="0.15">
      <c r="A72" s="1129" t="s">
        <v>8</v>
      </c>
      <c r="B72" s="554">
        <v>27256</v>
      </c>
      <c r="C72" s="554">
        <v>10965</v>
      </c>
      <c r="D72" s="168">
        <v>5325</v>
      </c>
      <c r="E72" s="168">
        <v>5640</v>
      </c>
      <c r="F72" s="554">
        <v>9731</v>
      </c>
      <c r="G72" s="168">
        <v>4505</v>
      </c>
      <c r="H72" s="168">
        <v>5226</v>
      </c>
      <c r="I72" s="554">
        <v>6560</v>
      </c>
      <c r="J72" s="168">
        <v>2142</v>
      </c>
      <c r="K72" s="168">
        <v>4418</v>
      </c>
      <c r="L72" s="2643"/>
      <c r="M72" s="151"/>
      <c r="N72" s="151"/>
      <c r="O72" s="151"/>
      <c r="P72" s="151"/>
      <c r="Q72" s="151"/>
      <c r="R72" s="151"/>
      <c r="S72" s="151"/>
      <c r="T72" s="151"/>
      <c r="U72" s="151"/>
    </row>
    <row r="73" spans="1:21" ht="11.25" customHeight="1" x14ac:dyDescent="0.15">
      <c r="A73" s="1129" t="s">
        <v>9</v>
      </c>
      <c r="B73" s="554">
        <v>5857</v>
      </c>
      <c r="C73" s="554">
        <v>2362</v>
      </c>
      <c r="D73" s="168">
        <v>1178</v>
      </c>
      <c r="E73" s="168">
        <v>1184</v>
      </c>
      <c r="F73" s="554">
        <v>2082</v>
      </c>
      <c r="G73" s="168">
        <v>996</v>
      </c>
      <c r="H73" s="168">
        <v>1086</v>
      </c>
      <c r="I73" s="554">
        <v>1413</v>
      </c>
      <c r="J73" s="168">
        <v>455</v>
      </c>
      <c r="K73" s="168">
        <v>958</v>
      </c>
      <c r="L73" s="2643"/>
      <c r="M73" s="151"/>
      <c r="N73" s="151"/>
      <c r="O73" s="151"/>
      <c r="P73" s="151"/>
      <c r="Q73" s="151"/>
      <c r="R73" s="151"/>
      <c r="S73" s="151"/>
      <c r="T73" s="151"/>
      <c r="U73" s="151"/>
    </row>
    <row r="74" spans="1:21" ht="11.25" customHeight="1" x14ac:dyDescent="0.15">
      <c r="A74" s="1129" t="s">
        <v>10</v>
      </c>
      <c r="B74" s="554">
        <v>13817</v>
      </c>
      <c r="C74" s="554">
        <v>5943</v>
      </c>
      <c r="D74" s="168">
        <v>2915</v>
      </c>
      <c r="E74" s="168">
        <v>3028</v>
      </c>
      <c r="F74" s="554">
        <v>5035</v>
      </c>
      <c r="G74" s="168">
        <v>2416</v>
      </c>
      <c r="H74" s="168">
        <v>2619</v>
      </c>
      <c r="I74" s="554">
        <v>2839</v>
      </c>
      <c r="J74" s="168">
        <v>902</v>
      </c>
      <c r="K74" s="168">
        <v>1937</v>
      </c>
      <c r="L74" s="2643"/>
      <c r="M74" s="151"/>
      <c r="N74" s="151"/>
      <c r="O74" s="151"/>
      <c r="P74" s="151"/>
      <c r="Q74" s="151"/>
      <c r="R74" s="151"/>
      <c r="S74" s="151"/>
      <c r="T74" s="151"/>
      <c r="U74" s="151"/>
    </row>
    <row r="75" spans="1:21" ht="11.25" customHeight="1" x14ac:dyDescent="0.15">
      <c r="A75" s="1129" t="s">
        <v>11</v>
      </c>
      <c r="B75" s="554">
        <v>1733</v>
      </c>
      <c r="C75" s="554">
        <v>922</v>
      </c>
      <c r="D75" s="168">
        <v>461</v>
      </c>
      <c r="E75" s="168">
        <v>461</v>
      </c>
      <c r="F75" s="554">
        <v>770</v>
      </c>
      <c r="G75" s="168">
        <v>348</v>
      </c>
      <c r="H75" s="168">
        <v>422</v>
      </c>
      <c r="I75" s="554">
        <v>41</v>
      </c>
      <c r="J75" s="168">
        <v>7</v>
      </c>
      <c r="K75" s="168">
        <v>34</v>
      </c>
      <c r="L75" s="2643"/>
      <c r="M75" s="151"/>
      <c r="N75" s="151"/>
      <c r="O75" s="151"/>
      <c r="P75" s="151"/>
      <c r="Q75" s="151"/>
      <c r="R75" s="151"/>
      <c r="S75" s="151"/>
      <c r="T75" s="151"/>
      <c r="U75" s="151"/>
    </row>
    <row r="76" spans="1:21" ht="11.25" customHeight="1" x14ac:dyDescent="0.15">
      <c r="A76" s="1129" t="s">
        <v>12</v>
      </c>
      <c r="B76" s="554">
        <v>2299</v>
      </c>
      <c r="C76" s="554">
        <v>1124</v>
      </c>
      <c r="D76" s="168">
        <v>546</v>
      </c>
      <c r="E76" s="168">
        <v>578</v>
      </c>
      <c r="F76" s="554">
        <v>960</v>
      </c>
      <c r="G76" s="168">
        <v>457</v>
      </c>
      <c r="H76" s="168">
        <v>503</v>
      </c>
      <c r="I76" s="554">
        <v>215</v>
      </c>
      <c r="J76" s="168">
        <v>67</v>
      </c>
      <c r="K76" s="168">
        <v>148</v>
      </c>
      <c r="L76" s="2643"/>
      <c r="M76" s="151"/>
      <c r="N76" s="151"/>
      <c r="O76" s="151"/>
      <c r="P76" s="151"/>
      <c r="Q76" s="151"/>
      <c r="R76" s="151"/>
      <c r="S76" s="151"/>
      <c r="T76" s="151"/>
      <c r="U76" s="151"/>
    </row>
    <row r="77" spans="1:21" ht="11.25" customHeight="1" x14ac:dyDescent="0.15">
      <c r="A77" s="1099"/>
      <c r="L77" s="2643"/>
      <c r="M77" s="151"/>
      <c r="N77" s="151"/>
      <c r="O77" s="151"/>
      <c r="P77" s="151"/>
      <c r="Q77" s="151"/>
      <c r="R77" s="151"/>
      <c r="S77" s="151"/>
      <c r="T77" s="151"/>
      <c r="U77" s="151"/>
    </row>
    <row r="78" spans="1:21" ht="11.25" customHeight="1" x14ac:dyDescent="0.15">
      <c r="A78" s="1143" t="s">
        <v>1494</v>
      </c>
      <c r="L78" s="2643"/>
      <c r="M78" s="151"/>
      <c r="N78" s="151"/>
      <c r="O78" s="151"/>
      <c r="P78" s="151"/>
      <c r="Q78" s="151"/>
      <c r="R78" s="151"/>
      <c r="S78" s="151"/>
      <c r="T78" s="151"/>
      <c r="U78" s="151"/>
    </row>
    <row r="79" spans="1:21" ht="11.25" customHeight="1" x14ac:dyDescent="0.15">
      <c r="A79" s="1099" t="s">
        <v>2447</v>
      </c>
      <c r="B79" s="1116"/>
      <c r="C79" s="1116"/>
      <c r="D79" s="1116"/>
      <c r="E79" s="1116"/>
      <c r="F79" s="1116"/>
      <c r="G79" s="1116"/>
      <c r="H79" s="1116"/>
      <c r="I79" s="1116"/>
      <c r="J79" s="1116"/>
      <c r="K79" s="1116"/>
      <c r="L79" s="2643"/>
      <c r="M79" s="151"/>
      <c r="N79" s="151"/>
      <c r="O79" s="151"/>
      <c r="P79" s="151"/>
      <c r="Q79" s="151"/>
      <c r="R79" s="151"/>
      <c r="S79" s="151"/>
      <c r="T79" s="151"/>
      <c r="U79" s="151"/>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6"/>
  <dimension ref="A1:M51"/>
  <sheetViews>
    <sheetView zoomScaleNormal="100" workbookViewId="0"/>
  </sheetViews>
  <sheetFormatPr baseColWidth="10" defaultColWidth="9.140625" defaultRowHeight="11.25" customHeight="1" x14ac:dyDescent="0.15"/>
  <cols>
    <col min="1" max="1" width="21.42578125" style="371" customWidth="1"/>
    <col min="2" max="2" width="22.42578125" style="371" bestFit="1" customWidth="1"/>
    <col min="3" max="5" width="17.85546875" style="371" customWidth="1"/>
    <col min="6" max="6" width="19.28515625" style="371" customWidth="1"/>
    <col min="7" max="9" width="17.85546875" style="371" customWidth="1"/>
    <col min="10" max="10" width="19.28515625" style="371" customWidth="1"/>
    <col min="11" max="13" width="17.85546875" style="371" customWidth="1"/>
    <col min="14" max="16384" width="9.140625" style="371"/>
  </cols>
  <sheetData>
    <row r="1" spans="1:13" ht="10.5" x14ac:dyDescent="0.15"/>
    <row r="2" spans="1:13" ht="15" customHeight="1" x14ac:dyDescent="0.15">
      <c r="A2" s="901" t="s">
        <v>2448</v>
      </c>
      <c r="B2" s="901"/>
      <c r="C2" s="901"/>
      <c r="D2" s="901"/>
      <c r="E2" s="901"/>
      <c r="F2" s="901"/>
      <c r="G2" s="901"/>
      <c r="H2" s="901"/>
      <c r="I2" s="901"/>
      <c r="J2" s="901"/>
      <c r="K2" s="901"/>
      <c r="L2" s="901"/>
    </row>
    <row r="3" spans="1:13" ht="11.25" customHeight="1" x14ac:dyDescent="0.15">
      <c r="A3" s="1099"/>
      <c r="B3" s="2653"/>
      <c r="C3" s="2653"/>
      <c r="D3" s="2653"/>
      <c r="E3" s="2653"/>
      <c r="F3" s="2653"/>
      <c r="G3" s="2653"/>
      <c r="H3" s="2653"/>
      <c r="I3" s="2653"/>
      <c r="J3" s="2653"/>
      <c r="K3" s="2653"/>
      <c r="L3" s="2653"/>
    </row>
    <row r="4" spans="1:13" ht="11.25" customHeight="1" x14ac:dyDescent="0.15">
      <c r="A4" s="2645" t="s">
        <v>0</v>
      </c>
      <c r="B4" s="2654">
        <v>2019</v>
      </c>
      <c r="C4" s="2616"/>
      <c r="D4" s="2616"/>
      <c r="E4" s="2617"/>
      <c r="F4" s="2655">
        <v>2020</v>
      </c>
      <c r="G4" s="2616"/>
      <c r="H4" s="2616"/>
      <c r="I4" s="2616"/>
      <c r="J4" s="2655">
        <v>2021</v>
      </c>
      <c r="K4" s="2435"/>
      <c r="L4" s="2435"/>
      <c r="M4" s="2435"/>
    </row>
    <row r="5" spans="1:13" ht="11.25" customHeight="1" x14ac:dyDescent="0.15">
      <c r="A5" s="2656"/>
      <c r="B5" s="2657" t="s">
        <v>2438</v>
      </c>
      <c r="C5" s="2619" t="s">
        <v>2449</v>
      </c>
      <c r="D5" s="2616"/>
      <c r="E5" s="2617"/>
      <c r="F5" s="2658" t="s">
        <v>2442</v>
      </c>
      <c r="G5" s="2619" t="s">
        <v>2449</v>
      </c>
      <c r="H5" s="2616"/>
      <c r="I5" s="2616"/>
      <c r="J5" s="2659" t="s">
        <v>2444</v>
      </c>
      <c r="K5" s="2582" t="s">
        <v>2449</v>
      </c>
      <c r="L5" s="2434"/>
      <c r="M5" s="2434"/>
    </row>
    <row r="6" spans="1:13" ht="11.25" customHeight="1" x14ac:dyDescent="0.15">
      <c r="A6" s="1437"/>
      <c r="B6" s="2660"/>
      <c r="C6" s="2619" t="s">
        <v>259</v>
      </c>
      <c r="D6" s="2616" t="s">
        <v>260</v>
      </c>
      <c r="E6" s="2661" t="s">
        <v>2450</v>
      </c>
      <c r="F6" s="2662"/>
      <c r="G6" s="2619" t="s">
        <v>259</v>
      </c>
      <c r="H6" s="2663" t="s">
        <v>260</v>
      </c>
      <c r="I6" s="2663" t="s">
        <v>2450</v>
      </c>
      <c r="J6" s="2664"/>
      <c r="K6" s="2665" t="s">
        <v>259</v>
      </c>
      <c r="L6" s="2666" t="s">
        <v>260</v>
      </c>
      <c r="M6" s="2666" t="s">
        <v>2450</v>
      </c>
    </row>
    <row r="7" spans="1:13" ht="11.25" customHeight="1" x14ac:dyDescent="0.15">
      <c r="A7" s="522" t="s">
        <v>1</v>
      </c>
      <c r="B7" s="2667">
        <v>28888340559</v>
      </c>
      <c r="C7" s="2668">
        <v>3308316000</v>
      </c>
      <c r="D7" s="2668">
        <v>6163793452</v>
      </c>
      <c r="E7" s="2668">
        <v>19416231107</v>
      </c>
      <c r="F7" s="2669">
        <v>29068019489</v>
      </c>
      <c r="G7" s="2670">
        <v>3458970274</v>
      </c>
      <c r="H7" s="2670">
        <v>6455373441</v>
      </c>
      <c r="I7" s="2670">
        <v>19153675774</v>
      </c>
      <c r="J7" s="2669">
        <v>28914979246</v>
      </c>
      <c r="K7" s="2671">
        <v>3406649749</v>
      </c>
      <c r="L7" s="2671">
        <v>6331738933</v>
      </c>
      <c r="M7" s="2671">
        <v>19176590564</v>
      </c>
    </row>
    <row r="8" spans="1:13" ht="11.25" customHeight="1" x14ac:dyDescent="0.15">
      <c r="A8" s="1129" t="s">
        <v>2</v>
      </c>
      <c r="B8" s="2667">
        <v>1463953018</v>
      </c>
      <c r="C8" s="2672">
        <v>146440000</v>
      </c>
      <c r="D8" s="2672">
        <v>248206000</v>
      </c>
      <c r="E8" s="2672">
        <v>1069307018</v>
      </c>
      <c r="F8" s="2673">
        <v>1451352221</v>
      </c>
      <c r="G8" s="2674">
        <v>152222357</v>
      </c>
      <c r="H8" s="2674">
        <v>254724233</v>
      </c>
      <c r="I8" s="2674">
        <v>1044405631</v>
      </c>
      <c r="J8" s="2673">
        <v>1459296541</v>
      </c>
      <c r="K8" s="2674">
        <v>150684639</v>
      </c>
      <c r="L8" s="2674">
        <v>255499446</v>
      </c>
      <c r="M8" s="2674">
        <v>1053112456</v>
      </c>
    </row>
    <row r="9" spans="1:13" ht="11.25" customHeight="1" x14ac:dyDescent="0.15">
      <c r="A9" s="1129" t="s">
        <v>3</v>
      </c>
      <c r="B9" s="2667">
        <v>1410346583</v>
      </c>
      <c r="C9" s="2672">
        <v>128429000</v>
      </c>
      <c r="D9" s="2672">
        <v>252465000</v>
      </c>
      <c r="E9" s="2672">
        <v>1029452583</v>
      </c>
      <c r="F9" s="2673">
        <v>1374102724</v>
      </c>
      <c r="G9" s="2674">
        <v>134575612</v>
      </c>
      <c r="H9" s="2674">
        <v>262436746</v>
      </c>
      <c r="I9" s="2674">
        <v>977090366</v>
      </c>
      <c r="J9" s="2673">
        <v>1329387768</v>
      </c>
      <c r="K9" s="2674">
        <v>132578341</v>
      </c>
      <c r="L9" s="2674">
        <v>257896056</v>
      </c>
      <c r="M9" s="2674">
        <v>938913371</v>
      </c>
    </row>
    <row r="10" spans="1:13" ht="11.25" customHeight="1" x14ac:dyDescent="0.15">
      <c r="A10" s="1129" t="s">
        <v>145</v>
      </c>
      <c r="B10" s="2667">
        <v>875162694</v>
      </c>
      <c r="C10" s="2672">
        <v>65976000</v>
      </c>
      <c r="D10" s="2672">
        <v>132012000</v>
      </c>
      <c r="E10" s="2672">
        <v>677174694</v>
      </c>
      <c r="F10" s="2673">
        <v>845749664</v>
      </c>
      <c r="G10" s="2674">
        <v>68796731</v>
      </c>
      <c r="H10" s="2674">
        <v>136289615</v>
      </c>
      <c r="I10" s="2674">
        <v>640663318</v>
      </c>
      <c r="J10" s="2673">
        <v>826472226</v>
      </c>
      <c r="K10" s="2674">
        <v>67898619</v>
      </c>
      <c r="L10" s="2674">
        <v>135460555</v>
      </c>
      <c r="M10" s="2674">
        <v>623113052</v>
      </c>
    </row>
    <row r="11" spans="1:13" ht="11.25" customHeight="1" x14ac:dyDescent="0.15">
      <c r="A11" s="1129" t="s">
        <v>146</v>
      </c>
      <c r="B11" s="2667">
        <v>853510500</v>
      </c>
      <c r="C11" s="2672">
        <v>82911000</v>
      </c>
      <c r="D11" s="2672">
        <v>170743000</v>
      </c>
      <c r="E11" s="2672">
        <v>599856500</v>
      </c>
      <c r="F11" s="2673">
        <v>859227628</v>
      </c>
      <c r="G11" s="2674">
        <v>86443476</v>
      </c>
      <c r="H11" s="2674">
        <v>177176499</v>
      </c>
      <c r="I11" s="2674">
        <v>595607653</v>
      </c>
      <c r="J11" s="2673">
        <v>879106433</v>
      </c>
      <c r="K11" s="2674">
        <v>85401374</v>
      </c>
      <c r="L11" s="2674">
        <v>175265118</v>
      </c>
      <c r="M11" s="2674">
        <v>618439941</v>
      </c>
    </row>
    <row r="12" spans="1:13" ht="11.25" customHeight="1" x14ac:dyDescent="0.15">
      <c r="A12" s="1129" t="s">
        <v>147</v>
      </c>
      <c r="B12" s="2667">
        <v>438115000</v>
      </c>
      <c r="C12" s="2672">
        <v>41211000</v>
      </c>
      <c r="D12" s="2672">
        <v>88413000</v>
      </c>
      <c r="E12" s="2672">
        <v>308491000</v>
      </c>
      <c r="F12" s="2673">
        <v>461190874</v>
      </c>
      <c r="G12" s="2674">
        <v>44653937</v>
      </c>
      <c r="H12" s="2674">
        <v>93501015</v>
      </c>
      <c r="I12" s="2674">
        <v>323035922</v>
      </c>
      <c r="J12" s="2673">
        <v>458230789</v>
      </c>
      <c r="K12" s="2674">
        <v>42600097</v>
      </c>
      <c r="L12" s="2674">
        <v>91383774</v>
      </c>
      <c r="M12" s="2674">
        <v>324246918</v>
      </c>
    </row>
    <row r="13" spans="1:13" ht="11.25" customHeight="1" x14ac:dyDescent="0.15">
      <c r="A13" s="1129" t="s">
        <v>148</v>
      </c>
      <c r="B13" s="2667">
        <v>1073272000</v>
      </c>
      <c r="C13" s="2672">
        <v>89861000</v>
      </c>
      <c r="D13" s="2672">
        <v>220628000</v>
      </c>
      <c r="E13" s="2672">
        <v>762783000</v>
      </c>
      <c r="F13" s="2673">
        <v>1100695796</v>
      </c>
      <c r="G13" s="2674">
        <v>94422873</v>
      </c>
      <c r="H13" s="2674">
        <v>228522819</v>
      </c>
      <c r="I13" s="2674">
        <v>777750104</v>
      </c>
      <c r="J13" s="2673">
        <v>1094232809</v>
      </c>
      <c r="K13" s="2674">
        <v>92442712</v>
      </c>
      <c r="L13" s="2674">
        <v>226531728</v>
      </c>
      <c r="M13" s="2674">
        <v>775258369</v>
      </c>
    </row>
    <row r="14" spans="1:13" ht="11.25" customHeight="1" x14ac:dyDescent="0.15">
      <c r="A14" s="1129" t="s">
        <v>149</v>
      </c>
      <c r="B14" s="2667">
        <v>4429186960</v>
      </c>
      <c r="C14" s="2672">
        <v>416219000</v>
      </c>
      <c r="D14" s="2672">
        <v>842361452</v>
      </c>
      <c r="E14" s="2672">
        <v>3170606508</v>
      </c>
      <c r="F14" s="2673">
        <v>4654897889</v>
      </c>
      <c r="G14" s="2674">
        <v>439634126</v>
      </c>
      <c r="H14" s="2674">
        <v>892749801</v>
      </c>
      <c r="I14" s="2674">
        <v>3322513962</v>
      </c>
      <c r="J14" s="2673">
        <v>4642491315</v>
      </c>
      <c r="K14" s="2674">
        <v>428415138</v>
      </c>
      <c r="L14" s="2674">
        <v>865801346</v>
      </c>
      <c r="M14" s="2674">
        <v>3348274831</v>
      </c>
    </row>
    <row r="15" spans="1:13" ht="11.25" customHeight="1" x14ac:dyDescent="0.15">
      <c r="A15" s="1129" t="s">
        <v>5</v>
      </c>
      <c r="B15" s="2667">
        <v>671743200</v>
      </c>
      <c r="C15" s="2672">
        <v>59712000</v>
      </c>
      <c r="D15" s="2672">
        <v>127956000</v>
      </c>
      <c r="E15" s="2672">
        <v>484075200</v>
      </c>
      <c r="F15" s="2673">
        <v>682397337</v>
      </c>
      <c r="G15" s="2674">
        <v>62556432</v>
      </c>
      <c r="H15" s="2674">
        <v>135021804</v>
      </c>
      <c r="I15" s="2674">
        <v>484819101</v>
      </c>
      <c r="J15" s="2673">
        <v>703600107</v>
      </c>
      <c r="K15" s="2674">
        <v>61460824</v>
      </c>
      <c r="L15" s="2674">
        <v>131709339</v>
      </c>
      <c r="M15" s="2674">
        <v>510429944</v>
      </c>
    </row>
    <row r="16" spans="1:13" ht="11.25" customHeight="1" x14ac:dyDescent="0.15">
      <c r="A16" s="1129" t="s">
        <v>150</v>
      </c>
      <c r="B16" s="2667">
        <v>790385000</v>
      </c>
      <c r="C16" s="2672">
        <v>80562000</v>
      </c>
      <c r="D16" s="2672">
        <v>184938000</v>
      </c>
      <c r="E16" s="2672">
        <v>524885000</v>
      </c>
      <c r="F16" s="2673">
        <v>802609226</v>
      </c>
      <c r="G16" s="2675">
        <v>84295176</v>
      </c>
      <c r="H16" s="2675">
        <v>192284572</v>
      </c>
      <c r="I16" s="2675">
        <v>526029478</v>
      </c>
      <c r="J16" s="2673">
        <v>812951810</v>
      </c>
      <c r="K16" s="2674">
        <v>83037496</v>
      </c>
      <c r="L16" s="2674">
        <v>189123775</v>
      </c>
      <c r="M16" s="2674">
        <v>540790539</v>
      </c>
    </row>
    <row r="17" spans="1:13" ht="11.25" customHeight="1" x14ac:dyDescent="0.15">
      <c r="A17" s="1129" t="s">
        <v>6</v>
      </c>
      <c r="B17" s="2667">
        <v>137153000</v>
      </c>
      <c r="C17" s="2672">
        <v>16445000</v>
      </c>
      <c r="D17" s="2672">
        <v>33054000</v>
      </c>
      <c r="E17" s="2672">
        <v>87654000</v>
      </c>
      <c r="F17" s="2673">
        <v>137956744</v>
      </c>
      <c r="G17" s="2675">
        <v>17032945</v>
      </c>
      <c r="H17" s="2675">
        <v>34125229</v>
      </c>
      <c r="I17" s="2675">
        <v>86798570</v>
      </c>
      <c r="J17" s="2673">
        <v>142569644</v>
      </c>
      <c r="K17" s="2674">
        <v>16899212</v>
      </c>
      <c r="L17" s="2674">
        <v>33969339</v>
      </c>
      <c r="M17" s="2674">
        <v>91701093</v>
      </c>
    </row>
    <row r="18" spans="1:13" ht="11.25" customHeight="1" x14ac:dyDescent="0.15">
      <c r="A18" s="1129" t="s">
        <v>7</v>
      </c>
      <c r="B18" s="2667">
        <v>2545940024</v>
      </c>
      <c r="C18" s="2672">
        <v>300124000</v>
      </c>
      <c r="D18" s="2672">
        <v>552381000</v>
      </c>
      <c r="E18" s="2672">
        <v>1693435024</v>
      </c>
      <c r="F18" s="2673">
        <v>2459889993</v>
      </c>
      <c r="G18" s="2675">
        <v>320560612</v>
      </c>
      <c r="H18" s="2675">
        <v>579811942</v>
      </c>
      <c r="I18" s="2675">
        <v>1559517439</v>
      </c>
      <c r="J18" s="2673">
        <v>2357988943</v>
      </c>
      <c r="K18" s="2674">
        <v>309014159</v>
      </c>
      <c r="L18" s="2674">
        <v>567162923</v>
      </c>
      <c r="M18" s="2674">
        <v>1481811861</v>
      </c>
    </row>
    <row r="19" spans="1:13" ht="11.25" customHeight="1" x14ac:dyDescent="0.15">
      <c r="A19" s="1129" t="s">
        <v>8</v>
      </c>
      <c r="B19" s="2667">
        <v>7796429090</v>
      </c>
      <c r="C19" s="2672">
        <v>1012552000</v>
      </c>
      <c r="D19" s="2672">
        <v>1720006000</v>
      </c>
      <c r="E19" s="2672">
        <v>5063871090</v>
      </c>
      <c r="F19" s="2673">
        <v>7854406065</v>
      </c>
      <c r="G19" s="2675">
        <v>1042180955</v>
      </c>
      <c r="H19" s="2675">
        <v>1808742791</v>
      </c>
      <c r="I19" s="2675">
        <v>5003482319</v>
      </c>
      <c r="J19" s="2673">
        <v>7871442433</v>
      </c>
      <c r="K19" s="2674">
        <v>1042822198</v>
      </c>
      <c r="L19" s="2674">
        <v>1768177042</v>
      </c>
      <c r="M19" s="2674">
        <v>5060443193</v>
      </c>
    </row>
    <row r="20" spans="1:13" ht="11.25" customHeight="1" x14ac:dyDescent="0.15">
      <c r="A20" s="1129" t="s">
        <v>9</v>
      </c>
      <c r="B20" s="2667">
        <v>1931009447</v>
      </c>
      <c r="C20" s="2672">
        <v>184127000</v>
      </c>
      <c r="D20" s="2672">
        <v>377582000</v>
      </c>
      <c r="E20" s="2672">
        <v>1369300447</v>
      </c>
      <c r="F20" s="2673">
        <v>1802640160</v>
      </c>
      <c r="G20" s="2674">
        <v>192426246</v>
      </c>
      <c r="H20" s="2674">
        <v>393126865</v>
      </c>
      <c r="I20" s="2674">
        <v>1217087049</v>
      </c>
      <c r="J20" s="2673">
        <v>1771574870</v>
      </c>
      <c r="K20" s="2674">
        <v>189411999</v>
      </c>
      <c r="L20" s="2674">
        <v>388667592</v>
      </c>
      <c r="M20" s="2674">
        <v>1193495279</v>
      </c>
    </row>
    <row r="21" spans="1:13" ht="11.25" customHeight="1" x14ac:dyDescent="0.15">
      <c r="A21" s="1129" t="s">
        <v>10</v>
      </c>
      <c r="B21" s="2667">
        <v>3694582000</v>
      </c>
      <c r="C21" s="2672">
        <v>498837000</v>
      </c>
      <c r="D21" s="2672">
        <v>903601000</v>
      </c>
      <c r="E21" s="2672">
        <v>2292144000</v>
      </c>
      <c r="F21" s="2673">
        <v>3758745014</v>
      </c>
      <c r="G21" s="2674">
        <v>522036752</v>
      </c>
      <c r="H21" s="2674">
        <v>943039612</v>
      </c>
      <c r="I21" s="2674">
        <v>2293668650</v>
      </c>
      <c r="J21" s="2673">
        <v>3736492991</v>
      </c>
      <c r="K21" s="2674">
        <v>513565036</v>
      </c>
      <c r="L21" s="2674">
        <v>927071197</v>
      </c>
      <c r="M21" s="2674">
        <v>2295856758</v>
      </c>
    </row>
    <row r="22" spans="1:13" ht="11.25" customHeight="1" x14ac:dyDescent="0.15">
      <c r="A22" s="1129" t="s">
        <v>11</v>
      </c>
      <c r="B22" s="2667">
        <v>270712200</v>
      </c>
      <c r="C22" s="2672">
        <v>95245000</v>
      </c>
      <c r="D22" s="2672">
        <v>148032000</v>
      </c>
      <c r="E22" s="2672">
        <v>27435200</v>
      </c>
      <c r="F22" s="2673">
        <v>269847422</v>
      </c>
      <c r="G22" s="2674">
        <v>101737321</v>
      </c>
      <c r="H22" s="2674">
        <v>153722007</v>
      </c>
      <c r="I22" s="2674">
        <v>14388094</v>
      </c>
      <c r="J22" s="2673">
        <v>276982741</v>
      </c>
      <c r="K22" s="2674">
        <v>98075783</v>
      </c>
      <c r="L22" s="2674">
        <v>152028423</v>
      </c>
      <c r="M22" s="2674">
        <v>26878535</v>
      </c>
    </row>
    <row r="23" spans="1:13" ht="11.25" customHeight="1" x14ac:dyDescent="0.15">
      <c r="A23" s="1129" t="s">
        <v>12</v>
      </c>
      <c r="B23" s="2667">
        <v>506839843</v>
      </c>
      <c r="C23" s="2672">
        <v>89665000</v>
      </c>
      <c r="D23" s="2672">
        <v>161415000</v>
      </c>
      <c r="E23" s="2672">
        <v>255759843</v>
      </c>
      <c r="F23" s="2673">
        <v>552310732</v>
      </c>
      <c r="G23" s="2674">
        <v>95394723</v>
      </c>
      <c r="H23" s="2674">
        <v>170097891</v>
      </c>
      <c r="I23" s="2674">
        <v>286818118</v>
      </c>
      <c r="J23" s="2673">
        <v>552157826</v>
      </c>
      <c r="K23" s="2674">
        <v>92342122</v>
      </c>
      <c r="L23" s="2674">
        <v>165991280</v>
      </c>
      <c r="M23" s="2674">
        <v>293824424</v>
      </c>
    </row>
    <row r="24" spans="1:13" ht="11.25" customHeight="1" x14ac:dyDescent="0.15">
      <c r="A24" s="1207"/>
      <c r="B24" s="1207"/>
      <c r="C24" s="1207"/>
      <c r="D24" s="1207"/>
      <c r="E24" s="1207"/>
      <c r="F24" s="1207"/>
      <c r="G24" s="1207"/>
      <c r="H24" s="1207"/>
      <c r="I24" s="1207"/>
      <c r="J24" s="1207"/>
      <c r="K24" s="1207"/>
      <c r="L24" s="1207"/>
    </row>
    <row r="25" spans="1:13" ht="11.25" customHeight="1" x14ac:dyDescent="0.15">
      <c r="A25" s="1129"/>
      <c r="F25" s="1207"/>
      <c r="G25" s="1207"/>
      <c r="H25" s="1207"/>
      <c r="I25" s="1207"/>
      <c r="K25" s="151"/>
      <c r="L25" s="151"/>
      <c r="M25" s="151"/>
    </row>
    <row r="26" spans="1:13" ht="11.25" customHeight="1" x14ac:dyDescent="0.15">
      <c r="A26" s="2634" t="s">
        <v>2451</v>
      </c>
      <c r="B26" s="855"/>
      <c r="C26" s="855"/>
      <c r="D26" s="855"/>
      <c r="E26" s="855"/>
      <c r="F26" s="1207"/>
      <c r="G26" s="1207"/>
      <c r="H26" s="1207"/>
      <c r="I26" s="1207"/>
      <c r="K26" s="151"/>
      <c r="L26" s="151"/>
      <c r="M26" s="151"/>
    </row>
    <row r="27" spans="1:13" ht="11.25" customHeight="1" x14ac:dyDescent="0.15">
      <c r="A27" s="2645" t="s">
        <v>0</v>
      </c>
      <c r="B27" s="2655">
        <v>2022</v>
      </c>
      <c r="C27" s="2435"/>
      <c r="D27" s="2435"/>
      <c r="E27" s="2435"/>
      <c r="F27" s="2676">
        <v>2023</v>
      </c>
      <c r="G27" s="2435"/>
      <c r="H27" s="2435"/>
      <c r="I27" s="2435"/>
      <c r="K27" s="151"/>
      <c r="L27" s="151"/>
      <c r="M27" s="151"/>
    </row>
    <row r="28" spans="1:13" ht="11.25" customHeight="1" x14ac:dyDescent="0.15">
      <c r="A28" s="2656"/>
      <c r="B28" s="2659" t="s">
        <v>2445</v>
      </c>
      <c r="C28" s="2582" t="s">
        <v>2449</v>
      </c>
      <c r="D28" s="2434"/>
      <c r="E28" s="2434"/>
      <c r="F28" s="2659" t="s">
        <v>2446</v>
      </c>
      <c r="G28" s="2582" t="s">
        <v>2449</v>
      </c>
      <c r="H28" s="2434"/>
      <c r="I28" s="2434"/>
      <c r="K28" s="151"/>
      <c r="L28" s="151"/>
      <c r="M28" s="151"/>
    </row>
    <row r="29" spans="1:13" ht="11.25" customHeight="1" x14ac:dyDescent="0.15">
      <c r="A29" s="1437"/>
      <c r="B29" s="2664"/>
      <c r="C29" s="2665" t="s">
        <v>259</v>
      </c>
      <c r="D29" s="2666" t="s">
        <v>260</v>
      </c>
      <c r="E29" s="2666" t="s">
        <v>2450</v>
      </c>
      <c r="F29" s="2664"/>
      <c r="G29" s="2665" t="s">
        <v>259</v>
      </c>
      <c r="H29" s="2666" t="s">
        <v>260</v>
      </c>
      <c r="I29" s="2666" t="s">
        <v>2450</v>
      </c>
      <c r="K29" s="151"/>
      <c r="L29" s="151"/>
      <c r="M29" s="151"/>
    </row>
    <row r="30" spans="1:13" ht="11.25" customHeight="1" x14ac:dyDescent="0.15">
      <c r="A30" s="522" t="s">
        <v>1</v>
      </c>
      <c r="B30" s="794">
        <v>26161652982</v>
      </c>
      <c r="C30" s="794">
        <v>3674750574.9999995</v>
      </c>
      <c r="D30" s="794">
        <v>6742598165</v>
      </c>
      <c r="E30" s="794">
        <v>15744304241.999998</v>
      </c>
      <c r="F30" s="794">
        <v>31113261036</v>
      </c>
      <c r="G30" s="794">
        <v>4038138275</v>
      </c>
      <c r="H30" s="794">
        <v>7308506520</v>
      </c>
      <c r="I30" s="794">
        <v>19766616241</v>
      </c>
      <c r="K30" s="151"/>
      <c r="L30" s="151"/>
      <c r="M30" s="151"/>
    </row>
    <row r="31" spans="1:13" ht="11.25" customHeight="1" x14ac:dyDescent="0.15">
      <c r="A31" s="1129" t="s">
        <v>2</v>
      </c>
      <c r="B31" s="794">
        <v>1242065821.2724657</v>
      </c>
      <c r="C31" s="1053">
        <v>155925317.80770388</v>
      </c>
      <c r="D31" s="1053">
        <v>247686431.4055903</v>
      </c>
      <c r="E31" s="1053">
        <v>838454072.05917156</v>
      </c>
      <c r="F31" s="794">
        <v>1546397854</v>
      </c>
      <c r="G31" s="1053">
        <v>153740950</v>
      </c>
      <c r="H31" s="1053">
        <v>270764000</v>
      </c>
      <c r="I31" s="1053">
        <v>1121892904</v>
      </c>
      <c r="K31" s="151"/>
      <c r="L31" s="151"/>
      <c r="M31" s="151"/>
    </row>
    <row r="32" spans="1:13" ht="11.25" customHeight="1" x14ac:dyDescent="0.15">
      <c r="A32" s="1129" t="s">
        <v>3</v>
      </c>
      <c r="B32" s="794">
        <v>1139009772.3834548</v>
      </c>
      <c r="C32" s="1053">
        <v>137125811.40535662</v>
      </c>
      <c r="D32" s="1053">
        <v>266595378.76960769</v>
      </c>
      <c r="E32" s="1053">
        <v>735288582.20849049</v>
      </c>
      <c r="F32" s="794">
        <v>1458945958</v>
      </c>
      <c r="G32" s="1053">
        <v>158969550</v>
      </c>
      <c r="H32" s="1053">
        <v>287426400</v>
      </c>
      <c r="I32" s="1053">
        <v>1012550008</v>
      </c>
      <c r="K32" s="151"/>
      <c r="L32" s="151"/>
      <c r="M32" s="151"/>
    </row>
    <row r="33" spans="1:13" ht="11.25" customHeight="1" x14ac:dyDescent="0.15">
      <c r="A33" s="1129" t="s">
        <v>145</v>
      </c>
      <c r="B33" s="794">
        <v>697117573.69647872</v>
      </c>
      <c r="C33" s="1053">
        <v>73991640.171805322</v>
      </c>
      <c r="D33" s="1053">
        <v>150440416.39064378</v>
      </c>
      <c r="E33" s="1053">
        <v>472685517.13402963</v>
      </c>
      <c r="F33" s="794">
        <v>879536809</v>
      </c>
      <c r="G33" s="1053">
        <v>82752650</v>
      </c>
      <c r="H33" s="1053">
        <v>149128480</v>
      </c>
      <c r="I33" s="1053">
        <v>647655679</v>
      </c>
      <c r="K33" s="151"/>
      <c r="L33" s="151"/>
      <c r="M33" s="151"/>
    </row>
    <row r="34" spans="1:13" ht="11.25" customHeight="1" x14ac:dyDescent="0.15">
      <c r="A34" s="1129" t="s">
        <v>146</v>
      </c>
      <c r="B34" s="794">
        <v>797461066.51091337</v>
      </c>
      <c r="C34" s="1053">
        <v>100230523.43925259</v>
      </c>
      <c r="D34" s="1053">
        <v>180777848.42522112</v>
      </c>
      <c r="E34" s="1053">
        <v>516452694.64643973</v>
      </c>
      <c r="F34" s="794">
        <v>938913500</v>
      </c>
      <c r="G34" s="1053">
        <v>108091250</v>
      </c>
      <c r="H34" s="1053">
        <v>195783200</v>
      </c>
      <c r="I34" s="1053">
        <v>635039050</v>
      </c>
      <c r="K34" s="151"/>
      <c r="L34" s="151"/>
      <c r="M34" s="151"/>
    </row>
    <row r="35" spans="1:13" ht="11.25" customHeight="1" x14ac:dyDescent="0.15">
      <c r="A35" s="1129" t="s">
        <v>147</v>
      </c>
      <c r="B35" s="794">
        <v>472391100.96842861</v>
      </c>
      <c r="C35" s="1053">
        <v>50869252.618116155</v>
      </c>
      <c r="D35" s="1053">
        <v>103271943.29578723</v>
      </c>
      <c r="E35" s="1053">
        <v>318249905.0545252</v>
      </c>
      <c r="F35" s="794">
        <v>478757910</v>
      </c>
      <c r="G35" s="1053">
        <v>61838250</v>
      </c>
      <c r="H35" s="1053">
        <v>98933000</v>
      </c>
      <c r="I35" s="1053">
        <v>317986660</v>
      </c>
      <c r="K35" s="151"/>
      <c r="L35" s="151"/>
      <c r="M35" s="151"/>
    </row>
    <row r="36" spans="1:13" ht="11.25" customHeight="1" x14ac:dyDescent="0.15">
      <c r="A36" s="1129" t="s">
        <v>148</v>
      </c>
      <c r="B36" s="794">
        <v>1027312876.4225492</v>
      </c>
      <c r="C36" s="1053">
        <v>99325734.361064747</v>
      </c>
      <c r="D36" s="1053">
        <v>236465737.36540416</v>
      </c>
      <c r="E36" s="1053">
        <v>691521404.69608033</v>
      </c>
      <c r="F36" s="794">
        <v>1201810270</v>
      </c>
      <c r="G36" s="1053">
        <v>139965600</v>
      </c>
      <c r="H36" s="1053">
        <v>262016240</v>
      </c>
      <c r="I36" s="1053">
        <v>799828430</v>
      </c>
      <c r="K36" s="151"/>
      <c r="L36" s="151"/>
      <c r="M36" s="151"/>
    </row>
    <row r="37" spans="1:13" ht="11.25" customHeight="1" x14ac:dyDescent="0.15">
      <c r="A37" s="1129" t="s">
        <v>149</v>
      </c>
      <c r="B37" s="794">
        <v>4614073818.4853954</v>
      </c>
      <c r="C37" s="1053">
        <v>528698418.02109265</v>
      </c>
      <c r="D37" s="1053">
        <v>963525153.04339111</v>
      </c>
      <c r="E37" s="1053">
        <v>3121850247.4209123</v>
      </c>
      <c r="F37" s="794">
        <v>4976090848</v>
      </c>
      <c r="G37" s="1053">
        <v>602596150</v>
      </c>
      <c r="H37" s="1053">
        <v>1114089720</v>
      </c>
      <c r="I37" s="1053">
        <v>3259404978</v>
      </c>
      <c r="K37" s="151"/>
      <c r="L37" s="151"/>
      <c r="M37" s="151"/>
    </row>
    <row r="38" spans="1:13" ht="11.25" customHeight="1" x14ac:dyDescent="0.15">
      <c r="A38" s="1129" t="s">
        <v>5</v>
      </c>
      <c r="B38" s="794">
        <v>727761753.69465554</v>
      </c>
      <c r="C38" s="1053">
        <v>74393768.650999919</v>
      </c>
      <c r="D38" s="1053">
        <v>143167744.32756016</v>
      </c>
      <c r="E38" s="1053">
        <v>510200240.71609545</v>
      </c>
      <c r="F38" s="794">
        <v>748210470</v>
      </c>
      <c r="G38" s="1053">
        <v>86975750</v>
      </c>
      <c r="H38" s="1053">
        <v>161000440</v>
      </c>
      <c r="I38" s="1053">
        <v>500234280</v>
      </c>
      <c r="K38" s="151"/>
      <c r="L38" s="151"/>
      <c r="M38" s="151"/>
    </row>
    <row r="39" spans="1:13" ht="11.25" customHeight="1" x14ac:dyDescent="0.15">
      <c r="A39" s="1129" t="s">
        <v>150</v>
      </c>
      <c r="B39" s="794">
        <v>730302238.17896438</v>
      </c>
      <c r="C39" s="1053">
        <v>85854430.308045849</v>
      </c>
      <c r="D39" s="1053">
        <v>198647842.63736942</v>
      </c>
      <c r="E39" s="1053">
        <v>445799965.23354906</v>
      </c>
      <c r="F39" s="794">
        <v>901648550</v>
      </c>
      <c r="G39" s="1053">
        <v>123374850</v>
      </c>
      <c r="H39" s="1053">
        <v>215778080</v>
      </c>
      <c r="I39" s="1053">
        <v>562495620</v>
      </c>
      <c r="K39" s="151"/>
      <c r="L39" s="151"/>
      <c r="M39" s="151"/>
    </row>
    <row r="40" spans="1:13" ht="11.25" customHeight="1" x14ac:dyDescent="0.15">
      <c r="A40" s="1129" t="s">
        <v>6</v>
      </c>
      <c r="B40" s="794">
        <v>123643116.48102029</v>
      </c>
      <c r="C40" s="1053">
        <v>18296845.803354032</v>
      </c>
      <c r="D40" s="1053">
        <v>37194522.83691331</v>
      </c>
      <c r="E40" s="1053">
        <v>68151747.840752944</v>
      </c>
      <c r="F40" s="794">
        <v>158788590</v>
      </c>
      <c r="G40" s="1053">
        <v>21618250</v>
      </c>
      <c r="H40" s="1053">
        <v>38323520</v>
      </c>
      <c r="I40" s="1053">
        <v>98846820</v>
      </c>
      <c r="K40" s="151"/>
      <c r="L40" s="151"/>
      <c r="M40" s="151"/>
    </row>
    <row r="41" spans="1:13" ht="11.25" customHeight="1" x14ac:dyDescent="0.15">
      <c r="A41" s="1129" t="s">
        <v>7</v>
      </c>
      <c r="B41" s="794">
        <v>2082580498.1620419</v>
      </c>
      <c r="C41" s="1053">
        <v>341507610.95600909</v>
      </c>
      <c r="D41" s="1053">
        <v>633138050.74902153</v>
      </c>
      <c r="E41" s="1053">
        <v>1107934836.4570112</v>
      </c>
      <c r="F41" s="794">
        <v>2598091340</v>
      </c>
      <c r="G41" s="1053">
        <v>353332700</v>
      </c>
      <c r="H41" s="1053">
        <v>649208760</v>
      </c>
      <c r="I41" s="1053">
        <v>1595549880</v>
      </c>
      <c r="K41" s="151"/>
      <c r="L41" s="151"/>
      <c r="M41" s="151"/>
    </row>
    <row r="42" spans="1:13" ht="11.25" customHeight="1" x14ac:dyDescent="0.15">
      <c r="A42" s="1129" t="s">
        <v>8</v>
      </c>
      <c r="B42" s="794">
        <v>6993609774.1352367</v>
      </c>
      <c r="C42" s="1053">
        <v>1052470762.1720515</v>
      </c>
      <c r="D42" s="1053">
        <v>1853284632.3040771</v>
      </c>
      <c r="E42" s="1053">
        <v>4087854379.6591077</v>
      </c>
      <c r="F42" s="794">
        <v>8262784213</v>
      </c>
      <c r="G42" s="1053">
        <v>1104089275</v>
      </c>
      <c r="H42" s="1053">
        <v>2023401520</v>
      </c>
      <c r="I42" s="1053">
        <v>5135293418</v>
      </c>
      <c r="K42" s="151"/>
      <c r="L42" s="151"/>
      <c r="M42" s="151"/>
    </row>
    <row r="43" spans="1:13" ht="11.25" customHeight="1" x14ac:dyDescent="0.15">
      <c r="A43" s="1129" t="s">
        <v>9</v>
      </c>
      <c r="B43" s="794">
        <v>1470691622.2719545</v>
      </c>
      <c r="C43" s="1053">
        <v>194931780.28957951</v>
      </c>
      <c r="D43" s="1053">
        <v>399165800.94810319</v>
      </c>
      <c r="E43" s="1053">
        <v>876594041.03427184</v>
      </c>
      <c r="F43" s="794">
        <v>2040276574</v>
      </c>
      <c r="G43" s="1053">
        <v>237499100</v>
      </c>
      <c r="H43" s="1053">
        <v>433638960</v>
      </c>
      <c r="I43" s="1053">
        <v>1369138514</v>
      </c>
      <c r="K43" s="151"/>
      <c r="L43" s="151"/>
      <c r="M43" s="151"/>
    </row>
    <row r="44" spans="1:13" ht="11.25" customHeight="1" x14ac:dyDescent="0.15">
      <c r="A44" s="1129" t="s">
        <v>10</v>
      </c>
      <c r="B44" s="794">
        <v>3288155178.3033476</v>
      </c>
      <c r="C44" s="1053">
        <v>531010656.77646154</v>
      </c>
      <c r="D44" s="1053">
        <v>963940734.30413878</v>
      </c>
      <c r="E44" s="1053">
        <v>1793203787.2227473</v>
      </c>
      <c r="F44" s="794">
        <v>4051135240</v>
      </c>
      <c r="G44" s="1053">
        <v>597568650</v>
      </c>
      <c r="H44" s="1053">
        <v>1048689800</v>
      </c>
      <c r="I44" s="1053">
        <v>2404876790</v>
      </c>
      <c r="K44" s="151"/>
      <c r="L44" s="151"/>
      <c r="M44" s="151"/>
    </row>
    <row r="45" spans="1:13" ht="11.25" customHeight="1" x14ac:dyDescent="0.15">
      <c r="A45" s="1129" t="s">
        <v>11</v>
      </c>
      <c r="B45" s="794">
        <v>313246041.47624123</v>
      </c>
      <c r="C45" s="1053">
        <v>116818323.20602959</v>
      </c>
      <c r="D45" s="1053">
        <v>174544129.51400658</v>
      </c>
      <c r="E45" s="1053">
        <v>21883588.756205074</v>
      </c>
      <c r="F45" s="794">
        <v>279258890</v>
      </c>
      <c r="G45" s="1053">
        <v>92707100</v>
      </c>
      <c r="H45" s="1053">
        <v>160375600</v>
      </c>
      <c r="I45" s="1053">
        <v>26176190</v>
      </c>
      <c r="K45" s="151"/>
      <c r="L45" s="151"/>
      <c r="M45" s="151"/>
    </row>
    <row r="46" spans="1:13" ht="11.25" customHeight="1" x14ac:dyDescent="0.15">
      <c r="A46" s="1129" t="s">
        <v>12</v>
      </c>
      <c r="B46" s="794">
        <v>442230729.55685043</v>
      </c>
      <c r="C46" s="1053">
        <v>113299699.0130769</v>
      </c>
      <c r="D46" s="1053">
        <v>190751798.68316436</v>
      </c>
      <c r="E46" s="1053">
        <v>138179231.86060917</v>
      </c>
      <c r="F46" s="794">
        <v>592614020</v>
      </c>
      <c r="G46" s="1053">
        <v>113018200</v>
      </c>
      <c r="H46" s="1053">
        <v>199948800</v>
      </c>
      <c r="I46" s="1053">
        <v>279647020</v>
      </c>
      <c r="K46" s="151"/>
      <c r="L46" s="151"/>
      <c r="M46" s="151"/>
    </row>
    <row r="47" spans="1:13" ht="11.25" customHeight="1" x14ac:dyDescent="0.15">
      <c r="A47" s="1129"/>
      <c r="B47" s="1129"/>
      <c r="C47" s="1129"/>
      <c r="D47" s="1129"/>
      <c r="E47" s="1129"/>
      <c r="F47" s="1129"/>
      <c r="G47" s="2677"/>
      <c r="H47" s="2677"/>
      <c r="I47" s="2678"/>
      <c r="K47" s="151"/>
      <c r="L47" s="151"/>
      <c r="M47" s="151"/>
    </row>
    <row r="48" spans="1:13" ht="11.25" customHeight="1" x14ac:dyDescent="0.15">
      <c r="A48" s="2679" t="s">
        <v>2452</v>
      </c>
      <c r="B48" s="1129"/>
      <c r="C48" s="1129"/>
      <c r="D48" s="1129"/>
      <c r="E48" s="1129"/>
      <c r="F48" s="1129"/>
      <c r="G48" s="2677"/>
      <c r="H48" s="2677"/>
      <c r="I48" s="2678"/>
      <c r="K48" s="151"/>
      <c r="L48" s="151"/>
      <c r="M48" s="151"/>
    </row>
    <row r="49" spans="1:10" ht="11.25" customHeight="1" x14ac:dyDescent="0.15">
      <c r="A49" s="2679" t="s">
        <v>2453</v>
      </c>
    </row>
    <row r="50" spans="1:10" ht="11.25" customHeight="1" x14ac:dyDescent="0.15">
      <c r="A50" s="1143" t="s">
        <v>1494</v>
      </c>
      <c r="B50" s="1129"/>
      <c r="C50" s="1129"/>
      <c r="D50" s="1129"/>
      <c r="E50" s="1129"/>
      <c r="F50" s="1129"/>
      <c r="G50" s="2677"/>
      <c r="H50" s="2677"/>
      <c r="I50" s="2678"/>
      <c r="J50" s="2680"/>
    </row>
    <row r="51" spans="1:10" ht="11.25" customHeight="1" x14ac:dyDescent="0.15">
      <c r="A51" s="1099" t="s">
        <v>2447</v>
      </c>
      <c r="B51" s="1099"/>
      <c r="C51" s="1099"/>
      <c r="D51" s="1099"/>
      <c r="E51" s="1099"/>
      <c r="F51" s="1099"/>
      <c r="G51" s="1099"/>
      <c r="H51" s="1099"/>
    </row>
  </sheetData>
  <conditionalFormatting sqref="C8:E23">
    <cfRule type="expression" dxfId="1" priority="1">
      <formula>IF(AND(#REF!="2",#REF!="2"),1)</formula>
    </cfRule>
  </conditionalFormatting>
  <conditionalFormatting sqref="G7:I23">
    <cfRule type="expression" dxfId="0" priority="2">
      <formula>IF(AND(#REF!="2",#REF!="2"),1)</formula>
    </cfRule>
  </conditionalFormatting>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7"/>
  <dimension ref="A2:U20"/>
  <sheetViews>
    <sheetView zoomScaleNormal="100" workbookViewId="0"/>
  </sheetViews>
  <sheetFormatPr baseColWidth="10" defaultColWidth="9.140625" defaultRowHeight="10.5" x14ac:dyDescent="0.15"/>
  <cols>
    <col min="1" max="1" width="14.28515625" style="371" customWidth="1"/>
    <col min="2" max="21" width="10.7109375" style="371" customWidth="1"/>
    <col min="22" max="16384" width="9.140625" style="371"/>
  </cols>
  <sheetData>
    <row r="2" spans="1:21" x14ac:dyDescent="0.15">
      <c r="A2" s="437" t="s">
        <v>2454</v>
      </c>
      <c r="B2" s="437"/>
      <c r="C2" s="437"/>
      <c r="D2" s="437"/>
      <c r="E2" s="437"/>
      <c r="F2" s="437"/>
      <c r="G2" s="437"/>
      <c r="H2" s="437"/>
      <c r="I2" s="437"/>
    </row>
    <row r="3" spans="1:21" ht="11.25" customHeight="1" x14ac:dyDescent="0.15">
      <c r="A3" s="1129"/>
      <c r="B3" s="1129"/>
      <c r="C3" s="1129"/>
      <c r="D3" s="1129"/>
      <c r="E3" s="1129"/>
      <c r="F3" s="1129"/>
      <c r="G3" s="1129"/>
      <c r="H3" s="1129"/>
      <c r="I3" s="1129"/>
    </row>
    <row r="4" spans="1:21" ht="21" x14ac:dyDescent="0.15">
      <c r="A4" s="2681" t="s">
        <v>2432</v>
      </c>
      <c r="B4" s="2617">
        <v>2019</v>
      </c>
      <c r="C4" s="2618"/>
      <c r="D4" s="2618"/>
      <c r="E4" s="2619"/>
      <c r="F4" s="2617">
        <v>2020</v>
      </c>
      <c r="G4" s="2618"/>
      <c r="H4" s="2618"/>
      <c r="I4" s="2619"/>
      <c r="J4" s="2617">
        <v>2021</v>
      </c>
      <c r="K4" s="2618"/>
      <c r="L4" s="2618"/>
      <c r="M4" s="2619"/>
      <c r="N4" s="2617">
        <v>2022</v>
      </c>
      <c r="O4" s="2618"/>
      <c r="P4" s="2618"/>
      <c r="Q4" s="2619"/>
      <c r="R4" s="2617">
        <v>2023</v>
      </c>
      <c r="S4" s="2618"/>
      <c r="T4" s="2618"/>
      <c r="U4" s="2619"/>
    </row>
    <row r="5" spans="1:21" ht="21" x14ac:dyDescent="0.15">
      <c r="A5" s="1206"/>
      <c r="B5" s="2575" t="s">
        <v>1</v>
      </c>
      <c r="C5" s="2575" t="s">
        <v>2439</v>
      </c>
      <c r="D5" s="2575" t="s">
        <v>2440</v>
      </c>
      <c r="E5" s="2575" t="s">
        <v>2455</v>
      </c>
      <c r="F5" s="2575" t="s">
        <v>1</v>
      </c>
      <c r="G5" s="2575" t="s">
        <v>2439</v>
      </c>
      <c r="H5" s="2575" t="s">
        <v>2440</v>
      </c>
      <c r="I5" s="2575" t="s">
        <v>2455</v>
      </c>
      <c r="J5" s="2575" t="s">
        <v>1</v>
      </c>
      <c r="K5" s="2575" t="s">
        <v>2439</v>
      </c>
      <c r="L5" s="2575" t="s">
        <v>2440</v>
      </c>
      <c r="M5" s="2575" t="s">
        <v>2455</v>
      </c>
      <c r="N5" s="2575" t="s">
        <v>1</v>
      </c>
      <c r="O5" s="2575" t="s">
        <v>2439</v>
      </c>
      <c r="P5" s="2575" t="s">
        <v>2440</v>
      </c>
      <c r="Q5" s="2575" t="s">
        <v>2455</v>
      </c>
      <c r="R5" s="2575" t="s">
        <v>1</v>
      </c>
      <c r="S5" s="2575" t="s">
        <v>2439</v>
      </c>
      <c r="T5" s="2575" t="s">
        <v>2440</v>
      </c>
      <c r="U5" s="2575" t="s">
        <v>2455</v>
      </c>
    </row>
    <row r="6" spans="1:21" ht="11.25" customHeight="1" x14ac:dyDescent="0.15">
      <c r="A6" s="1284" t="s">
        <v>1</v>
      </c>
      <c r="B6" s="2682">
        <v>92385</v>
      </c>
      <c r="C6" s="2682">
        <v>33797</v>
      </c>
      <c r="D6" s="2682">
        <v>30396</v>
      </c>
      <c r="E6" s="2682">
        <v>28192</v>
      </c>
      <c r="F6" s="2682">
        <v>92656</v>
      </c>
      <c r="G6" s="2682">
        <v>34078</v>
      </c>
      <c r="H6" s="2682">
        <v>30877</v>
      </c>
      <c r="I6" s="2682">
        <v>27701</v>
      </c>
      <c r="J6" s="428">
        <v>92264</v>
      </c>
      <c r="K6" s="428">
        <v>33877</v>
      </c>
      <c r="L6" s="428">
        <v>30437</v>
      </c>
      <c r="M6" s="428">
        <v>27950</v>
      </c>
      <c r="N6" s="428">
        <v>94183</v>
      </c>
      <c r="O6" s="428">
        <v>36553</v>
      </c>
      <c r="P6" s="428">
        <v>32449</v>
      </c>
      <c r="Q6" s="428">
        <v>25181</v>
      </c>
      <c r="R6" s="428">
        <v>100503</v>
      </c>
      <c r="S6" s="428">
        <v>40145</v>
      </c>
      <c r="T6" s="428">
        <v>35106</v>
      </c>
      <c r="U6" s="428">
        <v>25252</v>
      </c>
    </row>
    <row r="7" spans="1:21" ht="11.25" customHeight="1" x14ac:dyDescent="0.15">
      <c r="A7" s="371" t="s">
        <v>2433</v>
      </c>
      <c r="B7" s="2682">
        <v>1334</v>
      </c>
      <c r="C7" s="1489">
        <v>435</v>
      </c>
      <c r="D7" s="1489">
        <v>391</v>
      </c>
      <c r="E7" s="1489">
        <v>508</v>
      </c>
      <c r="F7" s="2682">
        <v>1446</v>
      </c>
      <c r="G7" s="1489">
        <v>477</v>
      </c>
      <c r="H7" s="1489">
        <v>429</v>
      </c>
      <c r="I7" s="1489">
        <v>540</v>
      </c>
      <c r="J7" s="428">
        <v>1476</v>
      </c>
      <c r="K7" s="1200">
        <v>466</v>
      </c>
      <c r="L7" s="1200">
        <v>454</v>
      </c>
      <c r="M7" s="1200">
        <v>556</v>
      </c>
      <c r="N7" s="428">
        <v>1469</v>
      </c>
      <c r="O7" s="1200">
        <v>497</v>
      </c>
      <c r="P7" s="1200">
        <v>483</v>
      </c>
      <c r="Q7" s="1200">
        <v>489</v>
      </c>
      <c r="R7" s="428">
        <v>1526</v>
      </c>
      <c r="S7" s="1200">
        <v>531</v>
      </c>
      <c r="T7" s="1200">
        <v>493</v>
      </c>
      <c r="U7" s="1200">
        <v>502</v>
      </c>
    </row>
    <row r="8" spans="1:21" ht="11.25" customHeight="1" x14ac:dyDescent="0.15">
      <c r="A8" s="371" t="s">
        <v>1186</v>
      </c>
      <c r="B8" s="2682">
        <v>8110</v>
      </c>
      <c r="C8" s="1489">
        <v>2714</v>
      </c>
      <c r="D8" s="1489">
        <v>2394</v>
      </c>
      <c r="E8" s="1489">
        <v>3002</v>
      </c>
      <c r="F8" s="2682">
        <v>8037</v>
      </c>
      <c r="G8" s="1489">
        <v>2734</v>
      </c>
      <c r="H8" s="1489">
        <v>2398</v>
      </c>
      <c r="I8" s="1489">
        <v>2905</v>
      </c>
      <c r="J8" s="428">
        <v>8018</v>
      </c>
      <c r="K8" s="1200">
        <v>2684</v>
      </c>
      <c r="L8" s="1200">
        <v>2441</v>
      </c>
      <c r="M8" s="1200">
        <v>2893</v>
      </c>
      <c r="N8" s="428">
        <v>7725</v>
      </c>
      <c r="O8" s="1200">
        <v>2770</v>
      </c>
      <c r="P8" s="1200">
        <v>2414</v>
      </c>
      <c r="Q8" s="1200">
        <v>2541</v>
      </c>
      <c r="R8" s="428">
        <v>8202</v>
      </c>
      <c r="S8" s="1200">
        <v>3005</v>
      </c>
      <c r="T8" s="1200">
        <v>2604</v>
      </c>
      <c r="U8" s="1200">
        <v>2593</v>
      </c>
    </row>
    <row r="9" spans="1:21" ht="11.25" customHeight="1" x14ac:dyDescent="0.15">
      <c r="A9" s="371" t="s">
        <v>1188</v>
      </c>
      <c r="B9" s="2682">
        <v>691</v>
      </c>
      <c r="C9" s="1489">
        <v>216</v>
      </c>
      <c r="D9" s="1489">
        <v>232</v>
      </c>
      <c r="E9" s="1489">
        <v>243</v>
      </c>
      <c r="F9" s="2682">
        <v>691</v>
      </c>
      <c r="G9" s="1489">
        <v>216</v>
      </c>
      <c r="H9" s="1489">
        <v>222</v>
      </c>
      <c r="I9" s="1489">
        <v>253</v>
      </c>
      <c r="J9" s="428">
        <v>684</v>
      </c>
      <c r="K9" s="1200">
        <v>205</v>
      </c>
      <c r="L9" s="1200">
        <v>224</v>
      </c>
      <c r="M9" s="1200">
        <v>255</v>
      </c>
      <c r="N9" s="428">
        <v>707</v>
      </c>
      <c r="O9" s="1200">
        <v>244</v>
      </c>
      <c r="P9" s="1200">
        <v>224</v>
      </c>
      <c r="Q9" s="1200">
        <v>239</v>
      </c>
      <c r="R9" s="428">
        <v>758</v>
      </c>
      <c r="S9" s="1200">
        <v>258</v>
      </c>
      <c r="T9" s="1200">
        <v>256</v>
      </c>
      <c r="U9" s="1200">
        <v>244</v>
      </c>
    </row>
    <row r="10" spans="1:21" ht="11.25" customHeight="1" x14ac:dyDescent="0.15">
      <c r="A10" s="371" t="s">
        <v>1189</v>
      </c>
      <c r="B10" s="2682">
        <v>3606</v>
      </c>
      <c r="C10" s="1489">
        <v>1136</v>
      </c>
      <c r="D10" s="1489">
        <v>1106</v>
      </c>
      <c r="E10" s="1489">
        <v>1364</v>
      </c>
      <c r="F10" s="2682">
        <v>3657</v>
      </c>
      <c r="G10" s="1489">
        <v>1138</v>
      </c>
      <c r="H10" s="1489">
        <v>1163</v>
      </c>
      <c r="I10" s="1489">
        <v>1356</v>
      </c>
      <c r="J10" s="428">
        <v>3765</v>
      </c>
      <c r="K10" s="1200">
        <v>1149</v>
      </c>
      <c r="L10" s="1200">
        <v>1223</v>
      </c>
      <c r="M10" s="1200">
        <v>1393</v>
      </c>
      <c r="N10" s="428">
        <v>3953</v>
      </c>
      <c r="O10" s="1200">
        <v>1386</v>
      </c>
      <c r="P10" s="1200">
        <v>1269</v>
      </c>
      <c r="Q10" s="1200">
        <v>1298</v>
      </c>
      <c r="R10" s="428">
        <v>4347</v>
      </c>
      <c r="S10" s="1200">
        <v>1640</v>
      </c>
      <c r="T10" s="1200">
        <v>1346</v>
      </c>
      <c r="U10" s="1200">
        <v>1361</v>
      </c>
    </row>
    <row r="11" spans="1:21" ht="11.25" customHeight="1" x14ac:dyDescent="0.15">
      <c r="A11" s="371" t="s">
        <v>2456</v>
      </c>
      <c r="B11" s="2682">
        <v>95</v>
      </c>
      <c r="C11" s="1489">
        <v>68</v>
      </c>
      <c r="D11" s="1489">
        <v>23</v>
      </c>
      <c r="E11" s="1489">
        <v>4</v>
      </c>
      <c r="F11" s="2682">
        <v>116</v>
      </c>
      <c r="G11" s="1489">
        <v>80</v>
      </c>
      <c r="H11" s="1489">
        <v>27</v>
      </c>
      <c r="I11" s="1489">
        <v>9</v>
      </c>
      <c r="J11" s="428">
        <v>122</v>
      </c>
      <c r="K11" s="1200">
        <v>85</v>
      </c>
      <c r="L11" s="1200">
        <v>27</v>
      </c>
      <c r="M11" s="1200">
        <v>10</v>
      </c>
      <c r="N11" s="428">
        <v>139</v>
      </c>
      <c r="O11" s="1200">
        <v>92</v>
      </c>
      <c r="P11" s="1200">
        <v>37</v>
      </c>
      <c r="Q11" s="1200">
        <v>10</v>
      </c>
      <c r="R11" s="428">
        <v>140</v>
      </c>
      <c r="S11" s="1200">
        <v>86</v>
      </c>
      <c r="T11" s="1200">
        <v>44</v>
      </c>
      <c r="U11" s="1200">
        <v>10</v>
      </c>
    </row>
    <row r="12" spans="1:21" ht="11.25" customHeight="1" x14ac:dyDescent="0.15">
      <c r="A12" s="371" t="s">
        <v>1191</v>
      </c>
      <c r="B12" s="2682">
        <v>77723</v>
      </c>
      <c r="C12" s="1489">
        <v>28909</v>
      </c>
      <c r="D12" s="1489">
        <v>25987</v>
      </c>
      <c r="E12" s="1489">
        <v>22827</v>
      </c>
      <c r="F12" s="2682">
        <v>77866</v>
      </c>
      <c r="G12" s="1489">
        <v>29116</v>
      </c>
      <c r="H12" s="1489">
        <v>26364</v>
      </c>
      <c r="I12" s="1489">
        <v>22386</v>
      </c>
      <c r="J12" s="428">
        <v>77241</v>
      </c>
      <c r="K12" s="1200">
        <v>28899</v>
      </c>
      <c r="L12" s="1200">
        <v>25767</v>
      </c>
      <c r="M12" s="1200">
        <v>22575</v>
      </c>
      <c r="N12" s="428">
        <v>79203</v>
      </c>
      <c r="O12" s="1200">
        <v>31157</v>
      </c>
      <c r="P12" s="1200">
        <v>27651</v>
      </c>
      <c r="Q12" s="1200">
        <v>20395</v>
      </c>
      <c r="R12" s="428">
        <v>84514</v>
      </c>
      <c r="S12" s="1200">
        <v>34213</v>
      </c>
      <c r="T12" s="1200">
        <v>29995</v>
      </c>
      <c r="U12" s="1200">
        <v>20306</v>
      </c>
    </row>
    <row r="13" spans="1:21" ht="11.25" customHeight="1" x14ac:dyDescent="0.15">
      <c r="A13" s="371" t="s">
        <v>1192</v>
      </c>
      <c r="B13" s="2682">
        <v>570</v>
      </c>
      <c r="C13" s="1489">
        <v>189</v>
      </c>
      <c r="D13" s="1489">
        <v>167</v>
      </c>
      <c r="E13" s="1489">
        <v>214</v>
      </c>
      <c r="F13" s="2682">
        <v>565</v>
      </c>
      <c r="G13" s="1489">
        <v>177</v>
      </c>
      <c r="H13" s="1489">
        <v>162</v>
      </c>
      <c r="I13" s="1489">
        <v>226</v>
      </c>
      <c r="J13" s="428">
        <v>617</v>
      </c>
      <c r="K13" s="1200">
        <v>204</v>
      </c>
      <c r="L13" s="1200">
        <v>171</v>
      </c>
      <c r="M13" s="1200">
        <v>242</v>
      </c>
      <c r="N13" s="428">
        <v>563</v>
      </c>
      <c r="O13" s="1200">
        <v>201</v>
      </c>
      <c r="P13" s="1200">
        <v>174</v>
      </c>
      <c r="Q13" s="1200">
        <v>188</v>
      </c>
      <c r="R13" s="428">
        <v>621</v>
      </c>
      <c r="S13" s="1200">
        <v>228</v>
      </c>
      <c r="T13" s="1200">
        <v>191</v>
      </c>
      <c r="U13" s="1200">
        <v>202</v>
      </c>
    </row>
    <row r="14" spans="1:21" ht="11.25" customHeight="1" x14ac:dyDescent="0.15">
      <c r="A14" s="371" t="s">
        <v>50</v>
      </c>
      <c r="B14" s="2682">
        <v>227</v>
      </c>
      <c r="C14" s="1489">
        <v>111</v>
      </c>
      <c r="D14" s="1489">
        <v>88</v>
      </c>
      <c r="E14" s="1489">
        <v>28</v>
      </c>
      <c r="F14" s="2682">
        <v>238</v>
      </c>
      <c r="G14" s="1489">
        <v>114</v>
      </c>
      <c r="H14" s="1489">
        <v>100</v>
      </c>
      <c r="I14" s="1489">
        <v>24</v>
      </c>
      <c r="J14" s="428">
        <v>291</v>
      </c>
      <c r="K14" s="1200">
        <v>152</v>
      </c>
      <c r="L14" s="1200">
        <v>117</v>
      </c>
      <c r="M14" s="1200">
        <v>22</v>
      </c>
      <c r="N14" s="428">
        <v>362</v>
      </c>
      <c r="O14" s="1200">
        <v>163</v>
      </c>
      <c r="P14" s="1200">
        <v>184</v>
      </c>
      <c r="Q14" s="1200">
        <v>15</v>
      </c>
      <c r="R14" s="428">
        <v>314</v>
      </c>
      <c r="S14" s="1200">
        <v>139</v>
      </c>
      <c r="T14" s="1200">
        <v>154</v>
      </c>
      <c r="U14" s="1200">
        <v>21</v>
      </c>
    </row>
    <row r="15" spans="1:21" ht="11.25" customHeight="1" x14ac:dyDescent="0.15">
      <c r="A15" s="371" t="s">
        <v>1193</v>
      </c>
      <c r="B15" s="2682">
        <v>29</v>
      </c>
      <c r="C15" s="1489">
        <v>19</v>
      </c>
      <c r="D15" s="1489">
        <v>8</v>
      </c>
      <c r="E15" s="1489">
        <v>2</v>
      </c>
      <c r="F15" s="2682">
        <v>40</v>
      </c>
      <c r="G15" s="1489">
        <v>26</v>
      </c>
      <c r="H15" s="1489">
        <v>12</v>
      </c>
      <c r="I15" s="1489">
        <v>2</v>
      </c>
      <c r="J15" s="428">
        <v>50</v>
      </c>
      <c r="K15" s="1200">
        <v>33</v>
      </c>
      <c r="L15" s="1200">
        <v>13</v>
      </c>
      <c r="M15" s="1200">
        <v>4</v>
      </c>
      <c r="N15" s="428">
        <v>45</v>
      </c>
      <c r="O15" s="1200">
        <v>33</v>
      </c>
      <c r="P15" s="1200">
        <v>10</v>
      </c>
      <c r="Q15" s="1200">
        <v>2</v>
      </c>
      <c r="R15" s="428">
        <v>42</v>
      </c>
      <c r="S15" s="1200">
        <v>25</v>
      </c>
      <c r="T15" s="1200">
        <v>15</v>
      </c>
      <c r="U15" s="1200">
        <v>2</v>
      </c>
    </row>
    <row r="16" spans="1:21" ht="11.25" customHeight="1" x14ac:dyDescent="0.15">
      <c r="A16" s="371" t="s">
        <v>1187</v>
      </c>
      <c r="B16" s="951" t="s">
        <v>4</v>
      </c>
      <c r="C16" s="88" t="s">
        <v>4</v>
      </c>
      <c r="D16" s="88" t="s">
        <v>4</v>
      </c>
      <c r="E16" s="88" t="s">
        <v>4</v>
      </c>
      <c r="F16" s="951" t="s">
        <v>4</v>
      </c>
      <c r="G16" s="88" t="s">
        <v>4</v>
      </c>
      <c r="H16" s="88" t="s">
        <v>4</v>
      </c>
      <c r="I16" s="88" t="s">
        <v>4</v>
      </c>
      <c r="J16" s="428">
        <v>0</v>
      </c>
      <c r="K16" s="1200">
        <v>0</v>
      </c>
      <c r="L16" s="1200">
        <v>0</v>
      </c>
      <c r="M16" s="1200">
        <v>0</v>
      </c>
      <c r="N16" s="428">
        <v>17</v>
      </c>
      <c r="O16" s="1200">
        <v>10</v>
      </c>
      <c r="P16" s="1200">
        <v>3</v>
      </c>
      <c r="Q16" s="1200">
        <v>4</v>
      </c>
      <c r="R16" s="428">
        <v>39</v>
      </c>
      <c r="S16" s="1200">
        <v>20</v>
      </c>
      <c r="T16" s="1200">
        <v>8</v>
      </c>
      <c r="U16" s="1200">
        <v>11</v>
      </c>
    </row>
    <row r="17" spans="1:4" ht="11.25" customHeight="1" x14ac:dyDescent="0.15">
      <c r="A17" s="1129"/>
    </row>
    <row r="18" spans="1:4" ht="11.25" customHeight="1" x14ac:dyDescent="0.15">
      <c r="A18" s="2683" t="s">
        <v>2457</v>
      </c>
    </row>
    <row r="19" spans="1:4" ht="11.25" customHeight="1" x14ac:dyDescent="0.15">
      <c r="A19" s="1143" t="s">
        <v>1494</v>
      </c>
      <c r="B19" s="1099"/>
      <c r="C19" s="1099"/>
      <c r="D19" s="1099"/>
    </row>
    <row r="20" spans="1:4" ht="10.5" customHeight="1" x14ac:dyDescent="0.15">
      <c r="A20" s="2684" t="s">
        <v>2458</v>
      </c>
      <c r="B20" s="1099"/>
      <c r="C20" s="1099"/>
      <c r="D20" s="1099"/>
    </row>
  </sheetData>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8"/>
  <dimension ref="A1:R64"/>
  <sheetViews>
    <sheetView zoomScaleNormal="100" workbookViewId="0"/>
  </sheetViews>
  <sheetFormatPr baseColWidth="10" defaultColWidth="9.140625" defaultRowHeight="11.25" customHeight="1" x14ac:dyDescent="0.15"/>
  <cols>
    <col min="1" max="1" width="25.7109375" style="371" customWidth="1"/>
    <col min="2" max="2" width="45" style="371" customWidth="1"/>
    <col min="3" max="3" width="11.28515625" style="371" customWidth="1"/>
    <col min="4" max="4" width="17.85546875" style="371" customWidth="1"/>
    <col min="5" max="5" width="8.42578125" style="371" customWidth="1"/>
    <col min="6" max="6" width="15.7109375" style="371" customWidth="1"/>
    <col min="7" max="7" width="8.42578125" style="371" customWidth="1"/>
    <col min="8" max="8" width="19.28515625" style="371" customWidth="1"/>
    <col min="9" max="9" width="8.42578125" style="371" customWidth="1"/>
    <col min="10" max="10" width="16.85546875" style="371" customWidth="1"/>
    <col min="11" max="11" width="10.7109375" style="151" customWidth="1"/>
    <col min="12" max="12" width="17.85546875" style="151" customWidth="1"/>
    <col min="13" max="13" width="8.42578125" style="151" customWidth="1"/>
    <col min="14" max="14" width="15.7109375" style="151" customWidth="1"/>
    <col min="15" max="15" width="8.42578125" style="151" customWidth="1"/>
    <col min="16" max="16" width="17.7109375" style="151" customWidth="1"/>
    <col min="17" max="17" width="8.42578125" style="151" customWidth="1"/>
    <col min="18" max="18" width="14.42578125" style="151" customWidth="1"/>
    <col min="19" max="16384" width="9.140625" style="151"/>
  </cols>
  <sheetData>
    <row r="1" spans="1:18" s="371" customFormat="1" ht="11.25" customHeight="1" x14ac:dyDescent="0.15">
      <c r="A1" s="901"/>
    </row>
    <row r="2" spans="1:18" s="371" customFormat="1" ht="15" customHeight="1" x14ac:dyDescent="0.15">
      <c r="A2" s="437" t="s">
        <v>2459</v>
      </c>
      <c r="B2" s="901"/>
      <c r="C2" s="901"/>
      <c r="D2" s="901"/>
      <c r="E2" s="901"/>
      <c r="F2" s="901"/>
      <c r="G2" s="901"/>
      <c r="H2" s="901"/>
      <c r="I2" s="901"/>
      <c r="J2" s="901"/>
      <c r="K2" s="901"/>
      <c r="L2" s="901"/>
    </row>
    <row r="3" spans="1:18" s="371" customFormat="1" ht="11.25" customHeight="1" x14ac:dyDescent="0.15">
      <c r="A3" s="1129"/>
    </row>
    <row r="4" spans="1:18" s="371" customFormat="1" ht="11.25" customHeight="1" x14ac:dyDescent="0.15">
      <c r="A4" s="2685" t="s">
        <v>0</v>
      </c>
      <c r="B4" s="2685" t="s">
        <v>2460</v>
      </c>
      <c r="C4" s="2686">
        <v>2019</v>
      </c>
      <c r="D4" s="2687"/>
      <c r="E4" s="2687"/>
      <c r="F4" s="2687"/>
      <c r="G4" s="2687"/>
      <c r="H4" s="2687"/>
      <c r="I4" s="2687"/>
      <c r="J4" s="2688"/>
      <c r="K4" s="2687">
        <v>2020</v>
      </c>
      <c r="L4" s="2687"/>
      <c r="M4" s="2687"/>
      <c r="N4" s="2687"/>
      <c r="O4" s="2687"/>
      <c r="P4" s="2687"/>
      <c r="Q4" s="2687"/>
      <c r="R4" s="2687"/>
    </row>
    <row r="5" spans="1:18" s="371" customFormat="1" ht="11.25" customHeight="1" x14ac:dyDescent="0.15">
      <c r="A5" s="2689"/>
      <c r="B5" s="2689"/>
      <c r="C5" s="2690" t="s">
        <v>2461</v>
      </c>
      <c r="D5" s="2691" t="s">
        <v>2462</v>
      </c>
      <c r="E5" s="2435" t="s">
        <v>3561</v>
      </c>
      <c r="F5" s="2435" t="s">
        <v>3562</v>
      </c>
      <c r="G5" s="2435" t="s">
        <v>3737</v>
      </c>
      <c r="H5" s="2435" t="s">
        <v>3738</v>
      </c>
      <c r="I5" s="2435" t="s">
        <v>3842</v>
      </c>
      <c r="J5" s="2435" t="s">
        <v>3843</v>
      </c>
      <c r="K5" s="2688" t="s">
        <v>2463</v>
      </c>
      <c r="L5" s="2691" t="s">
        <v>2462</v>
      </c>
      <c r="M5" s="2435" t="s">
        <v>3561</v>
      </c>
      <c r="N5" s="2435" t="s">
        <v>3562</v>
      </c>
      <c r="O5" s="2435" t="s">
        <v>3737</v>
      </c>
      <c r="P5" s="2435" t="s">
        <v>3738</v>
      </c>
      <c r="Q5" s="2435" t="s">
        <v>3842</v>
      </c>
      <c r="R5" s="2435" t="s">
        <v>3843</v>
      </c>
    </row>
    <row r="6" spans="1:18" s="371" customFormat="1" ht="11.25" customHeight="1" x14ac:dyDescent="0.15">
      <c r="A6" s="2692" t="s">
        <v>1</v>
      </c>
      <c r="B6" s="2692"/>
      <c r="C6" s="2693">
        <v>329</v>
      </c>
      <c r="D6" s="2694">
        <v>1630887244</v>
      </c>
      <c r="E6" s="2693">
        <v>147</v>
      </c>
      <c r="F6" s="2693">
        <v>563907446</v>
      </c>
      <c r="G6" s="2693">
        <v>167</v>
      </c>
      <c r="H6" s="2693">
        <v>815759140</v>
      </c>
      <c r="I6" s="2693">
        <v>15</v>
      </c>
      <c r="J6" s="2695">
        <v>251220658</v>
      </c>
      <c r="K6" s="2696">
        <v>300</v>
      </c>
      <c r="L6" s="2697">
        <v>1577797363</v>
      </c>
      <c r="M6" s="2693">
        <v>124</v>
      </c>
      <c r="N6" s="2697">
        <v>544299363</v>
      </c>
      <c r="O6" s="2693">
        <v>163</v>
      </c>
      <c r="P6" s="2697">
        <v>775241000</v>
      </c>
      <c r="Q6" s="2693">
        <v>13</v>
      </c>
      <c r="R6" s="2698">
        <v>258257000</v>
      </c>
    </row>
    <row r="7" spans="1:18" s="371" customFormat="1" ht="11.25" customHeight="1" x14ac:dyDescent="0.15">
      <c r="A7" s="2699" t="s">
        <v>2</v>
      </c>
      <c r="B7" s="1207" t="s">
        <v>2464</v>
      </c>
      <c r="C7" s="2700">
        <v>27</v>
      </c>
      <c r="D7" s="2701">
        <v>147057260</v>
      </c>
      <c r="E7" s="1053">
        <v>18</v>
      </c>
      <c r="F7" s="1745">
        <v>62500000</v>
      </c>
      <c r="G7" s="2702">
        <v>8</v>
      </c>
      <c r="H7" s="1745">
        <v>60557260</v>
      </c>
      <c r="I7" s="2702">
        <v>1</v>
      </c>
      <c r="J7" s="2703">
        <v>24000000</v>
      </c>
      <c r="K7" s="2704">
        <v>28</v>
      </c>
      <c r="L7" s="1742">
        <v>140495280</v>
      </c>
      <c r="M7" s="2705">
        <v>18</v>
      </c>
      <c r="N7" s="2705">
        <v>53495280</v>
      </c>
      <c r="O7" s="320">
        <v>9</v>
      </c>
      <c r="P7" s="320">
        <v>62000000</v>
      </c>
      <c r="Q7" s="320">
        <v>1</v>
      </c>
      <c r="R7" s="2706">
        <v>25000000</v>
      </c>
    </row>
    <row r="8" spans="1:18" s="371" customFormat="1" ht="11.25" customHeight="1" x14ac:dyDescent="0.15">
      <c r="A8" s="2699" t="s">
        <v>2465</v>
      </c>
      <c r="B8" s="1207" t="s">
        <v>2466</v>
      </c>
      <c r="C8" s="2700">
        <v>42</v>
      </c>
      <c r="D8" s="2701">
        <v>192190300</v>
      </c>
      <c r="E8" s="1053">
        <v>27</v>
      </c>
      <c r="F8" s="1745">
        <v>73845300</v>
      </c>
      <c r="G8" s="2702">
        <v>13</v>
      </c>
      <c r="H8" s="1745">
        <v>93345000</v>
      </c>
      <c r="I8" s="2702">
        <v>2</v>
      </c>
      <c r="J8" s="2703">
        <v>25000000</v>
      </c>
      <c r="K8" s="2704">
        <v>45</v>
      </c>
      <c r="L8" s="1742">
        <v>209773000</v>
      </c>
      <c r="M8" s="2705">
        <v>33</v>
      </c>
      <c r="N8" s="2705">
        <v>86500000</v>
      </c>
      <c r="O8" s="320">
        <v>10</v>
      </c>
      <c r="P8" s="320">
        <v>93241000</v>
      </c>
      <c r="Q8" s="320">
        <v>2</v>
      </c>
      <c r="R8" s="2706">
        <v>30032000</v>
      </c>
    </row>
    <row r="9" spans="1:18" s="371" customFormat="1" ht="11.25" customHeight="1" x14ac:dyDescent="0.15">
      <c r="A9" s="2699" t="s">
        <v>145</v>
      </c>
      <c r="B9" s="371" t="s">
        <v>2467</v>
      </c>
      <c r="C9" s="2700">
        <v>4</v>
      </c>
      <c r="D9" s="2701">
        <v>99000000</v>
      </c>
      <c r="E9" s="1053">
        <v>1</v>
      </c>
      <c r="F9" s="1745">
        <v>38000000</v>
      </c>
      <c r="G9" s="2702">
        <v>2</v>
      </c>
      <c r="H9" s="1745">
        <v>40000000</v>
      </c>
      <c r="I9" s="2702">
        <v>1</v>
      </c>
      <c r="J9" s="2703">
        <v>21000000</v>
      </c>
      <c r="K9" s="2704">
        <v>12</v>
      </c>
      <c r="L9" s="1742">
        <v>82000000</v>
      </c>
      <c r="M9" s="2705">
        <v>1</v>
      </c>
      <c r="N9" s="2705">
        <v>32000000</v>
      </c>
      <c r="O9" s="320">
        <v>10</v>
      </c>
      <c r="P9" s="320">
        <v>28000000</v>
      </c>
      <c r="Q9" s="320">
        <v>1</v>
      </c>
      <c r="R9" s="2706">
        <v>22000000</v>
      </c>
    </row>
    <row r="10" spans="1:18" s="371" customFormat="1" ht="11.25" customHeight="1" x14ac:dyDescent="0.15">
      <c r="A10" s="1129" t="s">
        <v>2468</v>
      </c>
      <c r="B10" s="371" t="s">
        <v>2469</v>
      </c>
      <c r="C10" s="2700">
        <v>12</v>
      </c>
      <c r="D10" s="2701">
        <v>75500000</v>
      </c>
      <c r="E10" s="1053">
        <v>1</v>
      </c>
      <c r="F10" s="1745">
        <v>20000000</v>
      </c>
      <c r="G10" s="2702">
        <v>10</v>
      </c>
      <c r="H10" s="1745">
        <v>45500000</v>
      </c>
      <c r="I10" s="2702">
        <v>1</v>
      </c>
      <c r="J10" s="2703">
        <v>10000000</v>
      </c>
      <c r="K10" s="2704">
        <v>12</v>
      </c>
      <c r="L10" s="1742">
        <v>74350000</v>
      </c>
      <c r="M10" s="2705">
        <v>1</v>
      </c>
      <c r="N10" s="2705">
        <v>21350000</v>
      </c>
      <c r="O10" s="320">
        <v>10</v>
      </c>
      <c r="P10" s="320">
        <v>41000000</v>
      </c>
      <c r="Q10" s="320">
        <v>1</v>
      </c>
      <c r="R10" s="2706">
        <v>12000000</v>
      </c>
    </row>
    <row r="11" spans="1:18" s="371" customFormat="1" ht="11.25" customHeight="1" x14ac:dyDescent="0.15">
      <c r="A11" s="2707" t="s">
        <v>2470</v>
      </c>
      <c r="B11" s="402" t="s">
        <v>2471</v>
      </c>
      <c r="C11" s="2700">
        <v>52</v>
      </c>
      <c r="D11" s="2701">
        <v>253337000</v>
      </c>
      <c r="E11" s="1053">
        <v>16</v>
      </c>
      <c r="F11" s="1745">
        <v>60741000</v>
      </c>
      <c r="G11" s="2702">
        <v>34</v>
      </c>
      <c r="H11" s="1745">
        <v>157596000</v>
      </c>
      <c r="I11" s="2702">
        <v>2</v>
      </c>
      <c r="J11" s="2703">
        <v>35000000</v>
      </c>
      <c r="K11" s="2704">
        <v>49</v>
      </c>
      <c r="L11" s="1742">
        <v>210000000</v>
      </c>
      <c r="M11" s="2705">
        <v>17</v>
      </c>
      <c r="N11" s="2705">
        <v>62000000</v>
      </c>
      <c r="O11" s="320">
        <v>30</v>
      </c>
      <c r="P11" s="320">
        <v>109000000</v>
      </c>
      <c r="Q11" s="320">
        <v>2</v>
      </c>
      <c r="R11" s="2706">
        <v>39000000</v>
      </c>
    </row>
    <row r="12" spans="1:18" s="371" customFormat="1" ht="11.25" customHeight="1" x14ac:dyDescent="0.15">
      <c r="A12" s="2707" t="s">
        <v>150</v>
      </c>
      <c r="B12" s="371" t="s">
        <v>2472</v>
      </c>
      <c r="C12" s="2700">
        <v>0</v>
      </c>
      <c r="D12" s="2701">
        <v>0</v>
      </c>
      <c r="E12" s="1935">
        <v>0</v>
      </c>
      <c r="F12" s="1745">
        <v>0</v>
      </c>
      <c r="G12" s="2702">
        <v>0</v>
      </c>
      <c r="H12" s="1745">
        <v>0</v>
      </c>
      <c r="I12" s="2702">
        <v>0</v>
      </c>
      <c r="J12" s="2708">
        <v>0</v>
      </c>
      <c r="K12" s="2704">
        <v>0</v>
      </c>
      <c r="L12" s="1742">
        <v>0</v>
      </c>
      <c r="M12" s="2705">
        <v>0</v>
      </c>
      <c r="N12" s="2705">
        <v>0</v>
      </c>
      <c r="O12" s="2705">
        <v>0</v>
      </c>
      <c r="P12" s="2705">
        <v>0</v>
      </c>
      <c r="Q12" s="2705">
        <v>0</v>
      </c>
      <c r="R12" s="2709">
        <v>0</v>
      </c>
    </row>
    <row r="13" spans="1:18" s="371" customFormat="1" ht="11.25" customHeight="1" x14ac:dyDescent="0.15">
      <c r="A13" s="2710" t="s">
        <v>6</v>
      </c>
      <c r="B13" s="371" t="s">
        <v>2472</v>
      </c>
      <c r="C13" s="2700">
        <v>0</v>
      </c>
      <c r="D13" s="2701">
        <v>0</v>
      </c>
      <c r="E13" s="1935">
        <v>0</v>
      </c>
      <c r="F13" s="1745">
        <v>0</v>
      </c>
      <c r="G13" s="2702">
        <v>0</v>
      </c>
      <c r="H13" s="1745">
        <v>0</v>
      </c>
      <c r="I13" s="2702">
        <v>0</v>
      </c>
      <c r="J13" s="2708">
        <v>0</v>
      </c>
      <c r="K13" s="2704">
        <v>0</v>
      </c>
      <c r="L13" s="1742">
        <v>21640000</v>
      </c>
      <c r="M13" s="2705">
        <v>0</v>
      </c>
      <c r="N13" s="2705">
        <v>21640000</v>
      </c>
      <c r="O13" s="2705">
        <v>0</v>
      </c>
      <c r="P13" s="2705">
        <v>0</v>
      </c>
      <c r="Q13" s="2705">
        <v>0</v>
      </c>
      <c r="R13" s="2709">
        <v>0</v>
      </c>
    </row>
    <row r="14" spans="1:18" s="371" customFormat="1" ht="11.25" customHeight="1" x14ac:dyDescent="0.15">
      <c r="A14" s="2710" t="s">
        <v>7</v>
      </c>
      <c r="B14" s="371" t="s">
        <v>2472</v>
      </c>
      <c r="C14" s="2700">
        <v>43</v>
      </c>
      <c r="D14" s="2701">
        <v>140999994</v>
      </c>
      <c r="E14" s="1053">
        <v>20</v>
      </c>
      <c r="F14" s="1745">
        <v>40000000</v>
      </c>
      <c r="G14" s="2702">
        <v>21</v>
      </c>
      <c r="H14" s="1745">
        <v>67000000</v>
      </c>
      <c r="I14" s="2702">
        <v>2</v>
      </c>
      <c r="J14" s="2703">
        <v>33999994</v>
      </c>
      <c r="K14" s="2704">
        <v>42</v>
      </c>
      <c r="L14" s="1742">
        <v>151585000</v>
      </c>
      <c r="M14" s="2705">
        <v>21</v>
      </c>
      <c r="N14" s="2705">
        <v>53360000</v>
      </c>
      <c r="O14" s="320">
        <v>20</v>
      </c>
      <c r="P14" s="320">
        <v>69000000</v>
      </c>
      <c r="Q14" s="320">
        <v>1</v>
      </c>
      <c r="R14" s="2706">
        <v>29225000</v>
      </c>
    </row>
    <row r="15" spans="1:18" s="371" customFormat="1" ht="11.25" customHeight="1" x14ac:dyDescent="0.15">
      <c r="A15" s="2711" t="s">
        <v>8</v>
      </c>
      <c r="B15" s="371" t="s">
        <v>2473</v>
      </c>
      <c r="C15" s="2700">
        <v>60</v>
      </c>
      <c r="D15" s="2701">
        <v>334301380</v>
      </c>
      <c r="E15" s="1053">
        <v>25</v>
      </c>
      <c r="F15" s="1745">
        <v>101063500</v>
      </c>
      <c r="G15" s="2702">
        <v>33</v>
      </c>
      <c r="H15" s="1745">
        <v>197760880</v>
      </c>
      <c r="I15" s="2702">
        <v>2</v>
      </c>
      <c r="J15" s="2703">
        <v>35477000</v>
      </c>
      <c r="K15" s="2704">
        <v>28</v>
      </c>
      <c r="L15" s="1742">
        <v>329071998</v>
      </c>
      <c r="M15" s="2705">
        <v>0</v>
      </c>
      <c r="N15" s="2705">
        <v>99071998</v>
      </c>
      <c r="O15" s="320">
        <v>27</v>
      </c>
      <c r="P15" s="320">
        <v>195000000</v>
      </c>
      <c r="Q15" s="320">
        <v>1</v>
      </c>
      <c r="R15" s="2706">
        <v>35000000</v>
      </c>
    </row>
    <row r="16" spans="1:18" s="371" customFormat="1" ht="11.25" customHeight="1" x14ac:dyDescent="0.15">
      <c r="A16" s="2710" t="s">
        <v>265</v>
      </c>
      <c r="B16" s="371" t="s">
        <v>2474</v>
      </c>
      <c r="C16" s="2700">
        <v>19</v>
      </c>
      <c r="D16" s="2701">
        <v>83483546</v>
      </c>
      <c r="E16" s="1053">
        <v>10</v>
      </c>
      <c r="F16" s="1745">
        <v>38046546</v>
      </c>
      <c r="G16" s="2702">
        <v>8</v>
      </c>
      <c r="H16" s="1745">
        <v>24000000</v>
      </c>
      <c r="I16" s="2702">
        <v>1</v>
      </c>
      <c r="J16" s="2703">
        <v>21437000</v>
      </c>
      <c r="K16" s="2704">
        <v>22</v>
      </c>
      <c r="L16" s="1742">
        <v>137882085</v>
      </c>
      <c r="M16" s="2705">
        <v>10</v>
      </c>
      <c r="N16" s="2705">
        <v>54882085</v>
      </c>
      <c r="O16" s="320">
        <v>10</v>
      </c>
      <c r="P16" s="320">
        <v>51000000</v>
      </c>
      <c r="Q16" s="320">
        <v>2</v>
      </c>
      <c r="R16" s="2706">
        <v>32000000</v>
      </c>
    </row>
    <row r="17" spans="1:18" s="371" customFormat="1" ht="11.25" customHeight="1" x14ac:dyDescent="0.15">
      <c r="A17" s="2710" t="s">
        <v>2475</v>
      </c>
      <c r="B17" s="371" t="s">
        <v>2476</v>
      </c>
      <c r="C17" s="2700">
        <v>56</v>
      </c>
      <c r="D17" s="2701">
        <v>186049864</v>
      </c>
      <c r="E17" s="1053">
        <v>23</v>
      </c>
      <c r="F17" s="1745">
        <v>65000000</v>
      </c>
      <c r="G17" s="2702">
        <v>31</v>
      </c>
      <c r="H17" s="1745">
        <v>90000000</v>
      </c>
      <c r="I17" s="2702">
        <v>2</v>
      </c>
      <c r="J17" s="2703">
        <v>31049864</v>
      </c>
      <c r="K17" s="2704">
        <v>53</v>
      </c>
      <c r="L17" s="1742">
        <v>160000000</v>
      </c>
      <c r="M17" s="320">
        <v>22</v>
      </c>
      <c r="N17" s="320">
        <v>50000000</v>
      </c>
      <c r="O17" s="320">
        <v>30</v>
      </c>
      <c r="P17" s="320">
        <v>92000000</v>
      </c>
      <c r="Q17" s="320">
        <v>1</v>
      </c>
      <c r="R17" s="2706">
        <v>18000000</v>
      </c>
    </row>
    <row r="18" spans="1:18" s="371" customFormat="1" ht="11.25" customHeight="1" x14ac:dyDescent="0.15">
      <c r="A18" s="2710" t="s">
        <v>12</v>
      </c>
      <c r="B18" s="371" t="s">
        <v>2477</v>
      </c>
      <c r="C18" s="2700">
        <v>14</v>
      </c>
      <c r="D18" s="2701">
        <v>118967900</v>
      </c>
      <c r="E18" s="1053">
        <v>6</v>
      </c>
      <c r="F18" s="1745">
        <v>64711100</v>
      </c>
      <c r="G18" s="2702">
        <v>7</v>
      </c>
      <c r="H18" s="1745">
        <v>40000000</v>
      </c>
      <c r="I18" s="2702">
        <v>1</v>
      </c>
      <c r="J18" s="2703">
        <v>14256800</v>
      </c>
      <c r="K18" s="2704">
        <v>9</v>
      </c>
      <c r="L18" s="1742">
        <v>61000000</v>
      </c>
      <c r="M18" s="320">
        <v>1</v>
      </c>
      <c r="N18" s="320">
        <v>10000000</v>
      </c>
      <c r="O18" s="320">
        <v>7</v>
      </c>
      <c r="P18" s="320">
        <v>35000000</v>
      </c>
      <c r="Q18" s="320">
        <v>1</v>
      </c>
      <c r="R18" s="2706">
        <v>16000000</v>
      </c>
    </row>
    <row r="19" spans="1:18" s="371" customFormat="1" ht="11.25" customHeight="1" x14ac:dyDescent="0.15">
      <c r="A19" s="2710" t="s">
        <v>3565</v>
      </c>
      <c r="B19" s="1207" t="s">
        <v>2478</v>
      </c>
      <c r="C19" s="333">
        <v>0</v>
      </c>
      <c r="D19" s="2701">
        <v>0</v>
      </c>
      <c r="E19" s="1053">
        <v>0</v>
      </c>
      <c r="F19" s="1745">
        <v>0</v>
      </c>
      <c r="G19" s="2702">
        <v>0</v>
      </c>
      <c r="H19" s="1745">
        <v>0</v>
      </c>
      <c r="I19" s="2702">
        <v>0</v>
      </c>
      <c r="J19" s="2703">
        <v>0</v>
      </c>
      <c r="K19" s="2704">
        <v>0</v>
      </c>
      <c r="L19" s="1742">
        <v>0</v>
      </c>
      <c r="M19" s="320">
        <v>0</v>
      </c>
      <c r="N19" s="320">
        <v>0</v>
      </c>
      <c r="O19" s="320">
        <v>0</v>
      </c>
      <c r="P19" s="320">
        <v>0</v>
      </c>
      <c r="Q19" s="320">
        <v>0</v>
      </c>
      <c r="R19" s="2706">
        <v>0</v>
      </c>
    </row>
    <row r="20" spans="1:18" s="371" customFormat="1" ht="11.25" customHeight="1" x14ac:dyDescent="0.15">
      <c r="A20" s="2712"/>
      <c r="B20" s="2712"/>
      <c r="C20" s="2713"/>
      <c r="D20" s="2714"/>
      <c r="E20" s="2715"/>
      <c r="F20" s="2716"/>
      <c r="G20" s="2715"/>
      <c r="H20" s="2716"/>
      <c r="I20" s="2715"/>
      <c r="J20" s="2716"/>
      <c r="K20" s="2717"/>
      <c r="L20" s="2714"/>
      <c r="M20" s="2715"/>
      <c r="N20" s="2716"/>
      <c r="O20" s="2715"/>
      <c r="P20" s="2716"/>
      <c r="Q20" s="2715"/>
      <c r="R20" s="2716"/>
    </row>
    <row r="21" spans="1:18" s="371" customFormat="1" ht="11.25" customHeight="1" x14ac:dyDescent="0.15">
      <c r="A21" s="1735"/>
      <c r="B21" s="1735"/>
      <c r="C21" s="1735"/>
      <c r="D21" s="1735"/>
      <c r="E21" s="1735"/>
      <c r="F21" s="1735"/>
      <c r="G21" s="1735"/>
      <c r="H21" s="1735"/>
      <c r="I21" s="1735"/>
      <c r="J21" s="1735"/>
      <c r="K21" s="1735"/>
      <c r="L21" s="1735"/>
      <c r="M21" s="1735"/>
      <c r="N21" s="1735"/>
      <c r="O21" s="1735"/>
      <c r="P21" s="1735"/>
      <c r="Q21" s="1735"/>
      <c r="R21" s="1735"/>
    </row>
    <row r="22" spans="1:18" s="371" customFormat="1" ht="11.25" customHeight="1" x14ac:dyDescent="0.15">
      <c r="A22" s="1734" t="s">
        <v>2479</v>
      </c>
      <c r="B22" s="1735"/>
      <c r="C22" s="1735"/>
      <c r="D22" s="1735"/>
      <c r="E22" s="1735"/>
      <c r="F22" s="1735"/>
      <c r="G22" s="1735"/>
      <c r="H22" s="1735"/>
      <c r="I22" s="1735"/>
      <c r="J22" s="1735"/>
      <c r="K22" s="1735"/>
      <c r="L22" s="1735"/>
      <c r="M22" s="1735"/>
      <c r="N22" s="1735"/>
      <c r="O22" s="1735"/>
      <c r="P22" s="1735"/>
      <c r="Q22" s="1735"/>
      <c r="R22" s="1735"/>
    </row>
    <row r="23" spans="1:18" s="371" customFormat="1" ht="11.25" customHeight="1" x14ac:dyDescent="0.15">
      <c r="A23" s="2685" t="s">
        <v>0</v>
      </c>
      <c r="B23" s="2685" t="s">
        <v>2460</v>
      </c>
      <c r="C23" s="2434">
        <v>2021</v>
      </c>
      <c r="D23" s="2434"/>
      <c r="E23" s="2434"/>
      <c r="F23" s="2434"/>
      <c r="G23" s="2434"/>
      <c r="H23" s="2434"/>
      <c r="I23" s="2434"/>
      <c r="J23" s="2434"/>
      <c r="K23" s="2434">
        <v>2022</v>
      </c>
      <c r="L23" s="2434"/>
      <c r="M23" s="2434"/>
      <c r="N23" s="2434"/>
      <c r="O23" s="2434"/>
      <c r="P23" s="2434"/>
      <c r="Q23" s="2434"/>
      <c r="R23" s="2434"/>
    </row>
    <row r="24" spans="1:18" s="371" customFormat="1" ht="11.25" customHeight="1" x14ac:dyDescent="0.15">
      <c r="A24" s="2689"/>
      <c r="B24" s="2689"/>
      <c r="C24" s="2690" t="s">
        <v>2461</v>
      </c>
      <c r="D24" s="2435" t="s">
        <v>2462</v>
      </c>
      <c r="E24" s="2435" t="s">
        <v>3561</v>
      </c>
      <c r="F24" s="2435" t="s">
        <v>3562</v>
      </c>
      <c r="G24" s="2435" t="s">
        <v>3737</v>
      </c>
      <c r="H24" s="2435" t="s">
        <v>3738</v>
      </c>
      <c r="I24" s="2435" t="s">
        <v>3842</v>
      </c>
      <c r="J24" s="2435" t="s">
        <v>3843</v>
      </c>
      <c r="K24" s="2435" t="s">
        <v>2463</v>
      </c>
      <c r="L24" s="2435" t="s">
        <v>2462</v>
      </c>
      <c r="M24" s="2435" t="s">
        <v>3561</v>
      </c>
      <c r="N24" s="2435" t="s">
        <v>3562</v>
      </c>
      <c r="O24" s="2435" t="s">
        <v>3737</v>
      </c>
      <c r="P24" s="2435" t="s">
        <v>3738</v>
      </c>
      <c r="Q24" s="2435" t="s">
        <v>3842</v>
      </c>
      <c r="R24" s="2435" t="s">
        <v>3843</v>
      </c>
    </row>
    <row r="25" spans="1:18" s="371" customFormat="1" ht="11.25" customHeight="1" x14ac:dyDescent="0.15">
      <c r="A25" s="2692" t="s">
        <v>1</v>
      </c>
      <c r="B25" s="2692"/>
      <c r="C25" s="2718">
        <v>239</v>
      </c>
      <c r="D25" s="2719">
        <v>1343451758</v>
      </c>
      <c r="E25" s="2719">
        <v>124</v>
      </c>
      <c r="F25" s="2719">
        <v>520687592</v>
      </c>
      <c r="G25" s="2719">
        <v>105</v>
      </c>
      <c r="H25" s="2719">
        <v>621984219</v>
      </c>
      <c r="I25" s="2719">
        <v>10</v>
      </c>
      <c r="J25" s="2720">
        <v>200779947</v>
      </c>
      <c r="K25" s="331">
        <v>42</v>
      </c>
      <c r="L25" s="331">
        <v>1382444000</v>
      </c>
      <c r="M25" s="331">
        <v>17</v>
      </c>
      <c r="N25" s="331">
        <v>522952000</v>
      </c>
      <c r="O25" s="331">
        <v>13</v>
      </c>
      <c r="P25" s="331">
        <v>646478000</v>
      </c>
      <c r="Q25" s="331">
        <v>12</v>
      </c>
      <c r="R25" s="331">
        <v>213014000</v>
      </c>
    </row>
    <row r="26" spans="1:18" s="371" customFormat="1" ht="11.25" customHeight="1" x14ac:dyDescent="0.15">
      <c r="A26" s="2699" t="s">
        <v>2</v>
      </c>
      <c r="B26" s="1207" t="s">
        <v>2464</v>
      </c>
      <c r="C26" s="2721">
        <v>21</v>
      </c>
      <c r="D26" s="1742">
        <v>137296139</v>
      </c>
      <c r="E26" s="2705">
        <v>15</v>
      </c>
      <c r="F26" s="2705">
        <v>58296139</v>
      </c>
      <c r="G26" s="320">
        <v>5</v>
      </c>
      <c r="H26" s="320">
        <v>59000000</v>
      </c>
      <c r="I26" s="320">
        <v>1</v>
      </c>
      <c r="J26" s="2706">
        <v>20000000</v>
      </c>
      <c r="K26" s="331">
        <v>4</v>
      </c>
      <c r="L26" s="331">
        <v>142500000</v>
      </c>
      <c r="M26" s="2722">
        <v>2</v>
      </c>
      <c r="N26" s="2722">
        <v>60900000</v>
      </c>
      <c r="O26" s="2722">
        <v>1</v>
      </c>
      <c r="P26" s="2722">
        <v>60800000</v>
      </c>
      <c r="Q26" s="2722">
        <v>1</v>
      </c>
      <c r="R26" s="2722">
        <v>20800000</v>
      </c>
    </row>
    <row r="27" spans="1:18" s="371" customFormat="1" ht="11.25" customHeight="1" x14ac:dyDescent="0.15">
      <c r="A27" s="2699" t="s">
        <v>2465</v>
      </c>
      <c r="B27" s="1207" t="s">
        <v>2466</v>
      </c>
      <c r="C27" s="2721">
        <v>23</v>
      </c>
      <c r="D27" s="1742">
        <v>181394000</v>
      </c>
      <c r="E27" s="2705">
        <v>15</v>
      </c>
      <c r="F27" s="2705">
        <v>74494000</v>
      </c>
      <c r="G27" s="320">
        <v>7</v>
      </c>
      <c r="H27" s="320">
        <v>83900000</v>
      </c>
      <c r="I27" s="320">
        <v>1</v>
      </c>
      <c r="J27" s="2706">
        <v>23000000</v>
      </c>
      <c r="K27" s="331">
        <v>6</v>
      </c>
      <c r="L27" s="331">
        <v>191000000</v>
      </c>
      <c r="M27" s="2722">
        <v>3</v>
      </c>
      <c r="N27" s="2722">
        <v>81000000</v>
      </c>
      <c r="O27" s="2722">
        <v>2</v>
      </c>
      <c r="P27" s="2722">
        <v>86000000</v>
      </c>
      <c r="Q27" s="2722">
        <v>1</v>
      </c>
      <c r="R27" s="2722">
        <v>24000000</v>
      </c>
    </row>
    <row r="28" spans="1:18" s="371" customFormat="1" ht="11.25" customHeight="1" x14ac:dyDescent="0.15">
      <c r="A28" s="2699" t="s">
        <v>145</v>
      </c>
      <c r="B28" s="371" t="s">
        <v>2467</v>
      </c>
      <c r="C28" s="2721">
        <v>8</v>
      </c>
      <c r="D28" s="1742">
        <v>78137139</v>
      </c>
      <c r="E28" s="2705">
        <v>2</v>
      </c>
      <c r="F28" s="2705">
        <v>37330000</v>
      </c>
      <c r="G28" s="320">
        <v>5</v>
      </c>
      <c r="H28" s="320">
        <v>24557139</v>
      </c>
      <c r="I28" s="320">
        <v>1</v>
      </c>
      <c r="J28" s="2706">
        <v>16250000</v>
      </c>
      <c r="K28" s="331">
        <v>3</v>
      </c>
      <c r="L28" s="331">
        <v>98250000</v>
      </c>
      <c r="M28" s="2722">
        <v>1</v>
      </c>
      <c r="N28" s="2722">
        <v>40000000</v>
      </c>
      <c r="O28" s="2722">
        <v>1</v>
      </c>
      <c r="P28" s="2722">
        <v>41000000</v>
      </c>
      <c r="Q28" s="2722">
        <v>1</v>
      </c>
      <c r="R28" s="2722">
        <v>17250000</v>
      </c>
    </row>
    <row r="29" spans="1:18" s="371" customFormat="1" ht="11.25" customHeight="1" x14ac:dyDescent="0.15">
      <c r="A29" s="1129" t="s">
        <v>2468</v>
      </c>
      <c r="B29" s="371" t="s">
        <v>2469</v>
      </c>
      <c r="C29" s="2721">
        <v>8</v>
      </c>
      <c r="D29" s="1742">
        <v>93054000</v>
      </c>
      <c r="E29" s="2705">
        <v>1</v>
      </c>
      <c r="F29" s="2705">
        <v>21350000</v>
      </c>
      <c r="G29" s="320">
        <v>6</v>
      </c>
      <c r="H29" s="320">
        <v>56704000</v>
      </c>
      <c r="I29" s="320">
        <v>1</v>
      </c>
      <c r="J29" s="2706">
        <v>15000000</v>
      </c>
      <c r="K29" s="331">
        <v>4</v>
      </c>
      <c r="L29" s="331">
        <v>103762000</v>
      </c>
      <c r="M29" s="2722">
        <v>1</v>
      </c>
      <c r="N29" s="2722">
        <v>22289000</v>
      </c>
      <c r="O29" s="2722">
        <v>2</v>
      </c>
      <c r="P29" s="2722">
        <v>65813000</v>
      </c>
      <c r="Q29" s="2722">
        <v>1</v>
      </c>
      <c r="R29" s="2722">
        <v>15660000</v>
      </c>
    </row>
    <row r="30" spans="1:18" s="371" customFormat="1" ht="11.25" customHeight="1" x14ac:dyDescent="0.15">
      <c r="A30" s="2707" t="s">
        <v>2470</v>
      </c>
      <c r="B30" s="371" t="s">
        <v>2471</v>
      </c>
      <c r="C30" s="2721">
        <v>37</v>
      </c>
      <c r="D30" s="1742">
        <v>150950000</v>
      </c>
      <c r="E30" s="2705">
        <v>16</v>
      </c>
      <c r="F30" s="2705">
        <v>57700000</v>
      </c>
      <c r="G30" s="320">
        <v>20</v>
      </c>
      <c r="H30" s="320">
        <v>70750000</v>
      </c>
      <c r="I30" s="320">
        <v>1</v>
      </c>
      <c r="J30" s="2706">
        <v>22500000</v>
      </c>
      <c r="K30" s="331">
        <v>5</v>
      </c>
      <c r="L30" s="331">
        <v>150000000</v>
      </c>
      <c r="M30" s="2722">
        <v>2</v>
      </c>
      <c r="N30" s="2722">
        <v>64000000</v>
      </c>
      <c r="O30" s="2722">
        <v>2</v>
      </c>
      <c r="P30" s="2722">
        <v>74000000</v>
      </c>
      <c r="Q30" s="2722">
        <v>1</v>
      </c>
      <c r="R30" s="2722">
        <v>12000000</v>
      </c>
    </row>
    <row r="31" spans="1:18" s="371" customFormat="1" ht="11.25" customHeight="1" x14ac:dyDescent="0.15">
      <c r="A31" s="2707" t="s">
        <v>150</v>
      </c>
      <c r="B31" s="371" t="s">
        <v>2472</v>
      </c>
      <c r="C31" s="2721">
        <v>0</v>
      </c>
      <c r="D31" s="1742">
        <v>0</v>
      </c>
      <c r="E31" s="2705">
        <v>0</v>
      </c>
      <c r="F31" s="2705">
        <v>0</v>
      </c>
      <c r="G31" s="2705">
        <v>0</v>
      </c>
      <c r="H31" s="2705">
        <v>0</v>
      </c>
      <c r="I31" s="2705">
        <v>0</v>
      </c>
      <c r="J31" s="2709">
        <v>0</v>
      </c>
      <c r="K31" s="331">
        <v>0</v>
      </c>
      <c r="L31" s="331">
        <v>0</v>
      </c>
      <c r="M31" s="2722">
        <v>0</v>
      </c>
      <c r="N31" s="2722">
        <v>0</v>
      </c>
      <c r="O31" s="2722">
        <v>0</v>
      </c>
      <c r="P31" s="2722">
        <v>0</v>
      </c>
      <c r="Q31" s="2722">
        <v>0</v>
      </c>
      <c r="R31" s="2722">
        <v>0</v>
      </c>
    </row>
    <row r="32" spans="1:18" s="371" customFormat="1" ht="11.25" customHeight="1" x14ac:dyDescent="0.15">
      <c r="A32" s="2710" t="s">
        <v>6</v>
      </c>
      <c r="B32" s="371" t="s">
        <v>2472</v>
      </c>
      <c r="C32" s="2721">
        <v>0</v>
      </c>
      <c r="D32" s="1742">
        <v>0</v>
      </c>
      <c r="E32" s="2705">
        <v>0</v>
      </c>
      <c r="F32" s="2705">
        <v>0</v>
      </c>
      <c r="G32" s="2705">
        <v>0</v>
      </c>
      <c r="H32" s="2705">
        <v>0</v>
      </c>
      <c r="I32" s="2705">
        <v>0</v>
      </c>
      <c r="J32" s="2709">
        <v>0</v>
      </c>
      <c r="K32" s="331">
        <v>0</v>
      </c>
      <c r="L32" s="331">
        <v>0</v>
      </c>
      <c r="M32" s="2722">
        <v>0</v>
      </c>
      <c r="N32" s="2722">
        <v>0</v>
      </c>
      <c r="O32" s="2722">
        <v>0</v>
      </c>
      <c r="P32" s="2722">
        <v>0</v>
      </c>
      <c r="Q32" s="2722">
        <v>0</v>
      </c>
      <c r="R32" s="2722">
        <v>0</v>
      </c>
    </row>
    <row r="33" spans="1:18" s="371" customFormat="1" ht="11.25" customHeight="1" x14ac:dyDescent="0.15">
      <c r="A33" s="2710" t="s">
        <v>7</v>
      </c>
      <c r="B33" s="371" t="s">
        <v>2472</v>
      </c>
      <c r="C33" s="2721">
        <v>36</v>
      </c>
      <c r="D33" s="1742">
        <v>162295962</v>
      </c>
      <c r="E33" s="2705">
        <v>20</v>
      </c>
      <c r="F33" s="2705">
        <v>60296015</v>
      </c>
      <c r="G33" s="320">
        <v>15</v>
      </c>
      <c r="H33" s="320">
        <v>78000000</v>
      </c>
      <c r="I33" s="320">
        <v>1</v>
      </c>
      <c r="J33" s="2706">
        <v>23999947</v>
      </c>
      <c r="K33" s="331">
        <v>4</v>
      </c>
      <c r="L33" s="331">
        <v>186025000</v>
      </c>
      <c r="M33" s="2722">
        <v>2</v>
      </c>
      <c r="N33" s="2722">
        <v>64000000</v>
      </c>
      <c r="O33" s="2722">
        <v>1</v>
      </c>
      <c r="P33" s="2722">
        <v>99525000</v>
      </c>
      <c r="Q33" s="2722">
        <v>1</v>
      </c>
      <c r="R33" s="2722">
        <v>22500000</v>
      </c>
    </row>
    <row r="34" spans="1:18" s="371" customFormat="1" ht="11.25" customHeight="1" x14ac:dyDescent="0.15">
      <c r="A34" s="2711" t="s">
        <v>8</v>
      </c>
      <c r="B34" s="371" t="s">
        <v>2473</v>
      </c>
      <c r="C34" s="2721">
        <v>41</v>
      </c>
      <c r="D34" s="1742">
        <v>199500000</v>
      </c>
      <c r="E34" s="2705">
        <v>20</v>
      </c>
      <c r="F34" s="2705">
        <v>75000000</v>
      </c>
      <c r="G34" s="320">
        <v>20</v>
      </c>
      <c r="H34" s="320">
        <v>98500000</v>
      </c>
      <c r="I34" s="320">
        <v>1</v>
      </c>
      <c r="J34" s="2706">
        <v>26000000</v>
      </c>
      <c r="K34" s="331">
        <v>6</v>
      </c>
      <c r="L34" s="331">
        <v>203405000</v>
      </c>
      <c r="M34" s="2722">
        <v>2</v>
      </c>
      <c r="N34" s="2722">
        <v>87905000</v>
      </c>
      <c r="O34" s="2722">
        <v>2</v>
      </c>
      <c r="P34" s="2722">
        <v>88500000</v>
      </c>
      <c r="Q34" s="2722">
        <v>2</v>
      </c>
      <c r="R34" s="2722">
        <v>27000000</v>
      </c>
    </row>
    <row r="35" spans="1:18" s="371" customFormat="1" ht="11.25" customHeight="1" x14ac:dyDescent="0.15">
      <c r="A35" s="2710" t="s">
        <v>265</v>
      </c>
      <c r="B35" s="371" t="s">
        <v>2474</v>
      </c>
      <c r="C35" s="2721">
        <v>26</v>
      </c>
      <c r="D35" s="1742">
        <v>116901438</v>
      </c>
      <c r="E35" s="2705">
        <v>10</v>
      </c>
      <c r="F35" s="2705">
        <v>56901438</v>
      </c>
      <c r="G35" s="320">
        <v>15</v>
      </c>
      <c r="H35" s="320">
        <v>42000000</v>
      </c>
      <c r="I35" s="320">
        <v>1</v>
      </c>
      <c r="J35" s="2706">
        <v>18000000</v>
      </c>
      <c r="K35" s="331">
        <v>3</v>
      </c>
      <c r="L35" s="331">
        <v>95340000</v>
      </c>
      <c r="M35" s="2722">
        <v>1</v>
      </c>
      <c r="N35" s="2722">
        <v>33000000</v>
      </c>
      <c r="O35" s="2722">
        <v>1</v>
      </c>
      <c r="P35" s="2722">
        <v>46340000</v>
      </c>
      <c r="Q35" s="2722">
        <v>1</v>
      </c>
      <c r="R35" s="2722">
        <v>16000000</v>
      </c>
    </row>
    <row r="36" spans="1:18" s="371" customFormat="1" ht="11.25" customHeight="1" x14ac:dyDescent="0.15">
      <c r="A36" s="2710" t="s">
        <v>2475</v>
      </c>
      <c r="B36" s="371" t="s">
        <v>2476</v>
      </c>
      <c r="C36" s="2721">
        <v>33</v>
      </c>
      <c r="D36" s="1742">
        <v>143680000</v>
      </c>
      <c r="E36" s="320">
        <v>20</v>
      </c>
      <c r="F36" s="320">
        <v>60650000</v>
      </c>
      <c r="G36" s="320">
        <v>12</v>
      </c>
      <c r="H36" s="320">
        <v>62000000</v>
      </c>
      <c r="I36" s="320">
        <v>1</v>
      </c>
      <c r="J36" s="2706">
        <v>21030000</v>
      </c>
      <c r="K36" s="331">
        <v>4</v>
      </c>
      <c r="L36" s="331">
        <v>157500000</v>
      </c>
      <c r="M36" s="2722">
        <v>2</v>
      </c>
      <c r="N36" s="2722">
        <v>55000000</v>
      </c>
      <c r="O36" s="2722">
        <v>1</v>
      </c>
      <c r="P36" s="2722">
        <v>84500000</v>
      </c>
      <c r="Q36" s="2722">
        <v>1</v>
      </c>
      <c r="R36" s="2722">
        <v>18000000</v>
      </c>
    </row>
    <row r="37" spans="1:18" s="371" customFormat="1" ht="11.25" customHeight="1" x14ac:dyDescent="0.15">
      <c r="A37" s="2710" t="s">
        <v>12</v>
      </c>
      <c r="B37" s="371" t="s">
        <v>2477</v>
      </c>
      <c r="C37" s="2721">
        <v>6</v>
      </c>
      <c r="D37" s="1742">
        <v>80243080</v>
      </c>
      <c r="E37" s="320">
        <v>5</v>
      </c>
      <c r="F37" s="320">
        <v>18670000</v>
      </c>
      <c r="G37" s="320">
        <v>0</v>
      </c>
      <c r="H37" s="320">
        <v>46573080</v>
      </c>
      <c r="I37" s="320">
        <v>1</v>
      </c>
      <c r="J37" s="2706">
        <v>15000000</v>
      </c>
      <c r="K37" s="331">
        <v>1</v>
      </c>
      <c r="L37" s="331">
        <v>14858000</v>
      </c>
      <c r="M37" s="2722">
        <v>1</v>
      </c>
      <c r="N37" s="2722">
        <v>14858000</v>
      </c>
      <c r="O37" s="2722">
        <v>0</v>
      </c>
      <c r="P37" s="2722">
        <v>0</v>
      </c>
      <c r="Q37" s="2722">
        <v>0</v>
      </c>
      <c r="R37" s="2722">
        <v>0</v>
      </c>
    </row>
    <row r="38" spans="1:18" s="371" customFormat="1" ht="11.25" customHeight="1" x14ac:dyDescent="0.15">
      <c r="A38" s="2710" t="s">
        <v>3565</v>
      </c>
      <c r="B38" s="1207" t="s">
        <v>2478</v>
      </c>
      <c r="C38" s="2721">
        <v>0</v>
      </c>
      <c r="D38" s="1742">
        <v>0</v>
      </c>
      <c r="E38" s="320">
        <v>0</v>
      </c>
      <c r="F38" s="320">
        <v>0</v>
      </c>
      <c r="G38" s="320">
        <v>0</v>
      </c>
      <c r="H38" s="320">
        <v>0</v>
      </c>
      <c r="I38" s="320">
        <v>0</v>
      </c>
      <c r="J38" s="2706">
        <v>0</v>
      </c>
      <c r="K38" s="331">
        <v>2</v>
      </c>
      <c r="L38" s="331">
        <v>39804000</v>
      </c>
      <c r="M38" s="2722">
        <v>0</v>
      </c>
      <c r="N38" s="2722">
        <v>0</v>
      </c>
      <c r="O38" s="2722">
        <v>0</v>
      </c>
      <c r="P38" s="2722">
        <v>0</v>
      </c>
      <c r="Q38" s="2722">
        <v>2</v>
      </c>
      <c r="R38" s="2722">
        <v>39804000</v>
      </c>
    </row>
    <row r="39" spans="1:18" s="371" customFormat="1" ht="11.25" customHeight="1" x14ac:dyDescent="0.15">
      <c r="A39" s="1129"/>
    </row>
    <row r="40" spans="1:18" ht="11.25" customHeight="1" x14ac:dyDescent="0.15">
      <c r="A40" s="1129"/>
    </row>
    <row r="41" spans="1:18" ht="11.25" customHeight="1" x14ac:dyDescent="0.15">
      <c r="A41" s="1734" t="s">
        <v>2479</v>
      </c>
      <c r="C41" s="1200"/>
      <c r="D41" s="1200"/>
      <c r="E41" s="1200"/>
      <c r="F41" s="1200"/>
      <c r="G41" s="1200"/>
      <c r="H41" s="1200"/>
      <c r="I41" s="1200"/>
      <c r="J41" s="1200"/>
    </row>
    <row r="42" spans="1:18" ht="11.25" customHeight="1" x14ac:dyDescent="0.15">
      <c r="A42" s="2645" t="s">
        <v>0</v>
      </c>
      <c r="B42" s="2645" t="s">
        <v>2460</v>
      </c>
      <c r="C42" s="2434">
        <v>2023</v>
      </c>
      <c r="D42" s="2434"/>
      <c r="E42" s="2434"/>
      <c r="F42" s="2434"/>
      <c r="G42" s="2434"/>
      <c r="H42" s="2434"/>
      <c r="I42" s="2434"/>
      <c r="J42" s="2434"/>
    </row>
    <row r="43" spans="1:18" ht="11.25" customHeight="1" x14ac:dyDescent="0.15">
      <c r="A43" s="2437"/>
      <c r="B43" s="2437"/>
      <c r="C43" s="2690" t="s">
        <v>2461</v>
      </c>
      <c r="D43" s="2435" t="s">
        <v>2462</v>
      </c>
      <c r="E43" s="2435" t="s">
        <v>3561</v>
      </c>
      <c r="F43" s="2435" t="s">
        <v>3562</v>
      </c>
      <c r="G43" s="2435" t="s">
        <v>3737</v>
      </c>
      <c r="H43" s="2435" t="s">
        <v>3738</v>
      </c>
      <c r="I43" s="2435" t="s">
        <v>3842</v>
      </c>
      <c r="J43" s="2435" t="s">
        <v>3843</v>
      </c>
    </row>
    <row r="44" spans="1:18" ht="11.25" customHeight="1" x14ac:dyDescent="0.15">
      <c r="A44" s="2723" t="s">
        <v>1</v>
      </c>
      <c r="B44" s="2724"/>
      <c r="C44" s="331">
        <v>76</v>
      </c>
      <c r="D44" s="331">
        <v>1384496710</v>
      </c>
      <c r="E44" s="331">
        <v>34</v>
      </c>
      <c r="F44" s="331">
        <v>494089900</v>
      </c>
      <c r="G44" s="331">
        <v>20</v>
      </c>
      <c r="H44" s="331">
        <v>628800000</v>
      </c>
      <c r="I44" s="331">
        <v>22</v>
      </c>
      <c r="J44" s="331">
        <v>261606810</v>
      </c>
    </row>
    <row r="45" spans="1:18" ht="11.25" customHeight="1" x14ac:dyDescent="0.15">
      <c r="A45" s="2710" t="s">
        <v>2</v>
      </c>
      <c r="B45" s="1207" t="s">
        <v>2464</v>
      </c>
      <c r="C45" s="331">
        <v>4</v>
      </c>
      <c r="D45" s="331">
        <v>113000000</v>
      </c>
      <c r="E45" s="2722">
        <v>2</v>
      </c>
      <c r="F45" s="2722">
        <v>39000000</v>
      </c>
      <c r="G45" s="2722">
        <v>1</v>
      </c>
      <c r="H45" s="2722">
        <v>52000000</v>
      </c>
      <c r="I45" s="2722">
        <v>1</v>
      </c>
      <c r="J45" s="2722">
        <v>22000000</v>
      </c>
    </row>
    <row r="46" spans="1:18" ht="11.25" customHeight="1" x14ac:dyDescent="0.15">
      <c r="A46" s="2710" t="s">
        <v>2465</v>
      </c>
      <c r="B46" s="1207" t="s">
        <v>2466</v>
      </c>
      <c r="C46" s="331">
        <v>7</v>
      </c>
      <c r="D46" s="331">
        <v>151799500</v>
      </c>
      <c r="E46" s="2722">
        <v>5</v>
      </c>
      <c r="F46" s="2722">
        <v>75999500</v>
      </c>
      <c r="G46" s="2722">
        <v>1</v>
      </c>
      <c r="H46" s="2722">
        <v>49800000</v>
      </c>
      <c r="I46" s="2722">
        <v>1</v>
      </c>
      <c r="J46" s="2722">
        <v>26000000</v>
      </c>
    </row>
    <row r="47" spans="1:18" ht="11.25" customHeight="1" x14ac:dyDescent="0.15">
      <c r="A47" s="2710" t="s">
        <v>145</v>
      </c>
      <c r="B47" s="371" t="s">
        <v>2467</v>
      </c>
      <c r="C47" s="331">
        <v>6</v>
      </c>
      <c r="D47" s="331">
        <v>94990749</v>
      </c>
      <c r="E47" s="2722">
        <v>2</v>
      </c>
      <c r="F47" s="2722">
        <v>37990749</v>
      </c>
      <c r="G47" s="2722">
        <v>2</v>
      </c>
      <c r="H47" s="2722">
        <v>37000000</v>
      </c>
      <c r="I47" s="2722">
        <v>2</v>
      </c>
      <c r="J47" s="2722">
        <v>20000000</v>
      </c>
    </row>
    <row r="48" spans="1:18" ht="11.25" customHeight="1" x14ac:dyDescent="0.15">
      <c r="A48" s="2710" t="s">
        <v>2468</v>
      </c>
      <c r="B48" s="371" t="s">
        <v>2469</v>
      </c>
      <c r="C48" s="331">
        <v>5</v>
      </c>
      <c r="D48" s="331">
        <v>98069000</v>
      </c>
      <c r="E48" s="2722">
        <v>1</v>
      </c>
      <c r="F48" s="2722">
        <v>23000000</v>
      </c>
      <c r="G48" s="2722">
        <v>2</v>
      </c>
      <c r="H48" s="2722">
        <v>51000000</v>
      </c>
      <c r="I48" s="2722">
        <v>2</v>
      </c>
      <c r="J48" s="2722">
        <v>24069000</v>
      </c>
    </row>
    <row r="49" spans="1:10" ht="11.25" customHeight="1" x14ac:dyDescent="0.15">
      <c r="A49" s="1129" t="s">
        <v>2470</v>
      </c>
      <c r="B49" s="402" t="s">
        <v>2471</v>
      </c>
      <c r="C49" s="331">
        <v>8</v>
      </c>
      <c r="D49" s="331">
        <v>157469809</v>
      </c>
      <c r="E49" s="2722">
        <v>2</v>
      </c>
      <c r="F49" s="2722">
        <v>58499999</v>
      </c>
      <c r="G49" s="2722">
        <v>4</v>
      </c>
      <c r="H49" s="2722">
        <v>78000000</v>
      </c>
      <c r="I49" s="2722">
        <v>2</v>
      </c>
      <c r="J49" s="2722">
        <v>20969810</v>
      </c>
    </row>
    <row r="50" spans="1:10" ht="11.25" customHeight="1" x14ac:dyDescent="0.15">
      <c r="A50" s="2710" t="s">
        <v>150</v>
      </c>
      <c r="B50" s="371" t="s">
        <v>2472</v>
      </c>
      <c r="C50" s="331">
        <v>0</v>
      </c>
      <c r="D50" s="331">
        <v>0</v>
      </c>
      <c r="E50" s="2722">
        <v>0</v>
      </c>
      <c r="F50" s="2722">
        <v>0</v>
      </c>
      <c r="G50" s="2722">
        <v>0</v>
      </c>
      <c r="H50" s="2722">
        <v>0</v>
      </c>
      <c r="I50" s="2722">
        <v>0</v>
      </c>
      <c r="J50" s="2722">
        <v>0</v>
      </c>
    </row>
    <row r="51" spans="1:10" ht="11.25" customHeight="1" x14ac:dyDescent="0.15">
      <c r="A51" s="2710" t="s">
        <v>6</v>
      </c>
      <c r="B51" s="371" t="s">
        <v>2472</v>
      </c>
      <c r="C51" s="331">
        <v>0</v>
      </c>
      <c r="D51" s="331">
        <v>0</v>
      </c>
      <c r="E51" s="2722">
        <v>0</v>
      </c>
      <c r="F51" s="2722">
        <v>0</v>
      </c>
      <c r="G51" s="2722">
        <v>0</v>
      </c>
      <c r="H51" s="2722">
        <v>0</v>
      </c>
      <c r="I51" s="2722">
        <v>0</v>
      </c>
      <c r="J51" s="2722">
        <v>0</v>
      </c>
    </row>
    <row r="52" spans="1:10" ht="11.25" customHeight="1" x14ac:dyDescent="0.15">
      <c r="A52" s="2710" t="s">
        <v>7</v>
      </c>
      <c r="B52" s="371" t="s">
        <v>2472</v>
      </c>
      <c r="C52" s="331">
        <v>14</v>
      </c>
      <c r="D52" s="331">
        <v>164289289</v>
      </c>
      <c r="E52" s="2722">
        <v>10</v>
      </c>
      <c r="F52" s="2722">
        <v>70289289</v>
      </c>
      <c r="G52" s="2722">
        <v>2</v>
      </c>
      <c r="H52" s="2722">
        <v>70000000</v>
      </c>
      <c r="I52" s="2722">
        <v>2</v>
      </c>
      <c r="J52" s="2722">
        <v>24000000</v>
      </c>
    </row>
    <row r="53" spans="1:10" ht="11.25" customHeight="1" x14ac:dyDescent="0.15">
      <c r="A53" s="2711" t="s">
        <v>8</v>
      </c>
      <c r="B53" s="371" t="s">
        <v>2473</v>
      </c>
      <c r="C53" s="331">
        <v>13</v>
      </c>
      <c r="D53" s="331">
        <v>180660364</v>
      </c>
      <c r="E53" s="2722">
        <v>5</v>
      </c>
      <c r="F53" s="2722">
        <v>75660364</v>
      </c>
      <c r="G53" s="2722">
        <v>4</v>
      </c>
      <c r="H53" s="2722">
        <v>81000000</v>
      </c>
      <c r="I53" s="2722">
        <v>4</v>
      </c>
      <c r="J53" s="2722">
        <v>24000000</v>
      </c>
    </row>
    <row r="54" spans="1:10" ht="11.25" customHeight="1" x14ac:dyDescent="0.15">
      <c r="A54" s="2710" t="s">
        <v>265</v>
      </c>
      <c r="B54" s="371" t="s">
        <v>2480</v>
      </c>
      <c r="C54" s="331">
        <v>3</v>
      </c>
      <c r="D54" s="331">
        <v>87000000</v>
      </c>
      <c r="E54" s="2722">
        <v>1</v>
      </c>
      <c r="F54" s="2722">
        <v>33000000</v>
      </c>
      <c r="G54" s="2722">
        <v>1</v>
      </c>
      <c r="H54" s="2722">
        <v>45000000</v>
      </c>
      <c r="I54" s="2722">
        <v>1</v>
      </c>
      <c r="J54" s="2722">
        <v>9000000</v>
      </c>
    </row>
    <row r="55" spans="1:10" ht="11.25" customHeight="1" x14ac:dyDescent="0.15">
      <c r="A55" s="2710" t="s">
        <v>2475</v>
      </c>
      <c r="B55" s="371" t="s">
        <v>2481</v>
      </c>
      <c r="C55" s="331">
        <v>4</v>
      </c>
      <c r="D55" s="331">
        <v>129999999</v>
      </c>
      <c r="E55" s="2722">
        <v>2</v>
      </c>
      <c r="F55" s="2722">
        <v>50999999</v>
      </c>
      <c r="G55" s="2722">
        <v>1</v>
      </c>
      <c r="H55" s="2722">
        <v>55000000</v>
      </c>
      <c r="I55" s="2722">
        <v>1</v>
      </c>
      <c r="J55" s="2722">
        <v>24000000</v>
      </c>
    </row>
    <row r="56" spans="1:10" ht="11.25" customHeight="1" x14ac:dyDescent="0.15">
      <c r="A56" s="2710" t="s">
        <v>12</v>
      </c>
      <c r="B56" s="371" t="s">
        <v>2477</v>
      </c>
      <c r="C56" s="331">
        <v>5</v>
      </c>
      <c r="D56" s="331">
        <v>73000000</v>
      </c>
      <c r="E56" s="2722">
        <v>3</v>
      </c>
      <c r="F56" s="2722">
        <v>28000000</v>
      </c>
      <c r="G56" s="2722">
        <v>1</v>
      </c>
      <c r="H56" s="2722">
        <v>30000000</v>
      </c>
      <c r="I56" s="2722">
        <v>1</v>
      </c>
      <c r="J56" s="2722">
        <v>15000000</v>
      </c>
    </row>
    <row r="57" spans="1:10" ht="11.25" customHeight="1" x14ac:dyDescent="0.15">
      <c r="A57" s="2710" t="s">
        <v>3565</v>
      </c>
      <c r="B57" s="1207" t="s">
        <v>2478</v>
      </c>
      <c r="C57" s="331">
        <v>7</v>
      </c>
      <c r="D57" s="331">
        <v>134218000</v>
      </c>
      <c r="E57" s="2722">
        <v>1</v>
      </c>
      <c r="F57" s="2722">
        <v>1650000</v>
      </c>
      <c r="G57" s="2722">
        <v>1</v>
      </c>
      <c r="H57" s="2722">
        <v>80000000</v>
      </c>
      <c r="I57" s="2722">
        <v>5</v>
      </c>
      <c r="J57" s="2722">
        <v>52568000</v>
      </c>
    </row>
    <row r="58" spans="1:10" ht="11.25" customHeight="1" x14ac:dyDescent="0.15">
      <c r="B58" s="901"/>
      <c r="C58" s="901"/>
      <c r="D58" s="901"/>
      <c r="E58" s="901"/>
      <c r="F58" s="901"/>
      <c r="G58" s="901"/>
    </row>
    <row r="59" spans="1:10" ht="10.5" x14ac:dyDescent="0.15">
      <c r="A59" s="901" t="s">
        <v>2482</v>
      </c>
      <c r="B59" s="901"/>
      <c r="C59" s="901"/>
      <c r="D59" s="901"/>
      <c r="E59" s="901"/>
      <c r="F59" s="901"/>
      <c r="G59" s="901"/>
    </row>
    <row r="60" spans="1:10" ht="10.5" x14ac:dyDescent="0.15">
      <c r="A60" s="901" t="s">
        <v>2483</v>
      </c>
      <c r="B60" s="437"/>
      <c r="C60" s="437"/>
      <c r="D60" s="437"/>
      <c r="E60" s="437"/>
      <c r="F60" s="437"/>
      <c r="G60" s="437"/>
    </row>
    <row r="61" spans="1:10" ht="10.5" x14ac:dyDescent="0.15">
      <c r="A61" s="901" t="s">
        <v>2484</v>
      </c>
      <c r="B61" s="2725"/>
      <c r="C61" s="2725"/>
      <c r="D61" s="2725"/>
      <c r="E61" s="2725"/>
      <c r="F61" s="2725"/>
      <c r="G61" s="2725"/>
    </row>
    <row r="62" spans="1:10" ht="10.5" x14ac:dyDescent="0.15">
      <c r="A62" s="437" t="s">
        <v>2485</v>
      </c>
      <c r="B62" s="2726"/>
      <c r="C62" s="2726"/>
      <c r="D62" s="2726"/>
      <c r="E62" s="2726"/>
      <c r="F62" s="2726"/>
      <c r="G62" s="2726"/>
    </row>
    <row r="63" spans="1:10" ht="10.5" x14ac:dyDescent="0.15">
      <c r="A63" s="2725" t="s">
        <v>1494</v>
      </c>
      <c r="B63" s="858"/>
      <c r="C63" s="858"/>
      <c r="D63" s="858"/>
      <c r="E63" s="858"/>
      <c r="F63" s="858"/>
      <c r="G63" s="858"/>
      <c r="H63" s="151"/>
      <c r="I63" s="151"/>
      <c r="J63" s="151"/>
    </row>
    <row r="64" spans="1:10" ht="10.5" x14ac:dyDescent="0.15">
      <c r="A64" s="858" t="s">
        <v>2431</v>
      </c>
      <c r="H64" s="151"/>
      <c r="I64" s="151"/>
      <c r="J64" s="151"/>
    </row>
  </sheetData>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dimension ref="A2:D16"/>
  <sheetViews>
    <sheetView zoomScaleNormal="100" workbookViewId="0"/>
  </sheetViews>
  <sheetFormatPr baseColWidth="10" defaultColWidth="11.42578125" defaultRowHeight="10.5" x14ac:dyDescent="0.25"/>
  <cols>
    <col min="1" max="2" width="11.42578125" style="119"/>
    <col min="3" max="3" width="16.5703125" style="119" customWidth="1"/>
    <col min="4" max="4" width="17.140625" style="119" customWidth="1"/>
    <col min="5" max="16384" width="11.42578125" style="119"/>
  </cols>
  <sheetData>
    <row r="2" spans="1:4" ht="11.25" x14ac:dyDescent="0.25">
      <c r="A2" s="150" t="s">
        <v>3377</v>
      </c>
    </row>
    <row r="4" spans="1:4" ht="21.75" x14ac:dyDescent="0.25">
      <c r="A4" s="182" t="s">
        <v>89</v>
      </c>
      <c r="B4" s="182" t="s">
        <v>1</v>
      </c>
      <c r="C4" s="233" t="s">
        <v>3637</v>
      </c>
      <c r="D4" s="233" t="s">
        <v>3774</v>
      </c>
    </row>
    <row r="5" spans="1:4" x14ac:dyDescent="0.25">
      <c r="A5" s="122">
        <v>2019</v>
      </c>
      <c r="B5" s="185">
        <v>94562</v>
      </c>
      <c r="C5" s="121">
        <v>48303</v>
      </c>
      <c r="D5" s="121">
        <v>46259</v>
      </c>
    </row>
    <row r="6" spans="1:4" ht="11.25" x14ac:dyDescent="0.25">
      <c r="A6" s="122">
        <v>2020</v>
      </c>
      <c r="B6" s="185">
        <v>76101</v>
      </c>
      <c r="C6" s="121">
        <v>5349</v>
      </c>
      <c r="D6" s="121">
        <v>70752</v>
      </c>
    </row>
    <row r="7" spans="1:4" ht="11.25" x14ac:dyDescent="0.25">
      <c r="A7" s="122">
        <v>2021</v>
      </c>
      <c r="B7" s="185">
        <v>39412</v>
      </c>
      <c r="C7" s="121">
        <v>993</v>
      </c>
      <c r="D7" s="121">
        <v>38419</v>
      </c>
    </row>
    <row r="8" spans="1:4" ht="11.25" x14ac:dyDescent="0.25">
      <c r="A8" s="122">
        <v>2022</v>
      </c>
      <c r="B8" s="185">
        <v>19451</v>
      </c>
      <c r="C8" s="121">
        <v>5995</v>
      </c>
      <c r="D8" s="121">
        <v>13456</v>
      </c>
    </row>
    <row r="9" spans="1:4" x14ac:dyDescent="0.25">
      <c r="A9" s="122">
        <v>2023</v>
      </c>
      <c r="B9" s="185">
        <v>52453</v>
      </c>
      <c r="C9" s="121">
        <v>14190</v>
      </c>
      <c r="D9" s="121">
        <v>38263</v>
      </c>
    </row>
    <row r="11" spans="1:4" x14ac:dyDescent="0.25">
      <c r="A11" s="27" t="s">
        <v>180</v>
      </c>
    </row>
    <row r="12" spans="1:4" x14ac:dyDescent="0.25">
      <c r="A12" s="27" t="s">
        <v>187</v>
      </c>
    </row>
    <row r="13" spans="1:4" x14ac:dyDescent="0.25">
      <c r="A13" s="249" t="s">
        <v>188</v>
      </c>
    </row>
    <row r="14" spans="1:4" x14ac:dyDescent="0.25">
      <c r="A14" s="28" t="s">
        <v>189</v>
      </c>
    </row>
    <row r="15" spans="1:4" x14ac:dyDescent="0.25">
      <c r="A15" s="28" t="s">
        <v>190</v>
      </c>
    </row>
    <row r="16" spans="1:4" x14ac:dyDescent="0.25">
      <c r="A16" s="122" t="s">
        <v>18</v>
      </c>
    </row>
  </sheetData>
  <pageMargins left="0.7" right="0.7" top="0.75" bottom="0.75" header="0.3" footer="0.3"/>
  <pageSetup paperSize="9" orientation="portrait" r:id="rId1"/>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9"/>
  <dimension ref="A2:N63"/>
  <sheetViews>
    <sheetView zoomScaleNormal="100" workbookViewId="0"/>
  </sheetViews>
  <sheetFormatPr baseColWidth="10" defaultColWidth="9.140625" defaultRowHeight="10.5" x14ac:dyDescent="0.15"/>
  <cols>
    <col min="1" max="1" width="28.7109375" style="371" customWidth="1"/>
    <col min="2" max="2" width="44.28515625" style="371" customWidth="1"/>
    <col min="3" max="3" width="12.85546875" style="371" customWidth="1"/>
    <col min="4" max="4" width="15.7109375" style="371" customWidth="1"/>
    <col min="5" max="5" width="9.28515625" style="371" customWidth="1"/>
    <col min="6" max="6" width="14.28515625" style="371" customWidth="1"/>
    <col min="7" max="7" width="9.28515625" style="371" customWidth="1"/>
    <col min="8" max="8" width="14.28515625" style="371" customWidth="1"/>
    <col min="9" max="9" width="12.85546875" style="371" customWidth="1"/>
    <col min="10" max="10" width="21.140625" style="371" customWidth="1"/>
    <col min="11" max="11" width="9.28515625" style="371" customWidth="1"/>
    <col min="12" max="12" width="14.28515625" style="371" customWidth="1"/>
    <col min="13" max="13" width="9.28515625" style="371" customWidth="1"/>
    <col min="14" max="14" width="14.28515625" style="371" customWidth="1"/>
    <col min="15" max="16384" width="9.140625" style="371"/>
  </cols>
  <sheetData>
    <row r="2" spans="1:14" ht="15" customHeight="1" x14ac:dyDescent="0.15">
      <c r="A2" s="901" t="s">
        <v>2486</v>
      </c>
      <c r="B2" s="901"/>
      <c r="C2" s="901"/>
      <c r="D2" s="901"/>
      <c r="E2" s="901"/>
      <c r="F2" s="901"/>
      <c r="G2" s="901"/>
      <c r="H2" s="901"/>
      <c r="I2" s="901"/>
      <c r="J2" s="901"/>
      <c r="K2" s="901"/>
      <c r="L2" s="901"/>
      <c r="M2" s="901"/>
      <c r="N2" s="901"/>
    </row>
    <row r="3" spans="1:14" x14ac:dyDescent="0.15">
      <c r="A3" s="1129"/>
      <c r="B3" s="2727"/>
      <c r="C3" s="2728"/>
      <c r="D3" s="2729"/>
      <c r="E3" s="2729"/>
      <c r="F3" s="2730"/>
      <c r="G3" s="2730"/>
      <c r="H3" s="2730"/>
      <c r="I3" s="2727"/>
      <c r="J3" s="2727"/>
      <c r="K3" s="2727"/>
      <c r="L3" s="2727"/>
      <c r="M3" s="2727"/>
      <c r="N3" s="2727"/>
    </row>
    <row r="4" spans="1:14" s="1717" customFormat="1" x14ac:dyDescent="0.15">
      <c r="A4" s="2731" t="s">
        <v>0</v>
      </c>
      <c r="B4" s="2731" t="s">
        <v>2487</v>
      </c>
      <c r="C4" s="2732">
        <v>2019</v>
      </c>
      <c r="D4" s="2733"/>
      <c r="E4" s="2733"/>
      <c r="F4" s="2733"/>
      <c r="G4" s="2733"/>
      <c r="H4" s="2734"/>
      <c r="I4" s="2735">
        <v>2020</v>
      </c>
      <c r="J4" s="2735"/>
      <c r="K4" s="2735"/>
      <c r="L4" s="2735"/>
      <c r="M4" s="2735"/>
      <c r="N4" s="2735"/>
    </row>
    <row r="5" spans="1:14" s="1717" customFormat="1" ht="21" x14ac:dyDescent="0.15">
      <c r="A5" s="2736"/>
      <c r="B5" s="2736"/>
      <c r="C5" s="2737" t="s">
        <v>2488</v>
      </c>
      <c r="D5" s="2737" t="s">
        <v>2462</v>
      </c>
      <c r="E5" s="1138" t="s">
        <v>3563</v>
      </c>
      <c r="F5" s="1138" t="s">
        <v>3564</v>
      </c>
      <c r="G5" s="2738" t="s">
        <v>3739</v>
      </c>
      <c r="H5" s="2738" t="s">
        <v>3740</v>
      </c>
      <c r="I5" s="2737" t="s">
        <v>2488</v>
      </c>
      <c r="J5" s="1138" t="s">
        <v>2462</v>
      </c>
      <c r="K5" s="1138" t="s">
        <v>3563</v>
      </c>
      <c r="L5" s="1138" t="s">
        <v>3564</v>
      </c>
      <c r="M5" s="1138" t="s">
        <v>3741</v>
      </c>
      <c r="N5" s="1138" t="s">
        <v>3740</v>
      </c>
    </row>
    <row r="6" spans="1:14" s="1717" customFormat="1" x14ac:dyDescent="0.15">
      <c r="A6" s="2739" t="s">
        <v>1</v>
      </c>
      <c r="B6" s="2739"/>
      <c r="C6" s="2740">
        <v>209</v>
      </c>
      <c r="D6" s="2741">
        <v>1215004268</v>
      </c>
      <c r="E6" s="2741">
        <v>24</v>
      </c>
      <c r="F6" s="2741">
        <v>952770906</v>
      </c>
      <c r="G6" s="2741">
        <v>185</v>
      </c>
      <c r="H6" s="2742">
        <v>262233362</v>
      </c>
      <c r="I6" s="2740">
        <v>342</v>
      </c>
      <c r="J6" s="2743">
        <v>1249044256</v>
      </c>
      <c r="K6" s="2743">
        <v>11</v>
      </c>
      <c r="L6" s="2743">
        <v>976321256</v>
      </c>
      <c r="M6" s="2743">
        <v>331</v>
      </c>
      <c r="N6" s="2743">
        <v>272723000</v>
      </c>
    </row>
    <row r="7" spans="1:14" s="1717" customFormat="1" x14ac:dyDescent="0.15">
      <c r="A7" s="2744" t="s">
        <v>2</v>
      </c>
      <c r="B7" s="1207" t="s">
        <v>2464</v>
      </c>
      <c r="C7" s="2745">
        <v>2</v>
      </c>
      <c r="D7" s="2743">
        <v>21422000</v>
      </c>
      <c r="E7" s="2746">
        <v>2</v>
      </c>
      <c r="F7" s="2746">
        <v>21422000</v>
      </c>
      <c r="G7" s="2746">
        <v>0</v>
      </c>
      <c r="H7" s="2747">
        <v>0</v>
      </c>
      <c r="I7" s="2745">
        <v>88</v>
      </c>
      <c r="J7" s="2743">
        <v>95442000</v>
      </c>
      <c r="K7" s="2746">
        <v>1</v>
      </c>
      <c r="L7" s="2746">
        <v>10800000</v>
      </c>
      <c r="M7" s="2746">
        <v>87</v>
      </c>
      <c r="N7" s="2746">
        <v>84642000</v>
      </c>
    </row>
    <row r="8" spans="1:14" s="1717" customFormat="1" x14ac:dyDescent="0.15">
      <c r="A8" s="2744" t="s">
        <v>2465</v>
      </c>
      <c r="B8" s="1207" t="s">
        <v>2466</v>
      </c>
      <c r="C8" s="2745">
        <v>29</v>
      </c>
      <c r="D8" s="2743">
        <v>43213000</v>
      </c>
      <c r="E8" s="2746">
        <v>1</v>
      </c>
      <c r="F8" s="2746">
        <v>17213000</v>
      </c>
      <c r="G8" s="2746">
        <v>28</v>
      </c>
      <c r="H8" s="2747">
        <v>26000000</v>
      </c>
      <c r="I8" s="2745">
        <v>1</v>
      </c>
      <c r="J8" s="2743">
        <v>36114000</v>
      </c>
      <c r="K8" s="2746">
        <v>1</v>
      </c>
      <c r="L8" s="2746">
        <v>36114000</v>
      </c>
      <c r="M8" s="2746">
        <v>0</v>
      </c>
      <c r="N8" s="2746">
        <v>0</v>
      </c>
    </row>
    <row r="9" spans="1:14" s="1717" customFormat="1" x14ac:dyDescent="0.15">
      <c r="A9" s="2744" t="s">
        <v>145</v>
      </c>
      <c r="B9" s="371" t="s">
        <v>2467</v>
      </c>
      <c r="C9" s="2745">
        <v>2</v>
      </c>
      <c r="D9" s="2743">
        <v>17641000</v>
      </c>
      <c r="E9" s="2746">
        <v>2</v>
      </c>
      <c r="F9" s="2746">
        <v>17641000</v>
      </c>
      <c r="G9" s="2748">
        <v>0</v>
      </c>
      <c r="H9" s="2749">
        <v>0</v>
      </c>
      <c r="I9" s="2745">
        <v>1</v>
      </c>
      <c r="J9" s="2743">
        <v>12240000</v>
      </c>
      <c r="K9" s="2746">
        <v>1</v>
      </c>
      <c r="L9" s="2746">
        <v>12240000</v>
      </c>
      <c r="M9" s="2748">
        <v>0</v>
      </c>
      <c r="N9" s="2748">
        <v>0</v>
      </c>
    </row>
    <row r="10" spans="1:14" s="1717" customFormat="1" x14ac:dyDescent="0.15">
      <c r="A10" s="2744" t="s">
        <v>148</v>
      </c>
      <c r="B10" s="371" t="s">
        <v>2469</v>
      </c>
      <c r="C10" s="2745">
        <v>2</v>
      </c>
      <c r="D10" s="2743">
        <v>19709906</v>
      </c>
      <c r="E10" s="2746">
        <v>2</v>
      </c>
      <c r="F10" s="2746">
        <v>19709906</v>
      </c>
      <c r="G10" s="2748">
        <v>0</v>
      </c>
      <c r="H10" s="2749">
        <v>0</v>
      </c>
      <c r="I10" s="2745">
        <v>27</v>
      </c>
      <c r="J10" s="2743">
        <v>49596000</v>
      </c>
      <c r="K10" s="2746">
        <v>1</v>
      </c>
      <c r="L10" s="2746">
        <v>29596000</v>
      </c>
      <c r="M10" s="2748">
        <v>26</v>
      </c>
      <c r="N10" s="2748">
        <v>20000000</v>
      </c>
    </row>
    <row r="11" spans="1:14" s="1717" customFormat="1" ht="21" x14ac:dyDescent="0.15">
      <c r="A11" s="2744" t="s">
        <v>2470</v>
      </c>
      <c r="B11" s="402" t="s">
        <v>2471</v>
      </c>
      <c r="C11" s="2750">
        <v>2</v>
      </c>
      <c r="D11" s="2751">
        <v>102172000</v>
      </c>
      <c r="E11" s="2752">
        <v>2</v>
      </c>
      <c r="F11" s="2752">
        <v>102172000</v>
      </c>
      <c r="G11" s="2752">
        <v>0</v>
      </c>
      <c r="H11" s="2753">
        <v>0</v>
      </c>
      <c r="I11" s="2750">
        <v>16</v>
      </c>
      <c r="J11" s="2751">
        <v>134200000</v>
      </c>
      <c r="K11" s="2754">
        <v>1</v>
      </c>
      <c r="L11" s="2754">
        <v>110200000</v>
      </c>
      <c r="M11" s="2754">
        <v>15</v>
      </c>
      <c r="N11" s="2754">
        <v>24000000</v>
      </c>
    </row>
    <row r="12" spans="1:14" s="1717" customFormat="1" x14ac:dyDescent="0.15">
      <c r="A12" s="1129" t="s">
        <v>150</v>
      </c>
      <c r="B12" s="371" t="s">
        <v>2472</v>
      </c>
      <c r="C12" s="2745">
        <v>0</v>
      </c>
      <c r="D12" s="2743">
        <v>0</v>
      </c>
      <c r="E12" s="2755">
        <v>0</v>
      </c>
      <c r="F12" s="2755">
        <v>0</v>
      </c>
      <c r="G12" s="2755">
        <v>0</v>
      </c>
      <c r="H12" s="2756">
        <v>0</v>
      </c>
      <c r="I12" s="2745">
        <v>0</v>
      </c>
      <c r="J12" s="2743">
        <v>0</v>
      </c>
      <c r="K12" s="2746">
        <v>0</v>
      </c>
      <c r="L12" s="2746">
        <v>0</v>
      </c>
      <c r="M12" s="2746">
        <v>0</v>
      </c>
      <c r="N12" s="2746">
        <v>0</v>
      </c>
    </row>
    <row r="13" spans="1:14" s="1717" customFormat="1" x14ac:dyDescent="0.15">
      <c r="A13" s="1129" t="s">
        <v>6</v>
      </c>
      <c r="B13" s="371" t="s">
        <v>2472</v>
      </c>
      <c r="C13" s="2745">
        <v>2</v>
      </c>
      <c r="D13" s="2743">
        <v>61114000</v>
      </c>
      <c r="E13" s="2746">
        <v>2</v>
      </c>
      <c r="F13" s="2746">
        <v>61114000</v>
      </c>
      <c r="G13" s="2746">
        <v>0</v>
      </c>
      <c r="H13" s="2747">
        <v>0</v>
      </c>
      <c r="I13" s="2745">
        <v>0</v>
      </c>
      <c r="J13" s="2743">
        <v>0</v>
      </c>
      <c r="K13" s="2746">
        <v>0</v>
      </c>
      <c r="L13" s="2746">
        <v>0</v>
      </c>
      <c r="M13" s="2746">
        <v>0</v>
      </c>
      <c r="N13" s="2746">
        <v>0</v>
      </c>
    </row>
    <row r="14" spans="1:14" s="1717" customFormat="1" x14ac:dyDescent="0.15">
      <c r="A14" s="2744" t="s">
        <v>7</v>
      </c>
      <c r="B14" s="371" t="s">
        <v>2472</v>
      </c>
      <c r="C14" s="2745">
        <v>28</v>
      </c>
      <c r="D14" s="2743">
        <v>44000000</v>
      </c>
      <c r="E14" s="2755">
        <v>0</v>
      </c>
      <c r="F14" s="2755">
        <v>0</v>
      </c>
      <c r="G14" s="2755">
        <v>28</v>
      </c>
      <c r="H14" s="2756">
        <v>44000000</v>
      </c>
      <c r="I14" s="2745">
        <v>61</v>
      </c>
      <c r="J14" s="2743">
        <v>135480000</v>
      </c>
      <c r="K14" s="2746">
        <v>1</v>
      </c>
      <c r="L14" s="2746">
        <v>65480000</v>
      </c>
      <c r="M14" s="2746">
        <v>60</v>
      </c>
      <c r="N14" s="2746">
        <v>70000000</v>
      </c>
    </row>
    <row r="15" spans="1:14" s="1717" customFormat="1" x14ac:dyDescent="0.15">
      <c r="A15" s="2711" t="s">
        <v>8</v>
      </c>
      <c r="B15" s="371" t="s">
        <v>2473</v>
      </c>
      <c r="C15" s="2745">
        <v>106</v>
      </c>
      <c r="D15" s="2743">
        <v>215328362</v>
      </c>
      <c r="E15" s="2755">
        <v>4</v>
      </c>
      <c r="F15" s="2755">
        <v>53095000</v>
      </c>
      <c r="G15" s="2755">
        <v>102</v>
      </c>
      <c r="H15" s="2756">
        <v>162233362</v>
      </c>
      <c r="I15" s="2745">
        <v>1</v>
      </c>
      <c r="J15" s="2743">
        <v>53360000</v>
      </c>
      <c r="K15" s="2746">
        <v>1</v>
      </c>
      <c r="L15" s="2746">
        <v>53360000</v>
      </c>
      <c r="M15" s="2746">
        <v>0</v>
      </c>
      <c r="N15" s="2746">
        <v>0</v>
      </c>
    </row>
    <row r="16" spans="1:14" s="1717" customFormat="1" x14ac:dyDescent="0.15">
      <c r="A16" s="2744" t="s">
        <v>265</v>
      </c>
      <c r="B16" s="371" t="s">
        <v>2480</v>
      </c>
      <c r="C16" s="2745">
        <v>29</v>
      </c>
      <c r="D16" s="2743">
        <v>65386000</v>
      </c>
      <c r="E16" s="2755">
        <v>2</v>
      </c>
      <c r="F16" s="2755">
        <v>35386000</v>
      </c>
      <c r="G16" s="2748">
        <v>27</v>
      </c>
      <c r="H16" s="2749">
        <v>30000000</v>
      </c>
      <c r="I16" s="2745">
        <v>44</v>
      </c>
      <c r="J16" s="2743">
        <v>40000000</v>
      </c>
      <c r="K16" s="2746">
        <v>0</v>
      </c>
      <c r="L16" s="2746">
        <v>0</v>
      </c>
      <c r="M16" s="2748">
        <v>44</v>
      </c>
      <c r="N16" s="2748">
        <v>40000000</v>
      </c>
    </row>
    <row r="17" spans="1:14" s="1717" customFormat="1" x14ac:dyDescent="0.15">
      <c r="A17" s="2744" t="s">
        <v>2475</v>
      </c>
      <c r="B17" s="371" t="s">
        <v>2481</v>
      </c>
      <c r="C17" s="2745">
        <v>2</v>
      </c>
      <c r="D17" s="2743">
        <v>67310000</v>
      </c>
      <c r="E17" s="2755">
        <v>2</v>
      </c>
      <c r="F17" s="2755">
        <v>67310000</v>
      </c>
      <c r="G17" s="2746">
        <v>0</v>
      </c>
      <c r="H17" s="2747">
        <v>0</v>
      </c>
      <c r="I17" s="2745">
        <v>50</v>
      </c>
      <c r="J17" s="2743">
        <v>96361000</v>
      </c>
      <c r="K17" s="2746">
        <v>1</v>
      </c>
      <c r="L17" s="2746">
        <v>67280000</v>
      </c>
      <c r="M17" s="2746">
        <v>49</v>
      </c>
      <c r="N17" s="2746">
        <v>29081000</v>
      </c>
    </row>
    <row r="18" spans="1:14" s="1717" customFormat="1" x14ac:dyDescent="0.15">
      <c r="A18" s="2699" t="s">
        <v>12</v>
      </c>
      <c r="B18" s="371" t="s">
        <v>2477</v>
      </c>
      <c r="C18" s="2745">
        <v>2</v>
      </c>
      <c r="D18" s="2743">
        <v>9456000</v>
      </c>
      <c r="E18" s="2755">
        <v>2</v>
      </c>
      <c r="F18" s="2755">
        <v>9456000</v>
      </c>
      <c r="G18" s="2748">
        <v>0</v>
      </c>
      <c r="H18" s="2749">
        <v>0</v>
      </c>
      <c r="I18" s="2745">
        <v>1</v>
      </c>
      <c r="J18" s="2743">
        <v>14853056</v>
      </c>
      <c r="K18" s="2746">
        <v>1</v>
      </c>
      <c r="L18" s="2746">
        <v>14853056</v>
      </c>
      <c r="M18" s="2748">
        <v>0</v>
      </c>
      <c r="N18" s="2748">
        <v>0</v>
      </c>
    </row>
    <row r="19" spans="1:14" s="1717" customFormat="1" ht="11.25" x14ac:dyDescent="0.15">
      <c r="A19" s="1129" t="s">
        <v>3844</v>
      </c>
      <c r="B19" s="1207" t="s">
        <v>2478</v>
      </c>
      <c r="C19" s="2745">
        <v>3</v>
      </c>
      <c r="D19" s="2743">
        <v>548252000</v>
      </c>
      <c r="E19" s="2755">
        <v>3</v>
      </c>
      <c r="F19" s="2755">
        <v>548252000</v>
      </c>
      <c r="G19" s="2748">
        <v>0</v>
      </c>
      <c r="H19" s="2749">
        <v>0</v>
      </c>
      <c r="I19" s="2745">
        <v>52</v>
      </c>
      <c r="J19" s="2743">
        <v>581398200</v>
      </c>
      <c r="K19" s="2746">
        <v>2</v>
      </c>
      <c r="L19" s="2746">
        <v>576398200</v>
      </c>
      <c r="M19" s="2748">
        <v>50</v>
      </c>
      <c r="N19" s="2748">
        <v>5000000</v>
      </c>
    </row>
    <row r="20" spans="1:14" s="1717" customFormat="1" x14ac:dyDescent="0.15">
      <c r="A20" s="2757"/>
      <c r="B20" s="2757"/>
      <c r="C20" s="2758"/>
      <c r="D20" s="2758"/>
      <c r="E20" s="2758"/>
      <c r="F20" s="2758"/>
      <c r="G20" s="2758"/>
      <c r="H20" s="2758"/>
      <c r="I20" s="2758"/>
      <c r="J20" s="2758"/>
      <c r="K20" s="2758"/>
      <c r="L20" s="2758"/>
      <c r="M20" s="2758"/>
      <c r="N20" s="2758"/>
    </row>
    <row r="21" spans="1:14" s="1717" customFormat="1" x14ac:dyDescent="0.15">
      <c r="A21" s="1735"/>
      <c r="B21" s="1735"/>
      <c r="C21" s="1735"/>
      <c r="D21" s="1735"/>
      <c r="E21" s="1735"/>
      <c r="F21" s="1735"/>
      <c r="G21" s="1735"/>
      <c r="H21" s="1735"/>
      <c r="I21" s="1735"/>
      <c r="J21" s="1735"/>
      <c r="K21" s="1735"/>
      <c r="L21" s="1735"/>
      <c r="M21" s="1735"/>
      <c r="N21" s="1735"/>
    </row>
    <row r="22" spans="1:14" s="1717" customFormat="1" x14ac:dyDescent="0.15">
      <c r="A22" s="1734" t="s">
        <v>2489</v>
      </c>
      <c r="B22" s="1735"/>
      <c r="C22" s="1735"/>
      <c r="D22" s="1735"/>
      <c r="E22" s="1735"/>
      <c r="F22" s="1735"/>
      <c r="G22" s="1735"/>
      <c r="H22" s="1735"/>
      <c r="I22" s="1735"/>
      <c r="J22" s="1735"/>
      <c r="K22" s="1735"/>
      <c r="L22" s="1735"/>
      <c r="M22" s="1735"/>
      <c r="N22" s="1735"/>
    </row>
    <row r="23" spans="1:14" s="1717" customFormat="1" x14ac:dyDescent="0.15">
      <c r="A23" s="2731" t="s">
        <v>0</v>
      </c>
      <c r="B23" s="2759" t="s">
        <v>2487</v>
      </c>
      <c r="C23" s="2434">
        <v>2021</v>
      </c>
      <c r="D23" s="2434"/>
      <c r="E23" s="2434"/>
      <c r="F23" s="2434"/>
      <c r="G23" s="2434"/>
      <c r="H23" s="2434"/>
      <c r="I23" s="2434">
        <v>2022</v>
      </c>
      <c r="J23" s="2434"/>
      <c r="K23" s="2434"/>
      <c r="L23" s="2434"/>
      <c r="M23" s="2434"/>
      <c r="N23" s="2434"/>
    </row>
    <row r="24" spans="1:14" s="1717" customFormat="1" ht="21" x14ac:dyDescent="0.15">
      <c r="A24" s="2736"/>
      <c r="B24" s="2760"/>
      <c r="C24" s="2737" t="s">
        <v>2488</v>
      </c>
      <c r="D24" s="1138" t="s">
        <v>2462</v>
      </c>
      <c r="E24" s="1138" t="s">
        <v>3563</v>
      </c>
      <c r="F24" s="1138" t="s">
        <v>3564</v>
      </c>
      <c r="G24" s="2738" t="s">
        <v>3739</v>
      </c>
      <c r="H24" s="2738" t="s">
        <v>3740</v>
      </c>
      <c r="I24" s="2737" t="s">
        <v>2488</v>
      </c>
      <c r="J24" s="1138" t="s">
        <v>2462</v>
      </c>
      <c r="K24" s="1138" t="s">
        <v>3563</v>
      </c>
      <c r="L24" s="1138" t="s">
        <v>3564</v>
      </c>
      <c r="M24" s="2738" t="s">
        <v>3739</v>
      </c>
      <c r="N24" s="2738" t="s">
        <v>3740</v>
      </c>
    </row>
    <row r="25" spans="1:14" s="1717" customFormat="1" x14ac:dyDescent="0.15">
      <c r="A25" s="2761" t="s">
        <v>1</v>
      </c>
      <c r="B25" s="2761"/>
      <c r="C25" s="2762">
        <v>170</v>
      </c>
      <c r="D25" s="2763">
        <v>1086130000</v>
      </c>
      <c r="E25" s="2763">
        <v>12</v>
      </c>
      <c r="F25" s="2763">
        <v>871060000</v>
      </c>
      <c r="G25" s="2763">
        <v>158</v>
      </c>
      <c r="H25" s="2764">
        <v>215070000</v>
      </c>
      <c r="I25" s="2762">
        <v>169</v>
      </c>
      <c r="J25" s="2763">
        <v>1122939894</v>
      </c>
      <c r="K25" s="2763">
        <v>11</v>
      </c>
      <c r="L25" s="2763">
        <v>906887000</v>
      </c>
      <c r="M25" s="2763">
        <v>158</v>
      </c>
      <c r="N25" s="2764">
        <v>216052894</v>
      </c>
    </row>
    <row r="26" spans="1:14" s="1717" customFormat="1" x14ac:dyDescent="0.15">
      <c r="A26" s="2744" t="s">
        <v>2</v>
      </c>
      <c r="B26" s="1207" t="s">
        <v>2464</v>
      </c>
      <c r="C26" s="2765">
        <v>11</v>
      </c>
      <c r="D26" s="2766">
        <v>25149658</v>
      </c>
      <c r="E26" s="2767">
        <v>1</v>
      </c>
      <c r="F26" s="2767">
        <v>10800000</v>
      </c>
      <c r="G26" s="2767">
        <v>10</v>
      </c>
      <c r="H26" s="2768">
        <v>14349658</v>
      </c>
      <c r="I26" s="2765">
        <v>19</v>
      </c>
      <c r="J26" s="2766">
        <v>60873800</v>
      </c>
      <c r="K26" s="2767">
        <v>1</v>
      </c>
      <c r="L26" s="2767">
        <v>46000000</v>
      </c>
      <c r="M26" s="2767">
        <v>18</v>
      </c>
      <c r="N26" s="2768">
        <v>14873800</v>
      </c>
    </row>
    <row r="27" spans="1:14" s="1717" customFormat="1" x14ac:dyDescent="0.15">
      <c r="A27" s="2744" t="s">
        <v>2465</v>
      </c>
      <c r="B27" s="1207" t="s">
        <v>2466</v>
      </c>
      <c r="C27" s="2765">
        <v>22</v>
      </c>
      <c r="D27" s="2766">
        <v>54364000</v>
      </c>
      <c r="E27" s="2767">
        <v>1</v>
      </c>
      <c r="F27" s="2767">
        <v>36114000</v>
      </c>
      <c r="G27" s="2767">
        <v>21</v>
      </c>
      <c r="H27" s="2768">
        <v>18250000</v>
      </c>
      <c r="I27" s="2765">
        <v>8</v>
      </c>
      <c r="J27" s="2766">
        <v>72269559</v>
      </c>
      <c r="K27" s="2767">
        <v>1</v>
      </c>
      <c r="L27" s="2767">
        <v>61000000</v>
      </c>
      <c r="M27" s="2767">
        <v>7</v>
      </c>
      <c r="N27" s="2768">
        <v>11269559</v>
      </c>
    </row>
    <row r="28" spans="1:14" s="1717" customFormat="1" x14ac:dyDescent="0.15">
      <c r="A28" s="2744" t="s">
        <v>145</v>
      </c>
      <c r="B28" s="371" t="s">
        <v>2467</v>
      </c>
      <c r="C28" s="2765">
        <v>10</v>
      </c>
      <c r="D28" s="2766">
        <v>42240000</v>
      </c>
      <c r="E28" s="2767">
        <v>1</v>
      </c>
      <c r="F28" s="2767">
        <v>12240000</v>
      </c>
      <c r="G28" s="2767">
        <v>9</v>
      </c>
      <c r="H28" s="2768">
        <v>30000000</v>
      </c>
      <c r="I28" s="2765">
        <v>8</v>
      </c>
      <c r="J28" s="2766">
        <v>54279922</v>
      </c>
      <c r="K28" s="2767">
        <v>1</v>
      </c>
      <c r="L28" s="2767">
        <v>44000000</v>
      </c>
      <c r="M28" s="2767">
        <v>7</v>
      </c>
      <c r="N28" s="2768">
        <v>10279922</v>
      </c>
    </row>
    <row r="29" spans="1:14" s="1717" customFormat="1" x14ac:dyDescent="0.15">
      <c r="A29" s="2744" t="s">
        <v>148</v>
      </c>
      <c r="B29" s="371" t="s">
        <v>2469</v>
      </c>
      <c r="C29" s="2765">
        <v>13</v>
      </c>
      <c r="D29" s="2766">
        <v>37142289</v>
      </c>
      <c r="E29" s="2767">
        <v>1</v>
      </c>
      <c r="F29" s="2767">
        <v>29526000</v>
      </c>
      <c r="G29" s="2767">
        <v>12</v>
      </c>
      <c r="H29" s="2768">
        <v>7616289</v>
      </c>
      <c r="I29" s="2765">
        <v>1</v>
      </c>
      <c r="J29" s="2766">
        <v>38000000</v>
      </c>
      <c r="K29" s="2767">
        <v>1</v>
      </c>
      <c r="L29" s="2767">
        <v>38000000</v>
      </c>
      <c r="M29" s="2767">
        <v>0</v>
      </c>
      <c r="N29" s="2768">
        <v>0</v>
      </c>
    </row>
    <row r="30" spans="1:14" s="1717" customFormat="1" ht="21" x14ac:dyDescent="0.15">
      <c r="A30" s="2744" t="s">
        <v>2470</v>
      </c>
      <c r="B30" s="402" t="s">
        <v>2471</v>
      </c>
      <c r="C30" s="2769">
        <v>16</v>
      </c>
      <c r="D30" s="1766">
        <v>106179968</v>
      </c>
      <c r="E30" s="1778">
        <v>1</v>
      </c>
      <c r="F30" s="1778">
        <v>70560000</v>
      </c>
      <c r="G30" s="1778">
        <v>15</v>
      </c>
      <c r="H30" s="2770">
        <v>35619968</v>
      </c>
      <c r="I30" s="2769">
        <v>33</v>
      </c>
      <c r="J30" s="1766">
        <v>195030666</v>
      </c>
      <c r="K30" s="1778">
        <v>1</v>
      </c>
      <c r="L30" s="1778">
        <v>151343216</v>
      </c>
      <c r="M30" s="1778">
        <v>32</v>
      </c>
      <c r="N30" s="2770">
        <v>43687450</v>
      </c>
    </row>
    <row r="31" spans="1:14" s="1717" customFormat="1" x14ac:dyDescent="0.15">
      <c r="A31" s="1129" t="s">
        <v>150</v>
      </c>
      <c r="B31" s="371" t="s">
        <v>2472</v>
      </c>
      <c r="C31" s="2765">
        <v>0</v>
      </c>
      <c r="D31" s="2766">
        <v>0</v>
      </c>
      <c r="E31" s="2767">
        <v>0</v>
      </c>
      <c r="F31" s="2767">
        <v>0</v>
      </c>
      <c r="G31" s="2767">
        <v>0</v>
      </c>
      <c r="H31" s="2768">
        <v>0</v>
      </c>
      <c r="I31" s="2765">
        <v>0</v>
      </c>
      <c r="J31" s="2766">
        <v>0</v>
      </c>
      <c r="K31" s="2767">
        <v>0</v>
      </c>
      <c r="L31" s="2767">
        <v>0</v>
      </c>
      <c r="M31" s="2767">
        <v>0</v>
      </c>
      <c r="N31" s="2768">
        <v>0</v>
      </c>
    </row>
    <row r="32" spans="1:14" s="1717" customFormat="1" x14ac:dyDescent="0.15">
      <c r="A32" s="1129" t="s">
        <v>6</v>
      </c>
      <c r="B32" s="371" t="s">
        <v>2472</v>
      </c>
      <c r="C32" s="2765">
        <v>1</v>
      </c>
      <c r="D32" s="2766">
        <v>0</v>
      </c>
      <c r="E32" s="2767">
        <v>1</v>
      </c>
      <c r="F32" s="2767">
        <v>0</v>
      </c>
      <c r="G32" s="2767">
        <v>0</v>
      </c>
      <c r="H32" s="2768">
        <v>0</v>
      </c>
      <c r="I32" s="2765">
        <v>22</v>
      </c>
      <c r="J32" s="2766">
        <v>77548960</v>
      </c>
      <c r="K32" s="2767">
        <v>1</v>
      </c>
      <c r="L32" s="2767">
        <v>38774480</v>
      </c>
      <c r="M32" s="2767">
        <v>21</v>
      </c>
      <c r="N32" s="2768">
        <v>38774480</v>
      </c>
    </row>
    <row r="33" spans="1:14" s="1717" customFormat="1" x14ac:dyDescent="0.15">
      <c r="A33" s="2744" t="s">
        <v>7</v>
      </c>
      <c r="B33" s="371" t="s">
        <v>2472</v>
      </c>
      <c r="C33" s="2765">
        <v>22</v>
      </c>
      <c r="D33" s="2766">
        <v>94727585</v>
      </c>
      <c r="E33" s="2767">
        <v>1</v>
      </c>
      <c r="F33" s="2767">
        <v>65480000</v>
      </c>
      <c r="G33" s="2767">
        <v>21</v>
      </c>
      <c r="H33" s="2768">
        <v>29247585</v>
      </c>
      <c r="I33" s="2765">
        <v>48</v>
      </c>
      <c r="J33" s="2766">
        <v>207748811</v>
      </c>
      <c r="K33" s="2767">
        <v>1</v>
      </c>
      <c r="L33" s="2767">
        <v>154555128</v>
      </c>
      <c r="M33" s="2767">
        <v>47</v>
      </c>
      <c r="N33" s="2768">
        <v>53193683</v>
      </c>
    </row>
    <row r="34" spans="1:14" s="1717" customFormat="1" x14ac:dyDescent="0.15">
      <c r="A34" s="2711" t="s">
        <v>8</v>
      </c>
      <c r="B34" s="371" t="s">
        <v>2473</v>
      </c>
      <c r="C34" s="2765">
        <v>38</v>
      </c>
      <c r="D34" s="2766">
        <v>83346500</v>
      </c>
      <c r="E34" s="2767">
        <v>1</v>
      </c>
      <c r="F34" s="2767">
        <v>53360000</v>
      </c>
      <c r="G34" s="2767">
        <v>37</v>
      </c>
      <c r="H34" s="2768">
        <v>29986500</v>
      </c>
      <c r="I34" s="2765">
        <v>13</v>
      </c>
      <c r="J34" s="2766">
        <v>105513000</v>
      </c>
      <c r="K34" s="2767">
        <v>1</v>
      </c>
      <c r="L34" s="2767">
        <v>85660000</v>
      </c>
      <c r="M34" s="2767">
        <v>12</v>
      </c>
      <c r="N34" s="2768">
        <v>19853000</v>
      </c>
    </row>
    <row r="35" spans="1:14" s="1717" customFormat="1" x14ac:dyDescent="0.15">
      <c r="A35" s="2744" t="s">
        <v>265</v>
      </c>
      <c r="B35" s="371" t="s">
        <v>2480</v>
      </c>
      <c r="C35" s="2765">
        <v>11</v>
      </c>
      <c r="D35" s="2766">
        <v>58880000</v>
      </c>
      <c r="E35" s="2767">
        <v>1</v>
      </c>
      <c r="F35" s="2767">
        <v>38880000</v>
      </c>
      <c r="G35" s="2767">
        <v>10</v>
      </c>
      <c r="H35" s="2768">
        <v>20000000</v>
      </c>
      <c r="I35" s="2765">
        <v>14</v>
      </c>
      <c r="J35" s="2766">
        <v>24121000</v>
      </c>
      <c r="K35" s="2767">
        <v>0</v>
      </c>
      <c r="L35" s="2767">
        <v>0</v>
      </c>
      <c r="M35" s="2767">
        <v>14</v>
      </c>
      <c r="N35" s="2768">
        <v>24121000</v>
      </c>
    </row>
    <row r="36" spans="1:14" s="1717" customFormat="1" x14ac:dyDescent="0.15">
      <c r="A36" s="2744" t="s">
        <v>2475</v>
      </c>
      <c r="B36" s="371" t="s">
        <v>2481</v>
      </c>
      <c r="C36" s="2765">
        <v>17</v>
      </c>
      <c r="D36" s="2766">
        <v>20000000</v>
      </c>
      <c r="E36" s="2767">
        <v>1</v>
      </c>
      <c r="F36" s="2767">
        <v>0</v>
      </c>
      <c r="G36" s="2767">
        <v>16</v>
      </c>
      <c r="H36" s="2768">
        <v>20000000</v>
      </c>
      <c r="I36" s="2765">
        <v>1</v>
      </c>
      <c r="J36" s="2766">
        <v>74000000</v>
      </c>
      <c r="K36" s="2767">
        <v>1</v>
      </c>
      <c r="L36" s="2767">
        <v>74000000</v>
      </c>
      <c r="M36" s="2767">
        <v>0</v>
      </c>
      <c r="N36" s="2768">
        <v>0</v>
      </c>
    </row>
    <row r="37" spans="1:14" s="1717" customFormat="1" x14ac:dyDescent="0.15">
      <c r="A37" s="2699" t="s">
        <v>12</v>
      </c>
      <c r="B37" s="371" t="s">
        <v>2477</v>
      </c>
      <c r="C37" s="2765">
        <v>8</v>
      </c>
      <c r="D37" s="2766">
        <v>25000000</v>
      </c>
      <c r="E37" s="2767">
        <v>1</v>
      </c>
      <c r="F37" s="2767">
        <v>15000000</v>
      </c>
      <c r="G37" s="2767">
        <v>7</v>
      </c>
      <c r="H37" s="2768">
        <v>10000000</v>
      </c>
      <c r="I37" s="2765">
        <v>0</v>
      </c>
      <c r="J37" s="2766">
        <v>0</v>
      </c>
      <c r="K37" s="2767">
        <v>0</v>
      </c>
      <c r="L37" s="2767">
        <v>0</v>
      </c>
      <c r="M37" s="2767">
        <v>0</v>
      </c>
      <c r="N37" s="2768">
        <v>0</v>
      </c>
    </row>
    <row r="38" spans="1:14" s="1717" customFormat="1" ht="11.25" x14ac:dyDescent="0.15">
      <c r="A38" s="1129" t="s">
        <v>3844</v>
      </c>
      <c r="B38" s="1207" t="s">
        <v>2478</v>
      </c>
      <c r="C38" s="2765">
        <v>1</v>
      </c>
      <c r="D38" s="2766">
        <v>539100000</v>
      </c>
      <c r="E38" s="2767">
        <v>1</v>
      </c>
      <c r="F38" s="2767">
        <v>539100000</v>
      </c>
      <c r="G38" s="2767">
        <v>0</v>
      </c>
      <c r="H38" s="2768">
        <v>0</v>
      </c>
      <c r="I38" s="2765">
        <v>2</v>
      </c>
      <c r="J38" s="2766">
        <v>213554176</v>
      </c>
      <c r="K38" s="2767">
        <v>2</v>
      </c>
      <c r="L38" s="2767">
        <v>213554176</v>
      </c>
      <c r="M38" s="2767">
        <v>0</v>
      </c>
      <c r="N38" s="2768">
        <v>0</v>
      </c>
    </row>
    <row r="39" spans="1:14" s="1717" customFormat="1" x14ac:dyDescent="0.15">
      <c r="A39" s="2757"/>
      <c r="B39" s="2757"/>
      <c r="C39" s="2717"/>
      <c r="D39" s="2771"/>
      <c r="E39" s="1735"/>
      <c r="F39" s="2772"/>
      <c r="G39" s="2773"/>
      <c r="H39" s="2774"/>
      <c r="I39" s="1735"/>
      <c r="J39" s="1735"/>
      <c r="K39" s="371"/>
      <c r="L39" s="371"/>
      <c r="M39" s="371"/>
      <c r="N39" s="371"/>
    </row>
    <row r="40" spans="1:14" x14ac:dyDescent="0.15">
      <c r="A40" s="1129"/>
      <c r="F40" s="2775"/>
      <c r="I40" s="1735"/>
      <c r="J40" s="1735"/>
    </row>
    <row r="41" spans="1:14" x14ac:dyDescent="0.15">
      <c r="A41" s="1734" t="s">
        <v>2489</v>
      </c>
      <c r="I41" s="1735"/>
      <c r="J41" s="1735"/>
    </row>
    <row r="42" spans="1:14" x14ac:dyDescent="0.15">
      <c r="A42" s="2731" t="s">
        <v>0</v>
      </c>
      <c r="B42" s="2759" t="s">
        <v>2487</v>
      </c>
      <c r="C42" s="2434">
        <v>2023</v>
      </c>
      <c r="D42" s="2434"/>
      <c r="E42" s="2434"/>
      <c r="F42" s="2434"/>
      <c r="G42" s="2434"/>
      <c r="H42" s="2434"/>
      <c r="I42" s="1735"/>
      <c r="J42" s="1735"/>
    </row>
    <row r="43" spans="1:14" ht="21" x14ac:dyDescent="0.15">
      <c r="A43" s="2736"/>
      <c r="B43" s="2760"/>
      <c r="C43" s="2737" t="s">
        <v>2488</v>
      </c>
      <c r="D43" s="1138" t="s">
        <v>2462</v>
      </c>
      <c r="E43" s="1138" t="s">
        <v>3563</v>
      </c>
      <c r="F43" s="1138" t="s">
        <v>3564</v>
      </c>
      <c r="G43" s="2738" t="s">
        <v>3739</v>
      </c>
      <c r="H43" s="2738" t="s">
        <v>3740</v>
      </c>
      <c r="I43" s="1735"/>
      <c r="J43" s="1735"/>
    </row>
    <row r="44" spans="1:14" x14ac:dyDescent="0.15">
      <c r="A44" s="522" t="s">
        <v>1</v>
      </c>
      <c r="B44" s="2776"/>
      <c r="C44" s="2762">
        <v>255</v>
      </c>
      <c r="D44" s="2763">
        <v>1206905540</v>
      </c>
      <c r="E44" s="2763">
        <v>15</v>
      </c>
      <c r="F44" s="2763">
        <v>996400000</v>
      </c>
      <c r="G44" s="2763">
        <v>240</v>
      </c>
      <c r="H44" s="2764">
        <v>210505540</v>
      </c>
      <c r="I44" s="1735"/>
      <c r="J44" s="1735"/>
    </row>
    <row r="45" spans="1:14" x14ac:dyDescent="0.15">
      <c r="A45" s="1129" t="s">
        <v>2</v>
      </c>
      <c r="B45" s="1207" t="s">
        <v>2464</v>
      </c>
      <c r="C45" s="2765">
        <v>30</v>
      </c>
      <c r="D45" s="2766">
        <v>70000000</v>
      </c>
      <c r="E45" s="2767">
        <v>1</v>
      </c>
      <c r="F45" s="2767">
        <v>55000000</v>
      </c>
      <c r="G45" s="2767">
        <v>29</v>
      </c>
      <c r="H45" s="2768">
        <v>15000000</v>
      </c>
      <c r="I45" s="1735"/>
      <c r="J45" s="1735"/>
    </row>
    <row r="46" spans="1:14" x14ac:dyDescent="0.15">
      <c r="A46" s="1129" t="s">
        <v>3</v>
      </c>
      <c r="B46" s="1207" t="s">
        <v>2466</v>
      </c>
      <c r="C46" s="2765">
        <v>28</v>
      </c>
      <c r="D46" s="2766">
        <v>103000000</v>
      </c>
      <c r="E46" s="2767">
        <v>2</v>
      </c>
      <c r="F46" s="2767">
        <v>88000000</v>
      </c>
      <c r="G46" s="2767">
        <v>26</v>
      </c>
      <c r="H46" s="2768">
        <v>15000000</v>
      </c>
      <c r="I46" s="1735"/>
      <c r="J46" s="1735"/>
    </row>
    <row r="47" spans="1:14" x14ac:dyDescent="0.15">
      <c r="A47" s="1129" t="s">
        <v>145</v>
      </c>
      <c r="B47" s="371" t="s">
        <v>2467</v>
      </c>
      <c r="C47" s="2765">
        <v>1</v>
      </c>
      <c r="D47" s="2766">
        <v>58400000</v>
      </c>
      <c r="E47" s="2767">
        <v>1</v>
      </c>
      <c r="F47" s="2767">
        <v>58400000</v>
      </c>
      <c r="G47" s="2767">
        <v>0</v>
      </c>
      <c r="H47" s="2768">
        <v>0</v>
      </c>
      <c r="I47" s="1735"/>
      <c r="J47" s="1735"/>
    </row>
    <row r="48" spans="1:14" x14ac:dyDescent="0.15">
      <c r="A48" s="1129" t="s">
        <v>2468</v>
      </c>
      <c r="B48" s="371" t="s">
        <v>2469</v>
      </c>
      <c r="C48" s="2765">
        <v>1</v>
      </c>
      <c r="D48" s="2766">
        <v>35000000</v>
      </c>
      <c r="E48" s="2767">
        <v>1</v>
      </c>
      <c r="F48" s="2767">
        <v>35000000</v>
      </c>
      <c r="G48" s="2767">
        <v>0</v>
      </c>
      <c r="H48" s="2768">
        <v>0</v>
      </c>
      <c r="I48" s="1735"/>
      <c r="J48" s="1735"/>
    </row>
    <row r="49" spans="1:10" ht="21" x14ac:dyDescent="0.15">
      <c r="A49" s="1129" t="s">
        <v>2470</v>
      </c>
      <c r="B49" s="402" t="s">
        <v>2471</v>
      </c>
      <c r="C49" s="2769">
        <v>93</v>
      </c>
      <c r="D49" s="1766">
        <v>365000000</v>
      </c>
      <c r="E49" s="1778">
        <v>2</v>
      </c>
      <c r="F49" s="1778">
        <v>275000000</v>
      </c>
      <c r="G49" s="1778">
        <v>91</v>
      </c>
      <c r="H49" s="2770">
        <v>90000000</v>
      </c>
      <c r="I49" s="1735"/>
      <c r="J49" s="1735"/>
    </row>
    <row r="50" spans="1:10" x14ac:dyDescent="0.15">
      <c r="A50" s="1129" t="s">
        <v>150</v>
      </c>
      <c r="B50" s="371" t="s">
        <v>2472</v>
      </c>
      <c r="C50" s="2765">
        <v>0</v>
      </c>
      <c r="D50" s="2766">
        <v>0</v>
      </c>
      <c r="E50" s="2767">
        <v>0</v>
      </c>
      <c r="F50" s="2767">
        <v>0</v>
      </c>
      <c r="G50" s="2767">
        <v>0</v>
      </c>
      <c r="H50" s="2768">
        <v>0</v>
      </c>
      <c r="I50" s="1735"/>
      <c r="J50" s="1735"/>
    </row>
    <row r="51" spans="1:10" x14ac:dyDescent="0.15">
      <c r="A51" s="1129" t="s">
        <v>6</v>
      </c>
      <c r="B51" s="371" t="s">
        <v>2472</v>
      </c>
      <c r="C51" s="2765">
        <v>39</v>
      </c>
      <c r="D51" s="2766">
        <v>37195000</v>
      </c>
      <c r="E51" s="2767">
        <v>0</v>
      </c>
      <c r="F51" s="2767">
        <v>0</v>
      </c>
      <c r="G51" s="2767">
        <v>39</v>
      </c>
      <c r="H51" s="2768">
        <v>37195000</v>
      </c>
      <c r="I51" s="1735"/>
      <c r="J51" s="1735"/>
    </row>
    <row r="52" spans="1:10" x14ac:dyDescent="0.15">
      <c r="A52" s="1129" t="s">
        <v>7</v>
      </c>
      <c r="B52" s="371" t="s">
        <v>2472</v>
      </c>
      <c r="C52" s="2765">
        <v>2</v>
      </c>
      <c r="D52" s="2766">
        <v>230000000</v>
      </c>
      <c r="E52" s="2767">
        <v>2</v>
      </c>
      <c r="F52" s="2767">
        <v>230000000</v>
      </c>
      <c r="G52" s="2767">
        <v>0</v>
      </c>
      <c r="H52" s="2768">
        <v>0</v>
      </c>
      <c r="I52" s="1735"/>
      <c r="J52" s="1735"/>
    </row>
    <row r="53" spans="1:10" x14ac:dyDescent="0.15">
      <c r="A53" s="2711" t="s">
        <v>8</v>
      </c>
      <c r="B53" s="371" t="s">
        <v>2473</v>
      </c>
      <c r="C53" s="2765">
        <v>31</v>
      </c>
      <c r="D53" s="2766">
        <v>77535000</v>
      </c>
      <c r="E53" s="2767">
        <v>2</v>
      </c>
      <c r="F53" s="2767">
        <v>50000000</v>
      </c>
      <c r="G53" s="2767">
        <v>29</v>
      </c>
      <c r="H53" s="2768">
        <v>27535000</v>
      </c>
      <c r="I53" s="1735"/>
      <c r="J53" s="1735"/>
    </row>
    <row r="54" spans="1:10" x14ac:dyDescent="0.15">
      <c r="A54" s="1129" t="s">
        <v>265</v>
      </c>
      <c r="B54" s="371" t="s">
        <v>2480</v>
      </c>
      <c r="C54" s="2765">
        <v>13</v>
      </c>
      <c r="D54" s="2766">
        <v>13125540</v>
      </c>
      <c r="E54" s="2767">
        <v>0</v>
      </c>
      <c r="F54" s="2767"/>
      <c r="G54" s="2767">
        <v>13</v>
      </c>
      <c r="H54" s="2768">
        <v>13125540</v>
      </c>
      <c r="I54" s="1735"/>
      <c r="J54" s="1735"/>
    </row>
    <row r="55" spans="1:10" x14ac:dyDescent="0.15">
      <c r="A55" s="1129" t="s">
        <v>266</v>
      </c>
      <c r="B55" s="371" t="s">
        <v>2481</v>
      </c>
      <c r="C55" s="2765">
        <v>14</v>
      </c>
      <c r="D55" s="2766">
        <v>97650000</v>
      </c>
      <c r="E55" s="2767">
        <v>1</v>
      </c>
      <c r="F55" s="2767">
        <v>85000000</v>
      </c>
      <c r="G55" s="2767">
        <v>13</v>
      </c>
      <c r="H55" s="2768">
        <v>12650000</v>
      </c>
      <c r="I55" s="1735"/>
      <c r="J55" s="1735"/>
    </row>
    <row r="56" spans="1:10" x14ac:dyDescent="0.15">
      <c r="A56" s="1129" t="s">
        <v>12</v>
      </c>
      <c r="B56" s="371" t="s">
        <v>2477</v>
      </c>
      <c r="C56" s="2765">
        <v>0</v>
      </c>
      <c r="D56" s="2766">
        <v>0</v>
      </c>
      <c r="E56" s="2767">
        <v>0</v>
      </c>
      <c r="F56" s="2767">
        <v>0</v>
      </c>
      <c r="G56" s="2767">
        <v>0</v>
      </c>
      <c r="H56" s="2768">
        <v>0</v>
      </c>
      <c r="I56" s="1735"/>
      <c r="J56" s="1735"/>
    </row>
    <row r="57" spans="1:10" ht="11.25" x14ac:dyDescent="0.15">
      <c r="A57" s="1129" t="s">
        <v>3844</v>
      </c>
      <c r="B57" s="1207" t="s">
        <v>2478</v>
      </c>
      <c r="C57" s="2765">
        <v>3</v>
      </c>
      <c r="D57" s="2766">
        <v>120000000</v>
      </c>
      <c r="E57" s="2767">
        <v>3</v>
      </c>
      <c r="F57" s="2767">
        <v>120000000</v>
      </c>
      <c r="G57" s="2767">
        <v>0</v>
      </c>
      <c r="H57" s="2768">
        <v>0</v>
      </c>
      <c r="I57" s="1735"/>
      <c r="J57" s="1735"/>
    </row>
    <row r="58" spans="1:10" x14ac:dyDescent="0.15">
      <c r="A58" s="1099"/>
      <c r="I58" s="1735"/>
      <c r="J58" s="1735"/>
    </row>
    <row r="59" spans="1:10" x14ac:dyDescent="0.15">
      <c r="A59" s="855" t="s">
        <v>2490</v>
      </c>
      <c r="B59" s="855"/>
      <c r="C59" s="855"/>
      <c r="D59" s="855"/>
      <c r="E59" s="855"/>
      <c r="F59" s="855"/>
      <c r="G59" s="855"/>
      <c r="H59" s="855"/>
      <c r="I59" s="1735"/>
      <c r="J59" s="1735"/>
    </row>
    <row r="60" spans="1:10" x14ac:dyDescent="0.15">
      <c r="A60" s="855" t="s">
        <v>2491</v>
      </c>
      <c r="B60" s="855"/>
      <c r="C60" s="855"/>
      <c r="D60" s="855"/>
      <c r="E60" s="855"/>
      <c r="F60" s="855"/>
      <c r="G60" s="855"/>
      <c r="H60" s="855"/>
      <c r="I60" s="1735"/>
      <c r="J60" s="1735"/>
    </row>
    <row r="61" spans="1:10" x14ac:dyDescent="0.15">
      <c r="A61" s="911" t="s">
        <v>2492</v>
      </c>
      <c r="B61" s="911"/>
      <c r="C61" s="911"/>
      <c r="D61" s="911"/>
      <c r="E61" s="911"/>
      <c r="F61" s="911"/>
      <c r="G61" s="911"/>
      <c r="H61" s="911"/>
      <c r="I61" s="1735"/>
      <c r="J61" s="1735"/>
    </row>
    <row r="62" spans="1:10" x14ac:dyDescent="0.15">
      <c r="A62" s="1143" t="s">
        <v>1494</v>
      </c>
      <c r="B62" s="2683"/>
      <c r="C62" s="2683"/>
      <c r="D62" s="2683"/>
      <c r="E62" s="2683"/>
      <c r="F62" s="2683"/>
      <c r="G62" s="2683"/>
      <c r="H62" s="2683"/>
      <c r="I62" s="1735"/>
      <c r="J62" s="1735"/>
    </row>
    <row r="63" spans="1:10" x14ac:dyDescent="0.15">
      <c r="A63" s="1099" t="s">
        <v>2431</v>
      </c>
      <c r="B63" s="1099"/>
      <c r="C63" s="1099"/>
      <c r="D63" s="1099"/>
      <c r="E63" s="1099"/>
      <c r="F63" s="1099"/>
      <c r="G63" s="1099"/>
      <c r="H63" s="1099"/>
      <c r="I63" s="1735"/>
      <c r="J63" s="1735"/>
    </row>
  </sheetData>
  <pageMargins left="0.78740157480314965" right="0.78740157480314965" top="0.78740157480314965" bottom="0.78740157480314965" header="0.78740157480314965" footer="0.78740157480314965"/>
  <pageSetup paperSize="9" orientation="portrait" verticalDpi="300" r:id="rId1"/>
  <headerFooter alignWithMargins="0">
    <oddFooter>&amp;L&amp;C&amp;R</oddFooter>
  </headerFooter>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0"/>
  <dimension ref="A2:U24"/>
  <sheetViews>
    <sheetView zoomScaleNormal="100" workbookViewId="0"/>
  </sheetViews>
  <sheetFormatPr baseColWidth="10" defaultColWidth="9.140625" defaultRowHeight="10.5" x14ac:dyDescent="0.15"/>
  <cols>
    <col min="1" max="1" width="17" style="371" customWidth="1"/>
    <col min="2" max="4" width="9.28515625" style="371" customWidth="1"/>
    <col min="5" max="5" width="13.42578125" style="371" customWidth="1"/>
    <col min="6" max="8" width="9.28515625" style="371" customWidth="1"/>
    <col min="9" max="9" width="13.7109375" style="371" bestFit="1" customWidth="1"/>
    <col min="10" max="12" width="9.28515625" style="371" customWidth="1"/>
    <col min="13" max="13" width="13.42578125" style="371" customWidth="1"/>
    <col min="14" max="16" width="9.28515625" style="371" customWidth="1"/>
    <col min="17" max="17" width="13.7109375" style="371" bestFit="1" customWidth="1"/>
    <col min="18" max="20" width="9.28515625" style="371" customWidth="1"/>
    <col min="21" max="21" width="13.42578125" style="371" customWidth="1"/>
    <col min="22" max="16384" width="9.140625" style="371"/>
  </cols>
  <sheetData>
    <row r="2" spans="1:21" s="402" customFormat="1" ht="15" customHeight="1" x14ac:dyDescent="0.25">
      <c r="A2" s="901" t="s">
        <v>2493</v>
      </c>
      <c r="B2" s="2777"/>
      <c r="C2" s="2777"/>
      <c r="D2" s="2777"/>
      <c r="E2" s="2777"/>
    </row>
    <row r="3" spans="1:21" ht="12" customHeight="1" x14ac:dyDescent="0.15">
      <c r="A3" s="1099"/>
      <c r="B3" s="1099"/>
      <c r="C3" s="1099"/>
      <c r="D3" s="1099"/>
      <c r="E3" s="1099"/>
    </row>
    <row r="4" spans="1:21" x14ac:dyDescent="0.15">
      <c r="A4" s="2645" t="s">
        <v>0</v>
      </c>
      <c r="B4" s="2434">
        <v>2019</v>
      </c>
      <c r="C4" s="1148"/>
      <c r="D4" s="1148"/>
      <c r="E4" s="1148"/>
      <c r="F4" s="2434">
        <v>2020</v>
      </c>
      <c r="G4" s="1148"/>
      <c r="H4" s="1148"/>
      <c r="I4" s="1148"/>
      <c r="J4" s="2434">
        <v>2021</v>
      </c>
      <c r="K4" s="1148"/>
      <c r="L4" s="1148"/>
      <c r="M4" s="1148"/>
      <c r="N4" s="2434">
        <v>2022</v>
      </c>
      <c r="O4" s="1148"/>
      <c r="P4" s="1148"/>
      <c r="Q4" s="1148"/>
      <c r="R4" s="2434">
        <v>2023</v>
      </c>
      <c r="S4" s="1148"/>
      <c r="T4" s="1148"/>
      <c r="U4" s="1148"/>
    </row>
    <row r="5" spans="1:21" x14ac:dyDescent="0.15">
      <c r="A5" s="2437"/>
      <c r="B5" s="2435" t="s">
        <v>1</v>
      </c>
      <c r="C5" s="2435" t="s">
        <v>144</v>
      </c>
      <c r="D5" s="2435" t="s">
        <v>143</v>
      </c>
      <c r="E5" s="2435" t="s">
        <v>2494</v>
      </c>
      <c r="F5" s="2435" t="s">
        <v>1</v>
      </c>
      <c r="G5" s="2778" t="s">
        <v>144</v>
      </c>
      <c r="H5" s="2778" t="s">
        <v>143</v>
      </c>
      <c r="I5" s="2435" t="s">
        <v>2494</v>
      </c>
      <c r="J5" s="2435" t="s">
        <v>1</v>
      </c>
      <c r="K5" s="2778" t="s">
        <v>144</v>
      </c>
      <c r="L5" s="2778" t="s">
        <v>143</v>
      </c>
      <c r="M5" s="2435" t="s">
        <v>2494</v>
      </c>
      <c r="N5" s="2435" t="s">
        <v>1</v>
      </c>
      <c r="O5" s="2778" t="s">
        <v>144</v>
      </c>
      <c r="P5" s="2778" t="s">
        <v>143</v>
      </c>
      <c r="Q5" s="2435" t="s">
        <v>2494</v>
      </c>
      <c r="R5" s="2435" t="s">
        <v>1</v>
      </c>
      <c r="S5" s="2778" t="s">
        <v>144</v>
      </c>
      <c r="T5" s="2778" t="s">
        <v>143</v>
      </c>
      <c r="U5" s="2435" t="s">
        <v>2494</v>
      </c>
    </row>
    <row r="6" spans="1:21" ht="11.25" customHeight="1" x14ac:dyDescent="0.15">
      <c r="A6" s="522" t="s">
        <v>1</v>
      </c>
      <c r="B6" s="2779">
        <v>101</v>
      </c>
      <c r="C6" s="2779">
        <v>33</v>
      </c>
      <c r="D6" s="2779">
        <v>68</v>
      </c>
      <c r="E6" s="2779">
        <v>144876000</v>
      </c>
      <c r="F6" s="2779">
        <v>332</v>
      </c>
      <c r="G6" s="2779">
        <v>61</v>
      </c>
      <c r="H6" s="2779">
        <v>271</v>
      </c>
      <c r="I6" s="2779">
        <v>272723000</v>
      </c>
      <c r="J6" s="2779">
        <v>158</v>
      </c>
      <c r="K6" s="2779">
        <v>63</v>
      </c>
      <c r="L6" s="2779">
        <v>95</v>
      </c>
      <c r="M6" s="2779">
        <v>215070000</v>
      </c>
      <c r="N6" s="2779">
        <v>158</v>
      </c>
      <c r="O6" s="2779">
        <v>65</v>
      </c>
      <c r="P6" s="2779">
        <v>93</v>
      </c>
      <c r="Q6" s="2779">
        <v>216052894</v>
      </c>
      <c r="R6" s="2779">
        <v>240</v>
      </c>
      <c r="S6" s="2779">
        <v>117</v>
      </c>
      <c r="T6" s="2779">
        <v>123</v>
      </c>
      <c r="U6" s="2779">
        <v>210505540</v>
      </c>
    </row>
    <row r="7" spans="1:21" ht="11.25" customHeight="1" x14ac:dyDescent="0.15">
      <c r="A7" s="1129" t="s">
        <v>2</v>
      </c>
      <c r="B7" s="2779">
        <v>0</v>
      </c>
      <c r="C7" s="2780">
        <v>0</v>
      </c>
      <c r="D7" s="2780">
        <v>0</v>
      </c>
      <c r="E7" s="2780">
        <v>0</v>
      </c>
      <c r="F7" s="2779">
        <v>0</v>
      </c>
      <c r="G7" s="2780">
        <v>0</v>
      </c>
      <c r="H7" s="2780">
        <v>0</v>
      </c>
      <c r="I7" s="2780">
        <v>0</v>
      </c>
      <c r="J7" s="2779">
        <v>10</v>
      </c>
      <c r="K7" s="2780">
        <v>6</v>
      </c>
      <c r="L7" s="2780">
        <v>4</v>
      </c>
      <c r="M7" s="2780">
        <v>14349658</v>
      </c>
      <c r="N7" s="2779">
        <v>18</v>
      </c>
      <c r="O7" s="2780">
        <v>12</v>
      </c>
      <c r="P7" s="2780">
        <v>6</v>
      </c>
      <c r="Q7" s="2780">
        <v>14873800</v>
      </c>
      <c r="R7" s="2779">
        <v>15</v>
      </c>
      <c r="S7" s="2780">
        <v>7</v>
      </c>
      <c r="T7" s="2780">
        <v>8</v>
      </c>
      <c r="U7" s="2780">
        <v>15000000</v>
      </c>
    </row>
    <row r="8" spans="1:21" ht="11.25" customHeight="1" x14ac:dyDescent="0.15">
      <c r="A8" s="1129" t="s">
        <v>3</v>
      </c>
      <c r="B8" s="2779">
        <v>0</v>
      </c>
      <c r="C8" s="2780">
        <v>0</v>
      </c>
      <c r="D8" s="2780">
        <v>0</v>
      </c>
      <c r="E8" s="2780">
        <v>0</v>
      </c>
      <c r="F8" s="2779">
        <v>88</v>
      </c>
      <c r="G8" s="2780">
        <v>15</v>
      </c>
      <c r="H8" s="2780">
        <v>73</v>
      </c>
      <c r="I8" s="2780">
        <v>84642000</v>
      </c>
      <c r="J8" s="2779">
        <v>0</v>
      </c>
      <c r="K8" s="2780">
        <v>0</v>
      </c>
      <c r="L8" s="2780">
        <v>0</v>
      </c>
      <c r="M8" s="2780">
        <v>0</v>
      </c>
      <c r="N8" s="2779">
        <v>7</v>
      </c>
      <c r="O8" s="2780">
        <v>1</v>
      </c>
      <c r="P8" s="2780">
        <v>6</v>
      </c>
      <c r="Q8" s="2780">
        <v>11269559</v>
      </c>
      <c r="R8" s="2779">
        <v>32</v>
      </c>
      <c r="S8" s="2780">
        <v>15</v>
      </c>
      <c r="T8" s="2780">
        <v>17</v>
      </c>
      <c r="U8" s="2780">
        <v>15000000</v>
      </c>
    </row>
    <row r="9" spans="1:21" ht="11.25" customHeight="1" x14ac:dyDescent="0.15">
      <c r="A9" s="1129" t="s">
        <v>145</v>
      </c>
      <c r="B9" s="2779">
        <v>0</v>
      </c>
      <c r="C9" s="2780">
        <v>0</v>
      </c>
      <c r="D9" s="2780">
        <v>0</v>
      </c>
      <c r="E9" s="2780">
        <v>0</v>
      </c>
      <c r="F9" s="2779">
        <v>0</v>
      </c>
      <c r="G9" s="2780">
        <v>0</v>
      </c>
      <c r="H9" s="2780">
        <v>0</v>
      </c>
      <c r="I9" s="2780">
        <v>0</v>
      </c>
      <c r="J9" s="2779">
        <v>21</v>
      </c>
      <c r="K9" s="2780">
        <v>7</v>
      </c>
      <c r="L9" s="2780">
        <v>14</v>
      </c>
      <c r="M9" s="2780">
        <v>30000000</v>
      </c>
      <c r="N9" s="2779">
        <v>7</v>
      </c>
      <c r="O9" s="2780">
        <v>2</v>
      </c>
      <c r="P9" s="2780">
        <v>5</v>
      </c>
      <c r="Q9" s="2780">
        <v>10279922</v>
      </c>
      <c r="R9" s="2779">
        <v>0</v>
      </c>
      <c r="S9" s="2780">
        <v>0</v>
      </c>
      <c r="T9" s="2780">
        <v>0</v>
      </c>
      <c r="U9" s="2780">
        <v>0</v>
      </c>
    </row>
    <row r="10" spans="1:21" ht="11.25" customHeight="1" x14ac:dyDescent="0.15">
      <c r="A10" s="1129" t="s">
        <v>146</v>
      </c>
      <c r="B10" s="2779">
        <v>0</v>
      </c>
      <c r="C10" s="2780">
        <v>0</v>
      </c>
      <c r="D10" s="2780">
        <v>0</v>
      </c>
      <c r="E10" s="2780">
        <v>0</v>
      </c>
      <c r="F10" s="2779">
        <v>0</v>
      </c>
      <c r="G10" s="2780">
        <v>0</v>
      </c>
      <c r="H10" s="2780">
        <v>0</v>
      </c>
      <c r="I10" s="2780">
        <v>0</v>
      </c>
      <c r="J10" s="2779">
        <v>9</v>
      </c>
      <c r="K10" s="2780">
        <v>2</v>
      </c>
      <c r="L10" s="2780">
        <v>7</v>
      </c>
      <c r="M10" s="2780">
        <v>18250000</v>
      </c>
      <c r="N10" s="2779">
        <v>0</v>
      </c>
      <c r="O10" s="2780">
        <v>0</v>
      </c>
      <c r="P10" s="2780">
        <v>0</v>
      </c>
      <c r="Q10" s="2780">
        <v>0</v>
      </c>
      <c r="R10" s="2779">
        <v>0</v>
      </c>
      <c r="S10" s="2780">
        <v>0</v>
      </c>
      <c r="T10" s="2780">
        <v>0</v>
      </c>
      <c r="U10" s="2780">
        <v>0</v>
      </c>
    </row>
    <row r="11" spans="1:21" ht="11.25" customHeight="1" x14ac:dyDescent="0.15">
      <c r="A11" s="1129" t="s">
        <v>147</v>
      </c>
      <c r="B11" s="2779">
        <v>0</v>
      </c>
      <c r="C11" s="2780">
        <v>0</v>
      </c>
      <c r="D11" s="2780">
        <v>0</v>
      </c>
      <c r="E11" s="2780">
        <v>0</v>
      </c>
      <c r="F11" s="2779">
        <v>0</v>
      </c>
      <c r="G11" s="2780">
        <v>0</v>
      </c>
      <c r="H11" s="2780">
        <v>0</v>
      </c>
      <c r="I11" s="2780">
        <v>0</v>
      </c>
      <c r="J11" s="2779">
        <v>0</v>
      </c>
      <c r="K11" s="2780">
        <v>0</v>
      </c>
      <c r="L11" s="2780">
        <v>0</v>
      </c>
      <c r="M11" s="2780">
        <v>0</v>
      </c>
      <c r="N11" s="2779">
        <v>0</v>
      </c>
      <c r="O11" s="2780">
        <v>0</v>
      </c>
      <c r="P11" s="2780">
        <v>0</v>
      </c>
      <c r="Q11" s="2780">
        <v>0</v>
      </c>
      <c r="R11" s="2779">
        <v>0</v>
      </c>
      <c r="S11" s="2780">
        <v>0</v>
      </c>
      <c r="T11" s="2780">
        <v>0</v>
      </c>
      <c r="U11" s="2780">
        <v>0</v>
      </c>
    </row>
    <row r="12" spans="1:21" ht="11.25" customHeight="1" x14ac:dyDescent="0.15">
      <c r="A12" s="1129" t="s">
        <v>148</v>
      </c>
      <c r="B12" s="2779">
        <v>0</v>
      </c>
      <c r="C12" s="2780">
        <v>0</v>
      </c>
      <c r="D12" s="2780">
        <v>0</v>
      </c>
      <c r="E12" s="2780">
        <v>0</v>
      </c>
      <c r="F12" s="2779">
        <v>26</v>
      </c>
      <c r="G12" s="2780">
        <v>6</v>
      </c>
      <c r="H12" s="2780">
        <v>20</v>
      </c>
      <c r="I12" s="2780">
        <v>20000000</v>
      </c>
      <c r="J12" s="2779">
        <v>12</v>
      </c>
      <c r="K12" s="2780">
        <v>3</v>
      </c>
      <c r="L12" s="2780">
        <v>9</v>
      </c>
      <c r="M12" s="2780">
        <v>7616289</v>
      </c>
      <c r="N12" s="2779">
        <v>0</v>
      </c>
      <c r="O12" s="2780">
        <v>0</v>
      </c>
      <c r="P12" s="2780">
        <v>0</v>
      </c>
      <c r="Q12" s="2780">
        <v>0</v>
      </c>
      <c r="R12" s="2779">
        <v>0</v>
      </c>
      <c r="S12" s="2780">
        <v>0</v>
      </c>
      <c r="T12" s="2780">
        <v>0</v>
      </c>
      <c r="U12" s="2780">
        <v>0</v>
      </c>
    </row>
    <row r="13" spans="1:21" ht="11.25" customHeight="1" x14ac:dyDescent="0.15">
      <c r="A13" s="1129" t="s">
        <v>149</v>
      </c>
      <c r="B13" s="2779">
        <v>0</v>
      </c>
      <c r="C13" s="2780">
        <v>0</v>
      </c>
      <c r="D13" s="2780">
        <v>0</v>
      </c>
      <c r="E13" s="2780">
        <v>0</v>
      </c>
      <c r="F13" s="2779">
        <v>15</v>
      </c>
      <c r="G13" s="2780">
        <v>5</v>
      </c>
      <c r="H13" s="2780">
        <v>10</v>
      </c>
      <c r="I13" s="2780">
        <v>24000000</v>
      </c>
      <c r="J13" s="2779">
        <v>15</v>
      </c>
      <c r="K13" s="2780">
        <v>7</v>
      </c>
      <c r="L13" s="2780">
        <v>8</v>
      </c>
      <c r="M13" s="2780">
        <v>35619968</v>
      </c>
      <c r="N13" s="2779">
        <v>32</v>
      </c>
      <c r="O13" s="2780">
        <v>14</v>
      </c>
      <c r="P13" s="2780">
        <v>18</v>
      </c>
      <c r="Q13" s="2780">
        <v>43687450</v>
      </c>
      <c r="R13" s="2779">
        <v>50</v>
      </c>
      <c r="S13" s="2780">
        <v>26</v>
      </c>
      <c r="T13" s="2780">
        <v>24</v>
      </c>
      <c r="U13" s="2780">
        <v>90000000</v>
      </c>
    </row>
    <row r="14" spans="1:21" ht="11.25" customHeight="1" x14ac:dyDescent="0.15">
      <c r="A14" s="1129" t="s">
        <v>5</v>
      </c>
      <c r="B14" s="2779">
        <v>0</v>
      </c>
      <c r="C14" s="2780">
        <v>0</v>
      </c>
      <c r="D14" s="2780">
        <v>0</v>
      </c>
      <c r="E14" s="2780">
        <v>0</v>
      </c>
      <c r="F14" s="2779">
        <v>0</v>
      </c>
      <c r="G14" s="2780">
        <v>0</v>
      </c>
      <c r="H14" s="2780">
        <v>0</v>
      </c>
      <c r="I14" s="2780">
        <v>0</v>
      </c>
      <c r="J14" s="2779">
        <v>0</v>
      </c>
      <c r="K14" s="2780">
        <v>0</v>
      </c>
      <c r="L14" s="2780">
        <v>0</v>
      </c>
      <c r="M14" s="2780">
        <v>0</v>
      </c>
      <c r="N14" s="2779">
        <v>0</v>
      </c>
      <c r="O14" s="2780">
        <v>0</v>
      </c>
      <c r="P14" s="2780">
        <v>0</v>
      </c>
      <c r="Q14" s="2780">
        <v>0</v>
      </c>
      <c r="R14" s="2779">
        <v>0</v>
      </c>
      <c r="S14" s="2780">
        <v>0</v>
      </c>
      <c r="T14" s="2780">
        <v>0</v>
      </c>
      <c r="U14" s="2780">
        <v>0</v>
      </c>
    </row>
    <row r="15" spans="1:21" ht="11.25" customHeight="1" x14ac:dyDescent="0.15">
      <c r="A15" s="1129" t="s">
        <v>150</v>
      </c>
      <c r="B15" s="2779">
        <v>0</v>
      </c>
      <c r="C15" s="2780">
        <v>0</v>
      </c>
      <c r="D15" s="2780">
        <v>0</v>
      </c>
      <c r="E15" s="2780">
        <v>0</v>
      </c>
      <c r="F15" s="2779">
        <v>0</v>
      </c>
      <c r="G15" s="2780">
        <v>0</v>
      </c>
      <c r="H15" s="2780">
        <v>0</v>
      </c>
      <c r="I15" s="2780">
        <v>0</v>
      </c>
      <c r="J15" s="2779">
        <v>0</v>
      </c>
      <c r="K15" s="2780">
        <v>0</v>
      </c>
      <c r="L15" s="2780">
        <v>0</v>
      </c>
      <c r="M15" s="2780">
        <v>0</v>
      </c>
      <c r="N15" s="2779">
        <v>0</v>
      </c>
      <c r="O15" s="2780">
        <v>0</v>
      </c>
      <c r="P15" s="2780">
        <v>0</v>
      </c>
      <c r="Q15" s="2780">
        <v>0</v>
      </c>
      <c r="R15" s="2779">
        <v>0</v>
      </c>
      <c r="S15" s="2780">
        <v>0</v>
      </c>
      <c r="T15" s="2780">
        <v>0</v>
      </c>
      <c r="U15" s="2780">
        <v>0</v>
      </c>
    </row>
    <row r="16" spans="1:21" s="402" customFormat="1" x14ac:dyDescent="0.25">
      <c r="A16" s="904" t="s">
        <v>6</v>
      </c>
      <c r="B16" s="333">
        <v>0</v>
      </c>
      <c r="C16" s="320">
        <v>0</v>
      </c>
      <c r="D16" s="320">
        <v>0</v>
      </c>
      <c r="E16" s="320">
        <v>0</v>
      </c>
      <c r="F16" s="333">
        <v>0</v>
      </c>
      <c r="G16" s="320">
        <v>0</v>
      </c>
      <c r="H16" s="320">
        <v>0</v>
      </c>
      <c r="I16" s="320">
        <v>0</v>
      </c>
      <c r="J16" s="333">
        <v>0</v>
      </c>
      <c r="K16" s="320">
        <v>0</v>
      </c>
      <c r="L16" s="320">
        <v>0</v>
      </c>
      <c r="M16" s="320">
        <v>0</v>
      </c>
      <c r="N16" s="333">
        <v>0</v>
      </c>
      <c r="O16" s="320">
        <v>0</v>
      </c>
      <c r="P16" s="320">
        <v>0</v>
      </c>
      <c r="Q16" s="320">
        <v>0</v>
      </c>
      <c r="R16" s="333">
        <v>0</v>
      </c>
      <c r="S16" s="320">
        <v>0</v>
      </c>
      <c r="T16" s="320">
        <v>0</v>
      </c>
      <c r="U16" s="320">
        <v>0</v>
      </c>
    </row>
    <row r="17" spans="1:21" ht="11.25" customHeight="1" x14ac:dyDescent="0.15">
      <c r="A17" s="1129" t="s">
        <v>7</v>
      </c>
      <c r="B17" s="2779">
        <v>0</v>
      </c>
      <c r="C17" s="2780">
        <v>0</v>
      </c>
      <c r="D17" s="2780">
        <v>0</v>
      </c>
      <c r="E17" s="2780">
        <v>0</v>
      </c>
      <c r="F17" s="2779">
        <v>60</v>
      </c>
      <c r="G17" s="2780">
        <v>12</v>
      </c>
      <c r="H17" s="2780">
        <v>48</v>
      </c>
      <c r="I17" s="2780">
        <v>70000000</v>
      </c>
      <c r="J17" s="2779">
        <v>21</v>
      </c>
      <c r="K17" s="2780">
        <v>6</v>
      </c>
      <c r="L17" s="2780">
        <v>15</v>
      </c>
      <c r="M17" s="2780">
        <v>29247585</v>
      </c>
      <c r="N17" s="2779">
        <v>21</v>
      </c>
      <c r="O17" s="2780">
        <v>8</v>
      </c>
      <c r="P17" s="2780">
        <v>13</v>
      </c>
      <c r="Q17" s="2780">
        <v>38774480</v>
      </c>
      <c r="R17" s="2779">
        <v>73</v>
      </c>
      <c r="S17" s="2780">
        <v>33</v>
      </c>
      <c r="T17" s="2780">
        <v>40</v>
      </c>
      <c r="U17" s="2780">
        <v>37195000</v>
      </c>
    </row>
    <row r="18" spans="1:21" ht="11.25" customHeight="1" x14ac:dyDescent="0.15">
      <c r="A18" s="1129" t="s">
        <v>8</v>
      </c>
      <c r="B18" s="2779">
        <v>101</v>
      </c>
      <c r="C18" s="2780">
        <v>33</v>
      </c>
      <c r="D18" s="2780">
        <v>68</v>
      </c>
      <c r="E18" s="2780">
        <v>144876000</v>
      </c>
      <c r="F18" s="2779">
        <v>0</v>
      </c>
      <c r="G18" s="2780">
        <v>0</v>
      </c>
      <c r="H18" s="2780">
        <v>0</v>
      </c>
      <c r="I18" s="2780">
        <v>0</v>
      </c>
      <c r="J18" s="2779">
        <v>37</v>
      </c>
      <c r="K18" s="2780">
        <v>13</v>
      </c>
      <c r="L18" s="2780">
        <v>24</v>
      </c>
      <c r="M18" s="2780">
        <v>29986500</v>
      </c>
      <c r="N18" s="2779">
        <v>47</v>
      </c>
      <c r="O18" s="2780">
        <v>15</v>
      </c>
      <c r="P18" s="2780">
        <v>32</v>
      </c>
      <c r="Q18" s="2780">
        <v>53193683</v>
      </c>
      <c r="R18" s="2779">
        <v>37</v>
      </c>
      <c r="S18" s="2780">
        <v>18</v>
      </c>
      <c r="T18" s="2780">
        <v>19</v>
      </c>
      <c r="U18" s="2780">
        <v>27535000</v>
      </c>
    </row>
    <row r="19" spans="1:21" ht="11.25" customHeight="1" x14ac:dyDescent="0.15">
      <c r="A19" s="1129" t="s">
        <v>9</v>
      </c>
      <c r="B19" s="2779">
        <v>0</v>
      </c>
      <c r="C19" s="2780">
        <v>0</v>
      </c>
      <c r="D19" s="2780">
        <v>0</v>
      </c>
      <c r="E19" s="2780">
        <v>0</v>
      </c>
      <c r="F19" s="2779">
        <v>44</v>
      </c>
      <c r="G19" s="2780">
        <v>6</v>
      </c>
      <c r="H19" s="2780">
        <v>38</v>
      </c>
      <c r="I19" s="2780">
        <v>40000000</v>
      </c>
      <c r="J19" s="2779">
        <v>10</v>
      </c>
      <c r="K19" s="2780">
        <v>7</v>
      </c>
      <c r="L19" s="2780">
        <v>3</v>
      </c>
      <c r="M19" s="2780">
        <v>20000000</v>
      </c>
      <c r="N19" s="2779">
        <v>12</v>
      </c>
      <c r="O19" s="2780">
        <v>3</v>
      </c>
      <c r="P19" s="2780">
        <v>9</v>
      </c>
      <c r="Q19" s="2780">
        <v>19853000</v>
      </c>
      <c r="R19" s="2779">
        <v>20</v>
      </c>
      <c r="S19" s="2780">
        <v>10</v>
      </c>
      <c r="T19" s="2780">
        <v>10</v>
      </c>
      <c r="U19" s="2780">
        <v>13125540</v>
      </c>
    </row>
    <row r="20" spans="1:21" ht="11.25" customHeight="1" x14ac:dyDescent="0.15">
      <c r="A20" s="1129" t="s">
        <v>10</v>
      </c>
      <c r="B20" s="2779">
        <v>0</v>
      </c>
      <c r="C20" s="2780">
        <v>0</v>
      </c>
      <c r="D20" s="2780">
        <v>0</v>
      </c>
      <c r="E20" s="2780">
        <v>0</v>
      </c>
      <c r="F20" s="2779">
        <v>49</v>
      </c>
      <c r="G20" s="2780">
        <v>12</v>
      </c>
      <c r="H20" s="2780">
        <v>37</v>
      </c>
      <c r="I20" s="2780">
        <v>29081000</v>
      </c>
      <c r="J20" s="2779">
        <v>16</v>
      </c>
      <c r="K20" s="2780">
        <v>8</v>
      </c>
      <c r="L20" s="2780">
        <v>8</v>
      </c>
      <c r="M20" s="2780">
        <v>20000000</v>
      </c>
      <c r="N20" s="2779">
        <v>14</v>
      </c>
      <c r="O20" s="2780">
        <v>10</v>
      </c>
      <c r="P20" s="2780">
        <v>4</v>
      </c>
      <c r="Q20" s="2780">
        <v>24121000</v>
      </c>
      <c r="R20" s="2779">
        <v>13</v>
      </c>
      <c r="S20" s="2780">
        <v>8</v>
      </c>
      <c r="T20" s="2780">
        <v>5</v>
      </c>
      <c r="U20" s="2780">
        <v>12650000</v>
      </c>
    </row>
    <row r="21" spans="1:21" ht="11.25" customHeight="1" x14ac:dyDescent="0.15">
      <c r="A21" s="1129" t="s">
        <v>11</v>
      </c>
      <c r="B21" s="2779">
        <v>0</v>
      </c>
      <c r="C21" s="2780">
        <v>0</v>
      </c>
      <c r="D21" s="2780">
        <v>0</v>
      </c>
      <c r="E21" s="2780">
        <v>0</v>
      </c>
      <c r="F21" s="2779">
        <v>50</v>
      </c>
      <c r="G21" s="2780">
        <v>5</v>
      </c>
      <c r="H21" s="2780">
        <v>45</v>
      </c>
      <c r="I21" s="2780">
        <v>5000000</v>
      </c>
      <c r="J21" s="2779">
        <v>0</v>
      </c>
      <c r="K21" s="2780">
        <v>0</v>
      </c>
      <c r="L21" s="2780">
        <v>0</v>
      </c>
      <c r="M21" s="2780">
        <v>0</v>
      </c>
      <c r="N21" s="2779">
        <v>0</v>
      </c>
      <c r="O21" s="2780">
        <v>0</v>
      </c>
      <c r="P21" s="2780">
        <v>0</v>
      </c>
      <c r="Q21" s="2780">
        <v>0</v>
      </c>
      <c r="R21" s="2779">
        <v>0</v>
      </c>
      <c r="S21" s="2780">
        <v>0</v>
      </c>
      <c r="T21" s="2780">
        <v>0</v>
      </c>
      <c r="U21" s="2780">
        <v>0</v>
      </c>
    </row>
    <row r="22" spans="1:21" ht="11.25" customHeight="1" x14ac:dyDescent="0.15">
      <c r="A22" s="1129" t="s">
        <v>12</v>
      </c>
      <c r="B22" s="2779">
        <v>0</v>
      </c>
      <c r="C22" s="2780">
        <v>0</v>
      </c>
      <c r="D22" s="2780">
        <v>0</v>
      </c>
      <c r="E22" s="2780">
        <v>0</v>
      </c>
      <c r="F22" s="2779">
        <v>0</v>
      </c>
      <c r="G22" s="2780">
        <v>0</v>
      </c>
      <c r="H22" s="2780">
        <v>0</v>
      </c>
      <c r="I22" s="2780">
        <v>0</v>
      </c>
      <c r="J22" s="2779">
        <v>7</v>
      </c>
      <c r="K22" s="2780">
        <v>4</v>
      </c>
      <c r="L22" s="2780">
        <v>3</v>
      </c>
      <c r="M22" s="2780">
        <v>10000000</v>
      </c>
      <c r="N22" s="2779">
        <v>0</v>
      </c>
      <c r="O22" s="2780">
        <v>0</v>
      </c>
      <c r="P22" s="2780">
        <v>0</v>
      </c>
      <c r="Q22" s="2780">
        <v>0</v>
      </c>
      <c r="R22" s="2779">
        <v>0</v>
      </c>
      <c r="S22" s="2780">
        <v>0</v>
      </c>
      <c r="T22" s="2780">
        <v>0</v>
      </c>
      <c r="U22" s="2780">
        <v>0</v>
      </c>
    </row>
    <row r="23" spans="1:21" ht="11.25" customHeight="1" x14ac:dyDescent="0.15">
      <c r="A23" s="1129"/>
      <c r="B23" s="2779"/>
      <c r="C23" s="2780"/>
      <c r="D23" s="2780"/>
      <c r="E23" s="2780"/>
      <c r="F23" s="2779"/>
      <c r="G23" s="2780"/>
      <c r="H23" s="2780"/>
      <c r="I23" s="2780"/>
      <c r="J23" s="2779"/>
      <c r="K23" s="2780"/>
      <c r="L23" s="2780"/>
      <c r="M23" s="2780"/>
      <c r="N23" s="2779"/>
      <c r="O23" s="2780"/>
      <c r="P23" s="2780"/>
      <c r="Q23" s="2780"/>
      <c r="R23" s="2779"/>
      <c r="S23" s="2780"/>
      <c r="T23" s="2780"/>
      <c r="U23" s="2780"/>
    </row>
    <row r="24" spans="1:21" ht="12.75" customHeight="1" x14ac:dyDescent="0.15">
      <c r="A24" s="2781" t="s">
        <v>2431</v>
      </c>
    </row>
  </sheetData>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1"/>
  <dimension ref="A2:L23"/>
  <sheetViews>
    <sheetView zoomScaleNormal="100" workbookViewId="0"/>
  </sheetViews>
  <sheetFormatPr baseColWidth="10" defaultColWidth="9.140625" defaultRowHeight="10.5" x14ac:dyDescent="0.15"/>
  <cols>
    <col min="1" max="1" width="22.140625" style="371" customWidth="1"/>
    <col min="2" max="2" width="39.28515625" style="371" customWidth="1"/>
    <col min="3" max="3" width="12.42578125" style="371" bestFit="1" customWidth="1"/>
    <col min="4" max="4" width="15" style="371" customWidth="1"/>
    <col min="5" max="5" width="12.42578125" style="371" bestFit="1" customWidth="1"/>
    <col min="6" max="6" width="15" style="371" customWidth="1"/>
    <col min="7" max="7" width="12.42578125" style="371" bestFit="1" customWidth="1"/>
    <col min="8" max="8" width="15" style="371" customWidth="1"/>
    <col min="9" max="9" width="12.42578125" style="371" bestFit="1" customWidth="1"/>
    <col min="10" max="10" width="15" style="371" customWidth="1"/>
    <col min="11" max="11" width="12.42578125" style="371" bestFit="1" customWidth="1"/>
    <col min="12" max="12" width="15" style="371" customWidth="1"/>
    <col min="13" max="16384" width="9.140625" style="371"/>
  </cols>
  <sheetData>
    <row r="2" spans="1:12" ht="15" customHeight="1" x14ac:dyDescent="0.15">
      <c r="A2" s="901" t="s">
        <v>2495</v>
      </c>
      <c r="B2" s="402"/>
      <c r="C2" s="402"/>
      <c r="D2" s="402"/>
      <c r="E2" s="402"/>
      <c r="F2" s="402"/>
      <c r="G2" s="402"/>
      <c r="H2" s="402"/>
    </row>
    <row r="3" spans="1:12" x14ac:dyDescent="0.15">
      <c r="A3" s="1099"/>
    </row>
    <row r="4" spans="1:12" x14ac:dyDescent="0.15">
      <c r="A4" s="2681" t="s">
        <v>0</v>
      </c>
      <c r="B4" s="2681" t="s">
        <v>2487</v>
      </c>
      <c r="C4" s="2782">
        <v>2019</v>
      </c>
      <c r="D4" s="1148"/>
      <c r="E4" s="2782">
        <v>2020</v>
      </c>
      <c r="F4" s="1148"/>
      <c r="G4" s="2782">
        <v>2021</v>
      </c>
      <c r="H4" s="1148"/>
      <c r="I4" s="2782">
        <v>2022</v>
      </c>
      <c r="J4" s="1148"/>
      <c r="K4" s="2782">
        <v>2023</v>
      </c>
      <c r="L4" s="1148"/>
    </row>
    <row r="5" spans="1:12" x14ac:dyDescent="0.15">
      <c r="A5" s="2632"/>
      <c r="B5" s="2632"/>
      <c r="C5" s="2783" t="s">
        <v>2496</v>
      </c>
      <c r="D5" s="1138" t="s">
        <v>2494</v>
      </c>
      <c r="E5" s="2783" t="s">
        <v>2496</v>
      </c>
      <c r="F5" s="1138" t="s">
        <v>2494</v>
      </c>
      <c r="G5" s="2783" t="s">
        <v>2496</v>
      </c>
      <c r="H5" s="1138" t="s">
        <v>2494</v>
      </c>
      <c r="I5" s="2783" t="s">
        <v>2496</v>
      </c>
      <c r="J5" s="1138" t="s">
        <v>2494</v>
      </c>
      <c r="K5" s="2783" t="s">
        <v>2496</v>
      </c>
      <c r="L5" s="1138" t="s">
        <v>2494</v>
      </c>
    </row>
    <row r="6" spans="1:12" s="402" customFormat="1" x14ac:dyDescent="0.25">
      <c r="A6" s="2573" t="s">
        <v>1</v>
      </c>
      <c r="B6" s="2784"/>
      <c r="C6" s="428">
        <v>2444</v>
      </c>
      <c r="D6" s="2785">
        <v>6136360101</v>
      </c>
      <c r="E6" s="428">
        <v>2150</v>
      </c>
      <c r="F6" s="2785">
        <v>6115877493</v>
      </c>
      <c r="G6" s="428">
        <v>1790</v>
      </c>
      <c r="H6" s="2785">
        <v>4552497462</v>
      </c>
      <c r="I6" s="428">
        <v>1760</v>
      </c>
      <c r="J6" s="428">
        <v>5077148591</v>
      </c>
      <c r="K6" s="428">
        <v>1537</v>
      </c>
      <c r="L6" s="428">
        <v>4661811763</v>
      </c>
    </row>
    <row r="7" spans="1:12" s="402" customFormat="1" x14ac:dyDescent="0.25">
      <c r="A7" s="904" t="s">
        <v>2</v>
      </c>
      <c r="B7" s="1273" t="s">
        <v>2464</v>
      </c>
      <c r="C7" s="429">
        <v>46</v>
      </c>
      <c r="D7" s="2786">
        <v>131910208</v>
      </c>
      <c r="E7" s="429">
        <v>54</v>
      </c>
      <c r="F7" s="2787">
        <v>132735907</v>
      </c>
      <c r="G7" s="429">
        <v>46</v>
      </c>
      <c r="H7" s="2787">
        <v>120805507</v>
      </c>
      <c r="I7" s="429">
        <v>34</v>
      </c>
      <c r="J7" s="2787">
        <v>90839693</v>
      </c>
      <c r="K7" s="429">
        <v>42</v>
      </c>
      <c r="L7" s="2787">
        <v>126570134</v>
      </c>
    </row>
    <row r="8" spans="1:12" s="402" customFormat="1" x14ac:dyDescent="0.25">
      <c r="A8" s="904" t="s">
        <v>2497</v>
      </c>
      <c r="B8" s="1273" t="s">
        <v>2466</v>
      </c>
      <c r="C8" s="429">
        <v>76</v>
      </c>
      <c r="D8" s="2786">
        <v>254240063</v>
      </c>
      <c r="E8" s="429">
        <v>73</v>
      </c>
      <c r="F8" s="2787">
        <v>219959010</v>
      </c>
      <c r="G8" s="429">
        <v>141</v>
      </c>
      <c r="H8" s="2787">
        <v>238102120</v>
      </c>
      <c r="I8" s="429">
        <v>120</v>
      </c>
      <c r="J8" s="2787">
        <v>238236768</v>
      </c>
      <c r="K8" s="429">
        <v>132</v>
      </c>
      <c r="L8" s="2787">
        <v>347357187</v>
      </c>
    </row>
    <row r="9" spans="1:12" s="402" customFormat="1" ht="21" x14ac:dyDescent="0.25">
      <c r="A9" s="904" t="s">
        <v>145</v>
      </c>
      <c r="B9" s="1433" t="s">
        <v>2467</v>
      </c>
      <c r="C9" s="429">
        <v>84</v>
      </c>
      <c r="D9" s="2786">
        <v>373520028</v>
      </c>
      <c r="E9" s="429">
        <v>65</v>
      </c>
      <c r="F9" s="2787">
        <v>287988116</v>
      </c>
      <c r="G9" s="429">
        <v>63</v>
      </c>
      <c r="H9" s="2787">
        <v>224866244</v>
      </c>
      <c r="I9" s="429">
        <v>89</v>
      </c>
      <c r="J9" s="2787">
        <v>264126789</v>
      </c>
      <c r="K9" s="429">
        <v>62</v>
      </c>
      <c r="L9" s="2787">
        <v>251744954</v>
      </c>
    </row>
    <row r="10" spans="1:12" s="402" customFormat="1" x14ac:dyDescent="0.25">
      <c r="A10" s="904" t="s">
        <v>2468</v>
      </c>
      <c r="B10" s="1433" t="s">
        <v>2469</v>
      </c>
      <c r="C10" s="429">
        <v>32</v>
      </c>
      <c r="D10" s="2786">
        <v>135000000</v>
      </c>
      <c r="E10" s="429">
        <v>43</v>
      </c>
      <c r="F10" s="2787">
        <v>197735000</v>
      </c>
      <c r="G10" s="429">
        <v>20</v>
      </c>
      <c r="H10" s="2787">
        <v>119889030</v>
      </c>
      <c r="I10" s="429">
        <v>25</v>
      </c>
      <c r="J10" s="2787">
        <v>119904700</v>
      </c>
      <c r="K10" s="429">
        <v>23</v>
      </c>
      <c r="L10" s="2787">
        <v>109000000</v>
      </c>
    </row>
    <row r="11" spans="1:12" s="402" customFormat="1" ht="31.5" x14ac:dyDescent="0.25">
      <c r="A11" s="904" t="s">
        <v>2498</v>
      </c>
      <c r="B11" s="1433" t="s">
        <v>2471</v>
      </c>
      <c r="C11" s="429">
        <v>101</v>
      </c>
      <c r="D11" s="2786">
        <v>288987846</v>
      </c>
      <c r="E11" s="429">
        <v>142</v>
      </c>
      <c r="F11" s="2787">
        <v>300622565</v>
      </c>
      <c r="G11" s="429">
        <v>119</v>
      </c>
      <c r="H11" s="2787">
        <v>270111208</v>
      </c>
      <c r="I11" s="429">
        <v>128</v>
      </c>
      <c r="J11" s="2787">
        <v>349449444</v>
      </c>
      <c r="K11" s="429">
        <v>89</v>
      </c>
      <c r="L11" s="2787">
        <v>244463420</v>
      </c>
    </row>
    <row r="12" spans="1:12" s="402" customFormat="1" x14ac:dyDescent="0.15">
      <c r="A12" s="2710" t="s">
        <v>150</v>
      </c>
      <c r="B12" s="371" t="s">
        <v>2472</v>
      </c>
      <c r="C12" s="158">
        <v>17</v>
      </c>
      <c r="D12" s="158">
        <v>34999999</v>
      </c>
      <c r="E12" s="429">
        <v>13</v>
      </c>
      <c r="F12" s="2787">
        <v>25000000</v>
      </c>
      <c r="G12" s="429">
        <v>19</v>
      </c>
      <c r="H12" s="2787">
        <v>27000000</v>
      </c>
      <c r="I12" s="429">
        <v>12</v>
      </c>
      <c r="J12" s="2787">
        <v>21476296</v>
      </c>
      <c r="K12" s="429">
        <v>10</v>
      </c>
      <c r="L12" s="2787">
        <v>19472376</v>
      </c>
    </row>
    <row r="13" spans="1:12" s="402" customFormat="1" x14ac:dyDescent="0.25">
      <c r="A13" s="904" t="s">
        <v>6</v>
      </c>
      <c r="B13" s="1433" t="s">
        <v>2472</v>
      </c>
      <c r="C13" s="158">
        <v>0</v>
      </c>
      <c r="D13" s="158">
        <v>0</v>
      </c>
      <c r="E13" s="158">
        <v>0</v>
      </c>
      <c r="F13" s="2787">
        <v>0</v>
      </c>
      <c r="G13" s="158">
        <v>1</v>
      </c>
      <c r="H13" s="2787">
        <v>2000000</v>
      </c>
      <c r="I13" s="158">
        <v>3</v>
      </c>
      <c r="J13" s="2787">
        <v>6665596</v>
      </c>
      <c r="K13" s="158">
        <v>4</v>
      </c>
      <c r="L13" s="2787">
        <v>27313425</v>
      </c>
    </row>
    <row r="14" spans="1:12" s="402" customFormat="1" x14ac:dyDescent="0.25">
      <c r="A14" s="904" t="s">
        <v>7</v>
      </c>
      <c r="B14" s="1433" t="s">
        <v>2472</v>
      </c>
      <c r="C14" s="429">
        <v>378</v>
      </c>
      <c r="D14" s="2786">
        <v>834997538</v>
      </c>
      <c r="E14" s="429">
        <v>274</v>
      </c>
      <c r="F14" s="2787">
        <v>628840909</v>
      </c>
      <c r="G14" s="429">
        <v>202</v>
      </c>
      <c r="H14" s="2787">
        <v>463862478</v>
      </c>
      <c r="I14" s="429">
        <v>202</v>
      </c>
      <c r="J14" s="2787">
        <v>533111818</v>
      </c>
      <c r="K14" s="429">
        <v>207</v>
      </c>
      <c r="L14" s="2787">
        <v>583483772</v>
      </c>
    </row>
    <row r="15" spans="1:12" s="402" customFormat="1" x14ac:dyDescent="0.25">
      <c r="A15" s="403" t="s">
        <v>8</v>
      </c>
      <c r="B15" s="1433" t="s">
        <v>2473</v>
      </c>
      <c r="C15" s="429">
        <v>914</v>
      </c>
      <c r="D15" s="2786">
        <v>1978615154</v>
      </c>
      <c r="E15" s="429">
        <v>711</v>
      </c>
      <c r="F15" s="2787">
        <v>2244433339</v>
      </c>
      <c r="G15" s="429">
        <v>512</v>
      </c>
      <c r="H15" s="2787">
        <v>1418564597</v>
      </c>
      <c r="I15" s="429">
        <v>578</v>
      </c>
      <c r="J15" s="2787">
        <v>1818089413</v>
      </c>
      <c r="K15" s="429">
        <v>445</v>
      </c>
      <c r="L15" s="2787">
        <v>1339312677</v>
      </c>
    </row>
    <row r="16" spans="1:12" s="402" customFormat="1" x14ac:dyDescent="0.25">
      <c r="A16" s="904" t="s">
        <v>265</v>
      </c>
      <c r="B16" s="1433" t="s">
        <v>2474</v>
      </c>
      <c r="C16" s="429">
        <v>232</v>
      </c>
      <c r="D16" s="2786">
        <v>849907439</v>
      </c>
      <c r="E16" s="429">
        <v>276</v>
      </c>
      <c r="F16" s="2787">
        <v>718829550</v>
      </c>
      <c r="G16" s="429">
        <v>189</v>
      </c>
      <c r="H16" s="2787">
        <v>453305132</v>
      </c>
      <c r="I16" s="429">
        <v>141</v>
      </c>
      <c r="J16" s="2787">
        <v>317778020</v>
      </c>
      <c r="K16" s="429">
        <v>80</v>
      </c>
      <c r="L16" s="2787">
        <v>332015626</v>
      </c>
    </row>
    <row r="17" spans="1:12" s="402" customFormat="1" x14ac:dyDescent="0.25">
      <c r="A17" s="904" t="s">
        <v>2499</v>
      </c>
      <c r="B17" s="1433" t="s">
        <v>2476</v>
      </c>
      <c r="C17" s="429">
        <v>383</v>
      </c>
      <c r="D17" s="2786">
        <v>870584272</v>
      </c>
      <c r="E17" s="429">
        <v>390</v>
      </c>
      <c r="F17" s="2787">
        <v>933898568</v>
      </c>
      <c r="G17" s="429">
        <v>333</v>
      </c>
      <c r="H17" s="2787">
        <v>778529688</v>
      </c>
      <c r="I17" s="429">
        <v>336</v>
      </c>
      <c r="J17" s="2787">
        <v>960842603</v>
      </c>
      <c r="K17" s="429">
        <v>360</v>
      </c>
      <c r="L17" s="2787">
        <v>1012106884</v>
      </c>
    </row>
    <row r="18" spans="1:12" s="402" customFormat="1" x14ac:dyDescent="0.25">
      <c r="A18" s="904" t="s">
        <v>12</v>
      </c>
      <c r="B18" s="1433" t="s">
        <v>2477</v>
      </c>
      <c r="C18" s="429">
        <v>24</v>
      </c>
      <c r="D18" s="2786">
        <v>90000000</v>
      </c>
      <c r="E18" s="429">
        <v>25</v>
      </c>
      <c r="F18" s="2787">
        <v>91500000</v>
      </c>
      <c r="G18" s="429">
        <v>18</v>
      </c>
      <c r="H18" s="2787">
        <v>70200000</v>
      </c>
      <c r="I18" s="429">
        <v>18</v>
      </c>
      <c r="J18" s="2787">
        <v>78000000</v>
      </c>
      <c r="K18" s="429">
        <v>17</v>
      </c>
      <c r="L18" s="2787">
        <v>75000000</v>
      </c>
    </row>
    <row r="19" spans="1:12" s="402" customFormat="1" ht="11.25" x14ac:dyDescent="0.25">
      <c r="A19" s="904" t="s">
        <v>3565</v>
      </c>
      <c r="B19" s="1273" t="s">
        <v>2478</v>
      </c>
      <c r="C19" s="429">
        <v>157</v>
      </c>
      <c r="D19" s="2786">
        <v>293597554</v>
      </c>
      <c r="E19" s="429">
        <v>84</v>
      </c>
      <c r="F19" s="2787">
        <v>334334529</v>
      </c>
      <c r="G19" s="429">
        <v>127</v>
      </c>
      <c r="H19" s="2787">
        <v>365261458</v>
      </c>
      <c r="I19" s="429">
        <v>74</v>
      </c>
      <c r="J19" s="2787">
        <v>278627451</v>
      </c>
      <c r="K19" s="429">
        <v>66</v>
      </c>
      <c r="L19" s="2787">
        <v>193971308</v>
      </c>
    </row>
    <row r="20" spans="1:12" s="402" customFormat="1" x14ac:dyDescent="0.25">
      <c r="A20" s="904"/>
      <c r="B20" s="1273"/>
      <c r="C20" s="979"/>
      <c r="D20" s="2788"/>
      <c r="E20" s="979"/>
      <c r="F20" s="2788"/>
      <c r="G20" s="2788"/>
      <c r="H20" s="2788"/>
    </row>
    <row r="21" spans="1:12" s="402" customFormat="1" ht="11.25" customHeight="1" x14ac:dyDescent="0.25">
      <c r="A21" s="858" t="s">
        <v>2500</v>
      </c>
      <c r="B21" s="858"/>
      <c r="C21" s="858"/>
      <c r="D21" s="858"/>
      <c r="E21" s="858"/>
      <c r="F21" s="858"/>
      <c r="G21" s="858"/>
      <c r="H21" s="858"/>
    </row>
    <row r="22" spans="1:12" s="402" customFormat="1" ht="11.25" customHeight="1" x14ac:dyDescent="0.25">
      <c r="A22" s="402" t="s">
        <v>1494</v>
      </c>
      <c r="B22" s="630"/>
      <c r="C22" s="630"/>
      <c r="D22" s="630"/>
      <c r="E22" s="630"/>
      <c r="F22" s="858"/>
      <c r="G22" s="858"/>
      <c r="H22" s="858"/>
    </row>
    <row r="23" spans="1:12" s="402" customFormat="1" ht="11.25" customHeight="1" x14ac:dyDescent="0.25">
      <c r="A23" s="858" t="s">
        <v>2431</v>
      </c>
    </row>
  </sheetData>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2"/>
  <dimension ref="A2:V27"/>
  <sheetViews>
    <sheetView zoomScaleNormal="100" workbookViewId="0"/>
  </sheetViews>
  <sheetFormatPr baseColWidth="10" defaultColWidth="9.140625" defaultRowHeight="10.5" x14ac:dyDescent="0.15"/>
  <cols>
    <col min="1" max="1" width="20" style="371" customWidth="1"/>
    <col min="2" max="4" width="12.85546875" style="371" customWidth="1"/>
    <col min="5" max="5" width="16.7109375" style="371" customWidth="1"/>
    <col min="6" max="10" width="12.85546875" style="371" customWidth="1"/>
    <col min="11" max="12" width="10.7109375" style="371" customWidth="1"/>
    <col min="13" max="13" width="12.85546875" style="371" customWidth="1"/>
    <col min="14" max="16" width="10.7109375" style="371" customWidth="1"/>
    <col min="17" max="17" width="12.85546875" style="371" customWidth="1"/>
    <col min="18" max="20" width="10.7109375" style="371" customWidth="1"/>
    <col min="21" max="21" width="12.85546875" style="371" customWidth="1"/>
    <col min="22" max="16384" width="9.140625" style="371"/>
  </cols>
  <sheetData>
    <row r="2" spans="1:22" s="409" customFormat="1" ht="15" customHeight="1" x14ac:dyDescent="0.25">
      <c r="A2" s="901" t="s">
        <v>2501</v>
      </c>
      <c r="B2" s="2573"/>
      <c r="C2" s="2573"/>
      <c r="D2" s="2573"/>
      <c r="E2" s="2573"/>
      <c r="F2" s="2573"/>
      <c r="G2" s="2573"/>
      <c r="H2" s="2573"/>
      <c r="I2" s="2573"/>
      <c r="J2" s="402"/>
      <c r="K2" s="402"/>
      <c r="L2" s="402"/>
      <c r="M2" s="402"/>
    </row>
    <row r="4" spans="1:22" ht="21" x14ac:dyDescent="0.15">
      <c r="A4" s="2789" t="s">
        <v>2502</v>
      </c>
      <c r="B4" s="2434">
        <v>2019</v>
      </c>
      <c r="C4" s="1148"/>
      <c r="D4" s="1148"/>
      <c r="E4" s="1148"/>
      <c r="F4" s="2434">
        <v>2020</v>
      </c>
      <c r="G4" s="1148"/>
      <c r="H4" s="1148"/>
      <c r="I4" s="1148"/>
      <c r="J4" s="2434">
        <v>2021</v>
      </c>
      <c r="K4" s="1148"/>
      <c r="L4" s="1148"/>
      <c r="M4" s="1148"/>
      <c r="N4" s="2434">
        <v>2022</v>
      </c>
      <c r="O4" s="1148"/>
      <c r="P4" s="1148"/>
      <c r="Q4" s="1148"/>
      <c r="R4" s="2434">
        <v>2023</v>
      </c>
      <c r="S4" s="1148"/>
      <c r="T4" s="1148"/>
      <c r="U4" s="1148"/>
    </row>
    <row r="5" spans="1:22" ht="11.25" x14ac:dyDescent="0.15">
      <c r="A5" s="2632"/>
      <c r="B5" s="2435" t="s">
        <v>1</v>
      </c>
      <c r="C5" s="2435" t="s">
        <v>28</v>
      </c>
      <c r="D5" s="2435" t="s">
        <v>27</v>
      </c>
      <c r="E5" s="2790" t="s">
        <v>3566</v>
      </c>
      <c r="F5" s="2435" t="s">
        <v>1</v>
      </c>
      <c r="G5" s="2435" t="s">
        <v>28</v>
      </c>
      <c r="H5" s="2435" t="s">
        <v>27</v>
      </c>
      <c r="I5" s="2790" t="s">
        <v>3566</v>
      </c>
      <c r="J5" s="2435" t="s">
        <v>1</v>
      </c>
      <c r="K5" s="2435" t="s">
        <v>28</v>
      </c>
      <c r="L5" s="2435" t="s">
        <v>27</v>
      </c>
      <c r="M5" s="2790" t="s">
        <v>3566</v>
      </c>
      <c r="N5" s="2435" t="s">
        <v>1</v>
      </c>
      <c r="O5" s="2435" t="s">
        <v>28</v>
      </c>
      <c r="P5" s="2435" t="s">
        <v>27</v>
      </c>
      <c r="Q5" s="2790" t="s">
        <v>3566</v>
      </c>
      <c r="R5" s="2435" t="s">
        <v>1</v>
      </c>
      <c r="S5" s="2435" t="s">
        <v>28</v>
      </c>
      <c r="T5" s="2435" t="s">
        <v>27</v>
      </c>
      <c r="U5" s="2790" t="s">
        <v>3566</v>
      </c>
    </row>
    <row r="6" spans="1:22" x14ac:dyDescent="0.15">
      <c r="A6" s="522" t="s">
        <v>1</v>
      </c>
      <c r="B6" s="427">
        <v>1699</v>
      </c>
      <c r="C6" s="427">
        <v>727</v>
      </c>
      <c r="D6" s="427">
        <v>907</v>
      </c>
      <c r="E6" s="1026">
        <v>65</v>
      </c>
      <c r="F6" s="1742">
        <v>1119</v>
      </c>
      <c r="G6" s="1742">
        <v>499</v>
      </c>
      <c r="H6" s="1742">
        <v>528</v>
      </c>
      <c r="I6" s="2698">
        <v>92</v>
      </c>
      <c r="J6" s="1742">
        <v>1405</v>
      </c>
      <c r="K6" s="1742">
        <v>673</v>
      </c>
      <c r="L6" s="1742">
        <v>693</v>
      </c>
      <c r="M6" s="2698">
        <v>39</v>
      </c>
      <c r="N6" s="1742">
        <v>1841</v>
      </c>
      <c r="O6" s="1742">
        <v>825</v>
      </c>
      <c r="P6" s="1742">
        <v>966</v>
      </c>
      <c r="Q6" s="2698">
        <v>50</v>
      </c>
      <c r="R6" s="1742">
        <v>1793</v>
      </c>
      <c r="S6" s="1742">
        <v>859</v>
      </c>
      <c r="T6" s="1742">
        <v>900</v>
      </c>
      <c r="U6" s="2698">
        <v>34</v>
      </c>
      <c r="V6" s="1200"/>
    </row>
    <row r="7" spans="1:22" x14ac:dyDescent="0.15">
      <c r="A7" s="522" t="s">
        <v>2024</v>
      </c>
      <c r="B7" s="427">
        <v>19</v>
      </c>
      <c r="C7" s="427">
        <v>12</v>
      </c>
      <c r="D7" s="427">
        <v>6</v>
      </c>
      <c r="E7" s="1000">
        <v>1</v>
      </c>
      <c r="F7" s="1742">
        <v>11</v>
      </c>
      <c r="G7" s="1742">
        <v>8</v>
      </c>
      <c r="H7" s="1742">
        <v>2</v>
      </c>
      <c r="I7" s="2791">
        <v>1</v>
      </c>
      <c r="J7" s="1742">
        <v>17</v>
      </c>
      <c r="K7" s="1742">
        <v>6</v>
      </c>
      <c r="L7" s="1742">
        <v>10</v>
      </c>
      <c r="M7" s="2791">
        <v>1</v>
      </c>
      <c r="N7" s="1742">
        <v>7</v>
      </c>
      <c r="O7" s="1742">
        <v>3</v>
      </c>
      <c r="P7" s="1742">
        <v>3</v>
      </c>
      <c r="Q7" s="2791">
        <v>1</v>
      </c>
      <c r="R7" s="1742">
        <v>5</v>
      </c>
      <c r="S7" s="1742">
        <v>1</v>
      </c>
      <c r="T7" s="1742">
        <v>1</v>
      </c>
      <c r="U7" s="2791">
        <v>3</v>
      </c>
    </row>
    <row r="8" spans="1:22" x14ac:dyDescent="0.15">
      <c r="A8" s="1129" t="s">
        <v>2</v>
      </c>
      <c r="B8" s="427">
        <v>6</v>
      </c>
      <c r="C8" s="158">
        <v>2</v>
      </c>
      <c r="D8" s="158">
        <v>4</v>
      </c>
      <c r="E8" s="995">
        <v>0</v>
      </c>
      <c r="F8" s="1742">
        <v>7</v>
      </c>
      <c r="G8" s="1745">
        <v>5</v>
      </c>
      <c r="H8" s="1745">
        <v>2</v>
      </c>
      <c r="I8" s="2792">
        <v>0</v>
      </c>
      <c r="J8" s="1742">
        <v>9</v>
      </c>
      <c r="K8" s="1745">
        <v>1</v>
      </c>
      <c r="L8" s="1745">
        <v>8</v>
      </c>
      <c r="M8" s="2792">
        <v>0</v>
      </c>
      <c r="N8" s="1742">
        <v>1</v>
      </c>
      <c r="O8" s="1745">
        <v>0</v>
      </c>
      <c r="P8" s="1745">
        <v>1</v>
      </c>
      <c r="Q8" s="2792">
        <v>0</v>
      </c>
      <c r="R8" s="1742">
        <v>1</v>
      </c>
      <c r="S8" s="1745">
        <v>0</v>
      </c>
      <c r="T8" s="1745">
        <v>0</v>
      </c>
      <c r="U8" s="2792">
        <v>1</v>
      </c>
    </row>
    <row r="9" spans="1:22" x14ac:dyDescent="0.15">
      <c r="A9" s="1129" t="s">
        <v>3</v>
      </c>
      <c r="B9" s="427">
        <v>8</v>
      </c>
      <c r="C9" s="158">
        <v>6</v>
      </c>
      <c r="D9" s="158">
        <v>1</v>
      </c>
      <c r="E9" s="995">
        <v>1</v>
      </c>
      <c r="F9" s="1742">
        <v>3</v>
      </c>
      <c r="G9" s="1745">
        <v>3</v>
      </c>
      <c r="H9" s="1745">
        <v>0</v>
      </c>
      <c r="I9" s="2792">
        <v>0</v>
      </c>
      <c r="J9" s="1742">
        <v>0</v>
      </c>
      <c r="K9" s="1745">
        <v>0</v>
      </c>
      <c r="L9" s="1745">
        <v>0</v>
      </c>
      <c r="M9" s="2792">
        <v>0</v>
      </c>
      <c r="N9" s="1742">
        <v>4</v>
      </c>
      <c r="O9" s="1745">
        <v>3</v>
      </c>
      <c r="P9" s="1745">
        <v>1</v>
      </c>
      <c r="Q9" s="2792">
        <v>0</v>
      </c>
      <c r="R9" s="1742">
        <v>3</v>
      </c>
      <c r="S9" s="1745">
        <v>1</v>
      </c>
      <c r="T9" s="1745">
        <v>1</v>
      </c>
      <c r="U9" s="2792">
        <v>1</v>
      </c>
    </row>
    <row r="10" spans="1:22" x14ac:dyDescent="0.15">
      <c r="A10" s="1129" t="s">
        <v>145</v>
      </c>
      <c r="B10" s="427">
        <v>5</v>
      </c>
      <c r="C10" s="158">
        <v>4</v>
      </c>
      <c r="D10" s="158">
        <v>1</v>
      </c>
      <c r="E10" s="995">
        <v>0</v>
      </c>
      <c r="F10" s="1742">
        <v>1</v>
      </c>
      <c r="G10" s="1745">
        <v>0</v>
      </c>
      <c r="H10" s="1745">
        <v>0</v>
      </c>
      <c r="I10" s="2792">
        <v>1</v>
      </c>
      <c r="J10" s="1742">
        <v>5</v>
      </c>
      <c r="K10" s="1745">
        <v>4</v>
      </c>
      <c r="L10" s="1745">
        <v>1</v>
      </c>
      <c r="M10" s="2792">
        <v>0</v>
      </c>
      <c r="N10" s="1742">
        <v>2</v>
      </c>
      <c r="O10" s="1745">
        <v>0</v>
      </c>
      <c r="P10" s="1745">
        <v>1</v>
      </c>
      <c r="Q10" s="2792">
        <v>1</v>
      </c>
      <c r="R10" s="1742">
        <v>1</v>
      </c>
      <c r="S10" s="1745">
        <v>0</v>
      </c>
      <c r="T10" s="1745">
        <v>0</v>
      </c>
      <c r="U10" s="2792">
        <v>1</v>
      </c>
    </row>
    <row r="11" spans="1:22" x14ac:dyDescent="0.15">
      <c r="A11" s="1129" t="s">
        <v>146</v>
      </c>
      <c r="B11" s="427">
        <v>0</v>
      </c>
      <c r="C11" s="158">
        <v>0</v>
      </c>
      <c r="D11" s="158">
        <v>0</v>
      </c>
      <c r="E11" s="995">
        <v>0</v>
      </c>
      <c r="F11" s="1742">
        <v>0</v>
      </c>
      <c r="G11" s="1745">
        <v>0</v>
      </c>
      <c r="H11" s="1745">
        <v>0</v>
      </c>
      <c r="I11" s="2792">
        <v>0</v>
      </c>
      <c r="J11" s="1742">
        <v>3</v>
      </c>
      <c r="K11" s="1745">
        <v>1</v>
      </c>
      <c r="L11" s="1745">
        <v>1</v>
      </c>
      <c r="M11" s="2792">
        <v>1</v>
      </c>
      <c r="N11" s="1742">
        <v>0</v>
      </c>
      <c r="O11" s="1745">
        <v>0</v>
      </c>
      <c r="P11" s="1745">
        <v>0</v>
      </c>
      <c r="Q11" s="2792">
        <v>0</v>
      </c>
      <c r="R11" s="1742">
        <v>0</v>
      </c>
      <c r="S11" s="1745">
        <v>0</v>
      </c>
      <c r="T11" s="1745">
        <v>0</v>
      </c>
      <c r="U11" s="2792">
        <v>0</v>
      </c>
    </row>
    <row r="12" spans="1:22" x14ac:dyDescent="0.15">
      <c r="A12" s="1129" t="s">
        <v>147</v>
      </c>
      <c r="B12" s="427">
        <v>0</v>
      </c>
      <c r="C12" s="158">
        <v>0</v>
      </c>
      <c r="D12" s="158">
        <v>0</v>
      </c>
      <c r="E12" s="995">
        <v>0</v>
      </c>
      <c r="F12" s="1742">
        <v>0</v>
      </c>
      <c r="G12" s="1745">
        <v>0</v>
      </c>
      <c r="H12" s="1745">
        <v>0</v>
      </c>
      <c r="I12" s="2792">
        <v>0</v>
      </c>
      <c r="J12" s="1742">
        <v>0</v>
      </c>
      <c r="K12" s="1745">
        <v>0</v>
      </c>
      <c r="L12" s="1745">
        <v>0</v>
      </c>
      <c r="M12" s="2792">
        <v>0</v>
      </c>
      <c r="N12" s="1742">
        <v>0</v>
      </c>
      <c r="O12" s="1745">
        <v>0</v>
      </c>
      <c r="P12" s="1745">
        <v>0</v>
      </c>
      <c r="Q12" s="2792">
        <v>0</v>
      </c>
      <c r="R12" s="1742">
        <v>0</v>
      </c>
      <c r="S12" s="1745">
        <v>0</v>
      </c>
      <c r="T12" s="1745">
        <v>0</v>
      </c>
      <c r="U12" s="2792">
        <v>0</v>
      </c>
    </row>
    <row r="13" spans="1:22" x14ac:dyDescent="0.15">
      <c r="A13" s="522" t="s">
        <v>2503</v>
      </c>
      <c r="B13" s="427">
        <v>77</v>
      </c>
      <c r="C13" s="427">
        <v>29</v>
      </c>
      <c r="D13" s="427">
        <v>36</v>
      </c>
      <c r="E13" s="1000">
        <v>12</v>
      </c>
      <c r="F13" s="1742">
        <v>113</v>
      </c>
      <c r="G13" s="1742">
        <v>34</v>
      </c>
      <c r="H13" s="1742">
        <v>60</v>
      </c>
      <c r="I13" s="2791">
        <v>19</v>
      </c>
      <c r="J13" s="1742">
        <v>158</v>
      </c>
      <c r="K13" s="1742">
        <v>70</v>
      </c>
      <c r="L13" s="1742">
        <v>72</v>
      </c>
      <c r="M13" s="2791">
        <v>16</v>
      </c>
      <c r="N13" s="1742">
        <v>123</v>
      </c>
      <c r="O13" s="1742">
        <v>42</v>
      </c>
      <c r="P13" s="1742">
        <v>55</v>
      </c>
      <c r="Q13" s="2791">
        <v>26</v>
      </c>
      <c r="R13" s="1742">
        <v>101</v>
      </c>
      <c r="S13" s="1742">
        <v>48</v>
      </c>
      <c r="T13" s="1742">
        <v>39</v>
      </c>
      <c r="U13" s="2791">
        <v>14</v>
      </c>
    </row>
    <row r="14" spans="1:22" ht="11.25" x14ac:dyDescent="0.15">
      <c r="A14" s="1129" t="s">
        <v>3742</v>
      </c>
      <c r="B14" s="427">
        <v>77</v>
      </c>
      <c r="C14" s="158">
        <v>29</v>
      </c>
      <c r="D14" s="158">
        <v>36</v>
      </c>
      <c r="E14" s="995">
        <v>12</v>
      </c>
      <c r="F14" s="1742">
        <v>113</v>
      </c>
      <c r="G14" s="1745">
        <v>34</v>
      </c>
      <c r="H14" s="1745">
        <v>60</v>
      </c>
      <c r="I14" s="2792">
        <v>19</v>
      </c>
      <c r="J14" s="1742">
        <v>158</v>
      </c>
      <c r="K14" s="1745">
        <v>70</v>
      </c>
      <c r="L14" s="1745">
        <v>72</v>
      </c>
      <c r="M14" s="2792">
        <v>16</v>
      </c>
      <c r="N14" s="1742">
        <v>123</v>
      </c>
      <c r="O14" s="1745">
        <v>42</v>
      </c>
      <c r="P14" s="1745">
        <v>55</v>
      </c>
      <c r="Q14" s="2792">
        <v>26</v>
      </c>
      <c r="R14" s="1742">
        <v>101</v>
      </c>
      <c r="S14" s="1745">
        <v>48</v>
      </c>
      <c r="T14" s="1745">
        <v>39</v>
      </c>
      <c r="U14" s="2792">
        <v>14</v>
      </c>
    </row>
    <row r="15" spans="1:22" x14ac:dyDescent="0.15">
      <c r="A15" s="522" t="s">
        <v>2504</v>
      </c>
      <c r="B15" s="427">
        <v>1584</v>
      </c>
      <c r="C15" s="427">
        <v>684</v>
      </c>
      <c r="D15" s="427">
        <v>859</v>
      </c>
      <c r="E15" s="1000">
        <v>41</v>
      </c>
      <c r="F15" s="1742">
        <v>995</v>
      </c>
      <c r="G15" s="1742">
        <v>457</v>
      </c>
      <c r="H15" s="1742">
        <v>466</v>
      </c>
      <c r="I15" s="2791">
        <v>72</v>
      </c>
      <c r="J15" s="1742">
        <v>1230</v>
      </c>
      <c r="K15" s="1742">
        <v>597</v>
      </c>
      <c r="L15" s="1742">
        <v>611</v>
      </c>
      <c r="M15" s="2791">
        <v>22</v>
      </c>
      <c r="N15" s="1742">
        <v>1611</v>
      </c>
      <c r="O15" s="1742">
        <v>747</v>
      </c>
      <c r="P15" s="1742">
        <v>847</v>
      </c>
      <c r="Q15" s="2791">
        <v>17</v>
      </c>
      <c r="R15" s="1742">
        <v>1672</v>
      </c>
      <c r="S15" s="1742">
        <v>807</v>
      </c>
      <c r="T15" s="1742">
        <v>848</v>
      </c>
      <c r="U15" s="2791">
        <v>17</v>
      </c>
    </row>
    <row r="16" spans="1:22" x14ac:dyDescent="0.15">
      <c r="A16" s="1129" t="s">
        <v>6</v>
      </c>
      <c r="B16" s="427">
        <v>4</v>
      </c>
      <c r="C16" s="158">
        <v>3</v>
      </c>
      <c r="D16" s="158">
        <v>1</v>
      </c>
      <c r="E16" s="995">
        <v>0</v>
      </c>
      <c r="F16" s="1742">
        <v>0</v>
      </c>
      <c r="G16" s="1745">
        <v>0</v>
      </c>
      <c r="H16" s="1745">
        <v>0</v>
      </c>
      <c r="I16" s="2792">
        <v>0</v>
      </c>
      <c r="J16" s="1742">
        <v>0</v>
      </c>
      <c r="K16" s="1745">
        <v>0</v>
      </c>
      <c r="L16" s="1745">
        <v>0</v>
      </c>
      <c r="M16" s="2792">
        <v>0</v>
      </c>
      <c r="N16" s="1742">
        <v>0</v>
      </c>
      <c r="O16" s="1745">
        <v>0</v>
      </c>
      <c r="P16" s="1745">
        <v>0</v>
      </c>
      <c r="Q16" s="2792">
        <v>0</v>
      </c>
      <c r="R16" s="1742">
        <v>0</v>
      </c>
      <c r="S16" s="1745">
        <v>0</v>
      </c>
      <c r="T16" s="1745">
        <v>0</v>
      </c>
      <c r="U16" s="2792">
        <v>0</v>
      </c>
    </row>
    <row r="17" spans="1:21" x14ac:dyDescent="0.15">
      <c r="A17" s="1129" t="s">
        <v>7</v>
      </c>
      <c r="B17" s="427">
        <v>129</v>
      </c>
      <c r="C17" s="158">
        <v>46</v>
      </c>
      <c r="D17" s="158">
        <v>83</v>
      </c>
      <c r="E17" s="995">
        <v>0</v>
      </c>
      <c r="F17" s="1742">
        <v>88</v>
      </c>
      <c r="G17" s="1745">
        <v>47</v>
      </c>
      <c r="H17" s="1745">
        <v>19</v>
      </c>
      <c r="I17" s="2792">
        <v>22</v>
      </c>
      <c r="J17" s="1742">
        <v>47</v>
      </c>
      <c r="K17" s="1745">
        <v>19</v>
      </c>
      <c r="L17" s="1745">
        <v>28</v>
      </c>
      <c r="M17" s="2792">
        <v>0</v>
      </c>
      <c r="N17" s="1742">
        <v>197</v>
      </c>
      <c r="O17" s="1745">
        <v>63</v>
      </c>
      <c r="P17" s="1745">
        <v>133</v>
      </c>
      <c r="Q17" s="2792">
        <v>1</v>
      </c>
      <c r="R17" s="1742">
        <v>87</v>
      </c>
      <c r="S17" s="1745">
        <v>41</v>
      </c>
      <c r="T17" s="1745">
        <v>46</v>
      </c>
      <c r="U17" s="2792">
        <v>0</v>
      </c>
    </row>
    <row r="18" spans="1:21" x14ac:dyDescent="0.15">
      <c r="A18" s="1129" t="s">
        <v>8</v>
      </c>
      <c r="B18" s="427">
        <v>1093</v>
      </c>
      <c r="C18" s="158">
        <v>497</v>
      </c>
      <c r="D18" s="158">
        <v>562</v>
      </c>
      <c r="E18" s="995">
        <v>34</v>
      </c>
      <c r="F18" s="1742">
        <v>699</v>
      </c>
      <c r="G18" s="1745">
        <v>319</v>
      </c>
      <c r="H18" s="1745">
        <v>332</v>
      </c>
      <c r="I18" s="2792">
        <v>48</v>
      </c>
      <c r="J18" s="1742">
        <v>1033</v>
      </c>
      <c r="K18" s="1745">
        <v>503</v>
      </c>
      <c r="L18" s="1745">
        <v>509</v>
      </c>
      <c r="M18" s="2792">
        <v>21</v>
      </c>
      <c r="N18" s="1742">
        <v>1122</v>
      </c>
      <c r="O18" s="1745">
        <v>565</v>
      </c>
      <c r="P18" s="1745">
        <v>546</v>
      </c>
      <c r="Q18" s="2792">
        <v>11</v>
      </c>
      <c r="R18" s="1742">
        <v>1340</v>
      </c>
      <c r="S18" s="1745">
        <v>664</v>
      </c>
      <c r="T18" s="1745">
        <v>663</v>
      </c>
      <c r="U18" s="2792">
        <v>13</v>
      </c>
    </row>
    <row r="19" spans="1:21" x14ac:dyDescent="0.15">
      <c r="A19" s="1129" t="s">
        <v>265</v>
      </c>
      <c r="B19" s="427">
        <v>227</v>
      </c>
      <c r="C19" s="158">
        <v>88</v>
      </c>
      <c r="D19" s="158">
        <v>137</v>
      </c>
      <c r="E19" s="995">
        <v>2</v>
      </c>
      <c r="F19" s="1742">
        <v>140</v>
      </c>
      <c r="G19" s="1745">
        <v>63</v>
      </c>
      <c r="H19" s="1745">
        <v>75</v>
      </c>
      <c r="I19" s="2792">
        <v>2</v>
      </c>
      <c r="J19" s="1742">
        <v>104</v>
      </c>
      <c r="K19" s="1745">
        <v>53</v>
      </c>
      <c r="L19" s="1745">
        <v>51</v>
      </c>
      <c r="M19" s="2792">
        <v>0</v>
      </c>
      <c r="N19" s="1742">
        <v>152</v>
      </c>
      <c r="O19" s="1745">
        <v>61</v>
      </c>
      <c r="P19" s="1745">
        <v>87</v>
      </c>
      <c r="Q19" s="2792">
        <v>4</v>
      </c>
      <c r="R19" s="1742">
        <v>135</v>
      </c>
      <c r="S19" s="1745">
        <v>59</v>
      </c>
      <c r="T19" s="1745">
        <v>74</v>
      </c>
      <c r="U19" s="2792">
        <v>2</v>
      </c>
    </row>
    <row r="20" spans="1:21" x14ac:dyDescent="0.15">
      <c r="A20" s="1129" t="s">
        <v>266</v>
      </c>
      <c r="B20" s="427">
        <v>131</v>
      </c>
      <c r="C20" s="158">
        <v>50</v>
      </c>
      <c r="D20" s="158">
        <v>76</v>
      </c>
      <c r="E20" s="995">
        <v>5</v>
      </c>
      <c r="F20" s="1742">
        <v>68</v>
      </c>
      <c r="G20" s="1745">
        <v>28</v>
      </c>
      <c r="H20" s="1745">
        <v>40</v>
      </c>
      <c r="I20" s="2792">
        <v>0</v>
      </c>
      <c r="J20" s="1742">
        <v>46</v>
      </c>
      <c r="K20" s="1745">
        <v>22</v>
      </c>
      <c r="L20" s="1745">
        <v>23</v>
      </c>
      <c r="M20" s="2792">
        <v>1</v>
      </c>
      <c r="N20" s="1742">
        <v>140</v>
      </c>
      <c r="O20" s="1745">
        <v>58</v>
      </c>
      <c r="P20" s="1745">
        <v>81</v>
      </c>
      <c r="Q20" s="2792">
        <v>1</v>
      </c>
      <c r="R20" s="1742">
        <v>110</v>
      </c>
      <c r="S20" s="1745">
        <v>43</v>
      </c>
      <c r="T20" s="1745">
        <v>65</v>
      </c>
      <c r="U20" s="2792">
        <v>2</v>
      </c>
    </row>
    <row r="21" spans="1:21" x14ac:dyDescent="0.15">
      <c r="A21" s="522" t="s">
        <v>2027</v>
      </c>
      <c r="B21" s="427">
        <v>19</v>
      </c>
      <c r="C21" s="427">
        <v>2</v>
      </c>
      <c r="D21" s="427">
        <v>6</v>
      </c>
      <c r="E21" s="1000">
        <v>11</v>
      </c>
      <c r="F21" s="1742">
        <v>0</v>
      </c>
      <c r="G21" s="1742">
        <v>0</v>
      </c>
      <c r="H21" s="1742">
        <v>0</v>
      </c>
      <c r="I21" s="2791">
        <v>0</v>
      </c>
      <c r="J21" s="1742">
        <v>0</v>
      </c>
      <c r="K21" s="1742">
        <v>0</v>
      </c>
      <c r="L21" s="1742">
        <v>0</v>
      </c>
      <c r="M21" s="2791">
        <v>0</v>
      </c>
      <c r="N21" s="1742">
        <v>100</v>
      </c>
      <c r="O21" s="1742">
        <v>33</v>
      </c>
      <c r="P21" s="1742">
        <v>61</v>
      </c>
      <c r="Q21" s="2791">
        <v>6</v>
      </c>
      <c r="R21" s="1742">
        <v>15</v>
      </c>
      <c r="S21" s="1742">
        <v>3</v>
      </c>
      <c r="T21" s="1742">
        <v>12</v>
      </c>
      <c r="U21" s="2791">
        <v>0</v>
      </c>
    </row>
    <row r="22" spans="1:21" x14ac:dyDescent="0.15">
      <c r="A22" s="1129" t="s">
        <v>2505</v>
      </c>
      <c r="B22" s="427">
        <v>19</v>
      </c>
      <c r="C22" s="158">
        <v>2</v>
      </c>
      <c r="D22" s="158">
        <v>6</v>
      </c>
      <c r="E22" s="995">
        <v>11</v>
      </c>
      <c r="F22" s="1742">
        <v>0</v>
      </c>
      <c r="G22" s="1745">
        <v>0</v>
      </c>
      <c r="H22" s="1745">
        <v>0</v>
      </c>
      <c r="I22" s="2792">
        <v>0</v>
      </c>
      <c r="J22" s="1742">
        <v>0</v>
      </c>
      <c r="K22" s="1745">
        <v>0</v>
      </c>
      <c r="L22" s="1745">
        <v>0</v>
      </c>
      <c r="M22" s="2792">
        <v>0</v>
      </c>
      <c r="N22" s="1742">
        <v>100</v>
      </c>
      <c r="O22" s="1745">
        <v>33</v>
      </c>
      <c r="P22" s="1745">
        <v>61</v>
      </c>
      <c r="Q22" s="2792">
        <v>6</v>
      </c>
      <c r="R22" s="1742">
        <v>15</v>
      </c>
      <c r="S22" s="1745">
        <v>3</v>
      </c>
      <c r="T22" s="1745">
        <v>12</v>
      </c>
      <c r="U22" s="2792">
        <v>0</v>
      </c>
    </row>
    <row r="23" spans="1:21" x14ac:dyDescent="0.15">
      <c r="A23" s="1099"/>
      <c r="B23" s="1099"/>
      <c r="C23" s="1099"/>
      <c r="D23" s="1099"/>
      <c r="E23" s="1099"/>
      <c r="F23" s="1099"/>
      <c r="G23" s="1099"/>
      <c r="H23" s="1099"/>
      <c r="I23" s="1099"/>
      <c r="J23" s="1099"/>
      <c r="K23" s="1099"/>
      <c r="L23" s="1099"/>
      <c r="M23" s="1099"/>
    </row>
    <row r="24" spans="1:21" x14ac:dyDescent="0.15">
      <c r="A24" s="660" t="s">
        <v>2506</v>
      </c>
      <c r="B24" s="660"/>
      <c r="C24" s="660"/>
      <c r="D24" s="660"/>
      <c r="E24" s="660"/>
      <c r="F24" s="660"/>
      <c r="G24" s="660"/>
      <c r="H24" s="660"/>
      <c r="I24" s="660"/>
      <c r="J24" s="660"/>
      <c r="K24" s="660"/>
      <c r="L24" s="660"/>
      <c r="M24" s="660"/>
    </row>
    <row r="25" spans="1:21" x14ac:dyDescent="0.15">
      <c r="A25" s="1099" t="s">
        <v>2507</v>
      </c>
      <c r="B25" s="1099"/>
      <c r="C25" s="1099"/>
      <c r="D25" s="1099"/>
      <c r="E25" s="1099"/>
      <c r="F25" s="1099"/>
      <c r="G25" s="1099"/>
      <c r="H25" s="1099"/>
      <c r="I25" s="1099"/>
      <c r="J25" s="1099"/>
      <c r="K25" s="1099"/>
      <c r="L25" s="1099"/>
      <c r="M25" s="1099"/>
    </row>
    <row r="26" spans="1:21" x14ac:dyDescent="0.15">
      <c r="A26" s="1143" t="s">
        <v>1494</v>
      </c>
      <c r="B26" s="1143"/>
      <c r="C26" s="1143"/>
      <c r="D26" s="1143"/>
      <c r="E26" s="1143"/>
      <c r="F26" s="1143"/>
      <c r="G26" s="1143"/>
      <c r="H26" s="1143"/>
      <c r="I26" s="1143"/>
      <c r="J26" s="1143"/>
      <c r="L26" s="1143"/>
      <c r="M26" s="1143"/>
    </row>
    <row r="27" spans="1:21" x14ac:dyDescent="0.15">
      <c r="A27" s="1099" t="s">
        <v>2431</v>
      </c>
      <c r="B27" s="1099"/>
      <c r="C27" s="1099"/>
      <c r="D27" s="1099"/>
      <c r="E27" s="1099"/>
      <c r="F27" s="1099"/>
      <c r="G27" s="1099"/>
      <c r="H27" s="1099"/>
      <c r="I27" s="1099"/>
      <c r="J27" s="1116"/>
      <c r="L27" s="1116"/>
      <c r="M27" s="1116"/>
    </row>
  </sheetData>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3"/>
  <dimension ref="A2:K41"/>
  <sheetViews>
    <sheetView zoomScaleNormal="100" workbookViewId="0">
      <selection activeCell="A2" sqref="A2"/>
    </sheetView>
  </sheetViews>
  <sheetFormatPr baseColWidth="10" defaultColWidth="9.140625" defaultRowHeight="10.5" x14ac:dyDescent="0.25"/>
  <cols>
    <col min="1" max="1" width="25.28515625" style="340" customWidth="1"/>
    <col min="2" max="2" width="10.28515625" style="340" bestFit="1" customWidth="1"/>
    <col min="3" max="3" width="21" style="340" bestFit="1" customWidth="1"/>
    <col min="4" max="4" width="10.28515625" style="340" bestFit="1" customWidth="1"/>
    <col min="5" max="5" width="21" style="340" bestFit="1" customWidth="1"/>
    <col min="6" max="6" width="10.42578125" style="340" customWidth="1"/>
    <col min="7" max="7" width="21" style="340" bestFit="1" customWidth="1"/>
    <col min="8" max="8" width="10.28515625" style="340" bestFit="1" customWidth="1"/>
    <col min="9" max="9" width="21" style="340" bestFit="1" customWidth="1"/>
    <col min="10" max="10" width="10.28515625" style="340" bestFit="1" customWidth="1"/>
    <col min="11" max="11" width="21" style="340" bestFit="1" customWidth="1"/>
    <col min="12" max="16384" width="9.140625" style="340"/>
  </cols>
  <sheetData>
    <row r="2" spans="1:11" x14ac:dyDescent="0.25">
      <c r="A2" s="2394" t="s">
        <v>2800</v>
      </c>
      <c r="B2" s="2395"/>
      <c r="C2" s="2395"/>
      <c r="D2" s="2395"/>
      <c r="E2" s="2395"/>
      <c r="F2" s="2395"/>
      <c r="G2" s="2395"/>
      <c r="H2" s="2395"/>
      <c r="I2" s="2395"/>
      <c r="J2" s="2395"/>
      <c r="K2" s="2395"/>
    </row>
    <row r="3" spans="1:11" x14ac:dyDescent="0.25">
      <c r="A3" s="362"/>
    </row>
    <row r="4" spans="1:11" x14ac:dyDescent="0.25">
      <c r="A4" s="3003" t="s">
        <v>0</v>
      </c>
      <c r="B4" s="2397">
        <v>2019</v>
      </c>
      <c r="C4" s="2340"/>
      <c r="D4" s="2398">
        <v>2020</v>
      </c>
      <c r="E4" s="2399"/>
      <c r="F4" s="2400">
        <v>2021</v>
      </c>
      <c r="G4" s="2401"/>
      <c r="H4" s="2402">
        <v>2022</v>
      </c>
      <c r="I4" s="2403"/>
      <c r="J4" s="2402">
        <v>2023</v>
      </c>
      <c r="K4" s="2403"/>
    </row>
    <row r="5" spans="1:11" x14ac:dyDescent="0.25">
      <c r="A5" s="2404"/>
      <c r="B5" s="2405" t="s">
        <v>2321</v>
      </c>
      <c r="C5" s="2405" t="s">
        <v>2323</v>
      </c>
      <c r="D5" s="2405" t="s">
        <v>2321</v>
      </c>
      <c r="E5" s="2405" t="s">
        <v>2323</v>
      </c>
      <c r="F5" s="2405" t="s">
        <v>2321</v>
      </c>
      <c r="G5" s="2405" t="s">
        <v>2323</v>
      </c>
      <c r="H5" s="2405" t="s">
        <v>2321</v>
      </c>
      <c r="I5" s="2405" t="s">
        <v>2323</v>
      </c>
      <c r="J5" s="2405" t="s">
        <v>2321</v>
      </c>
      <c r="K5" s="2405" t="s">
        <v>2323</v>
      </c>
    </row>
    <row r="6" spans="1:11" x14ac:dyDescent="0.25">
      <c r="A6" s="2406" t="s">
        <v>1</v>
      </c>
      <c r="B6" s="2407">
        <v>45</v>
      </c>
      <c r="C6" s="2407">
        <v>210000000</v>
      </c>
      <c r="D6" s="2407">
        <v>124</v>
      </c>
      <c r="E6" s="2407">
        <v>220000000</v>
      </c>
      <c r="F6" s="2407">
        <v>87</v>
      </c>
      <c r="G6" s="2407">
        <v>250000000</v>
      </c>
      <c r="H6" s="2407">
        <v>113</v>
      </c>
      <c r="I6" s="2407">
        <v>250000000</v>
      </c>
      <c r="J6" s="2407">
        <v>133</v>
      </c>
      <c r="K6" s="2407">
        <v>300000000</v>
      </c>
    </row>
    <row r="7" spans="1:11" x14ac:dyDescent="0.15">
      <c r="A7" s="2408" t="s">
        <v>2</v>
      </c>
      <c r="B7" s="168">
        <v>2</v>
      </c>
      <c r="C7" s="551">
        <v>10000000</v>
      </c>
      <c r="D7" s="168">
        <v>5</v>
      </c>
      <c r="E7" s="551">
        <v>10000000</v>
      </c>
      <c r="F7" s="168">
        <v>5</v>
      </c>
      <c r="G7" s="551">
        <v>10000000</v>
      </c>
      <c r="H7" s="168">
        <v>5</v>
      </c>
      <c r="I7" s="551">
        <v>10000000</v>
      </c>
      <c r="J7" s="168">
        <v>5</v>
      </c>
      <c r="K7" s="551">
        <v>15000000</v>
      </c>
    </row>
    <row r="8" spans="1:11" x14ac:dyDescent="0.15">
      <c r="A8" s="2408" t="s">
        <v>3</v>
      </c>
      <c r="B8" s="168">
        <v>2</v>
      </c>
      <c r="C8" s="551">
        <v>10000000</v>
      </c>
      <c r="D8" s="168">
        <v>5</v>
      </c>
      <c r="E8" s="551">
        <v>10000000</v>
      </c>
      <c r="F8" s="168">
        <v>5</v>
      </c>
      <c r="G8" s="551">
        <v>15000000</v>
      </c>
      <c r="H8" s="168">
        <v>5</v>
      </c>
      <c r="I8" s="551">
        <v>15000000</v>
      </c>
      <c r="J8" s="168">
        <v>5</v>
      </c>
      <c r="K8" s="551">
        <v>20000000</v>
      </c>
    </row>
    <row r="9" spans="1:11" x14ac:dyDescent="0.15">
      <c r="A9" s="2408" t="s">
        <v>145</v>
      </c>
      <c r="B9" s="168">
        <v>3</v>
      </c>
      <c r="C9" s="551">
        <v>15000000</v>
      </c>
      <c r="D9" s="168">
        <v>8</v>
      </c>
      <c r="E9" s="551">
        <v>20000000</v>
      </c>
      <c r="F9" s="168">
        <v>6</v>
      </c>
      <c r="G9" s="551">
        <v>15000000</v>
      </c>
      <c r="H9" s="168">
        <v>8</v>
      </c>
      <c r="I9" s="551">
        <v>15000000</v>
      </c>
      <c r="J9" s="168">
        <v>10</v>
      </c>
      <c r="K9" s="551">
        <v>20000000</v>
      </c>
    </row>
    <row r="10" spans="1:11" x14ac:dyDescent="0.15">
      <c r="A10" s="2408" t="s">
        <v>146</v>
      </c>
      <c r="B10" s="168">
        <v>2</v>
      </c>
      <c r="C10" s="551">
        <v>10000000</v>
      </c>
      <c r="D10" s="168">
        <v>4</v>
      </c>
      <c r="E10" s="551">
        <v>10000000</v>
      </c>
      <c r="F10" s="168">
        <v>2</v>
      </c>
      <c r="G10" s="551">
        <v>10000000</v>
      </c>
      <c r="H10" s="168">
        <v>2</v>
      </c>
      <c r="I10" s="551">
        <v>10000000</v>
      </c>
      <c r="J10" s="168">
        <v>4</v>
      </c>
      <c r="K10" s="551">
        <v>15000000</v>
      </c>
    </row>
    <row r="11" spans="1:11" x14ac:dyDescent="0.15">
      <c r="A11" s="2408" t="s">
        <v>147</v>
      </c>
      <c r="B11" s="168">
        <v>2</v>
      </c>
      <c r="C11" s="551">
        <v>10000000</v>
      </c>
      <c r="D11" s="168">
        <v>5</v>
      </c>
      <c r="E11" s="551">
        <v>15000000</v>
      </c>
      <c r="F11" s="168">
        <v>3</v>
      </c>
      <c r="G11" s="551">
        <v>15000000</v>
      </c>
      <c r="H11" s="168">
        <v>6</v>
      </c>
      <c r="I11" s="551">
        <v>15000000</v>
      </c>
      <c r="J11" s="168">
        <v>8</v>
      </c>
      <c r="K11" s="551">
        <v>20000000</v>
      </c>
    </row>
    <row r="12" spans="1:11" x14ac:dyDescent="0.15">
      <c r="A12" s="2408" t="s">
        <v>148</v>
      </c>
      <c r="B12" s="168">
        <v>5</v>
      </c>
      <c r="C12" s="551">
        <v>25000000</v>
      </c>
      <c r="D12" s="168">
        <v>20</v>
      </c>
      <c r="E12" s="551">
        <v>25000000</v>
      </c>
      <c r="F12" s="168">
        <v>15</v>
      </c>
      <c r="G12" s="551">
        <v>25000000</v>
      </c>
      <c r="H12" s="168">
        <v>20</v>
      </c>
      <c r="I12" s="551">
        <v>25000000</v>
      </c>
      <c r="J12" s="168">
        <v>23</v>
      </c>
      <c r="K12" s="551">
        <v>25000000</v>
      </c>
    </row>
    <row r="13" spans="1:11" x14ac:dyDescent="0.15">
      <c r="A13" s="2408" t="s">
        <v>149</v>
      </c>
      <c r="B13" s="121">
        <v>7</v>
      </c>
      <c r="C13" s="551">
        <v>25000000</v>
      </c>
      <c r="D13" s="168">
        <v>24</v>
      </c>
      <c r="E13" s="551">
        <v>25000000</v>
      </c>
      <c r="F13" s="168">
        <v>18</v>
      </c>
      <c r="G13" s="551">
        <v>25000000</v>
      </c>
      <c r="H13" s="168">
        <v>20</v>
      </c>
      <c r="I13" s="551">
        <v>25000000</v>
      </c>
      <c r="J13" s="168">
        <v>25</v>
      </c>
      <c r="K13" s="551">
        <v>25000000</v>
      </c>
    </row>
    <row r="14" spans="1:11" x14ac:dyDescent="0.15">
      <c r="A14" s="2408" t="s">
        <v>5</v>
      </c>
      <c r="B14" s="168">
        <v>2</v>
      </c>
      <c r="C14" s="551">
        <v>10000000</v>
      </c>
      <c r="D14" s="168">
        <v>4</v>
      </c>
      <c r="E14" s="551">
        <v>10000000</v>
      </c>
      <c r="F14" s="168">
        <v>4</v>
      </c>
      <c r="G14" s="551">
        <v>10000000</v>
      </c>
      <c r="H14" s="168">
        <v>4</v>
      </c>
      <c r="I14" s="551">
        <v>10000000</v>
      </c>
      <c r="J14" s="168">
        <v>4</v>
      </c>
      <c r="K14" s="551">
        <v>15000000</v>
      </c>
    </row>
    <row r="15" spans="1:11" x14ac:dyDescent="0.15">
      <c r="A15" s="2408" t="s">
        <v>150</v>
      </c>
      <c r="B15" s="168">
        <v>4</v>
      </c>
      <c r="C15" s="551">
        <v>15000000</v>
      </c>
      <c r="D15" s="168">
        <v>10</v>
      </c>
      <c r="E15" s="551">
        <v>15000000</v>
      </c>
      <c r="F15" s="168">
        <v>6</v>
      </c>
      <c r="G15" s="551">
        <v>20000000</v>
      </c>
      <c r="H15" s="168">
        <v>8</v>
      </c>
      <c r="I15" s="551">
        <v>20000000</v>
      </c>
      <c r="J15" s="168">
        <v>10</v>
      </c>
      <c r="K15" s="551">
        <v>20000000</v>
      </c>
    </row>
    <row r="16" spans="1:11" x14ac:dyDescent="0.15">
      <c r="A16" s="2408" t="s">
        <v>6</v>
      </c>
      <c r="B16" s="168">
        <v>1</v>
      </c>
      <c r="C16" s="551">
        <v>5000000</v>
      </c>
      <c r="D16" s="168">
        <v>4</v>
      </c>
      <c r="E16" s="551">
        <v>5000000</v>
      </c>
      <c r="F16" s="168">
        <v>4</v>
      </c>
      <c r="G16" s="551">
        <v>10000000</v>
      </c>
      <c r="H16" s="168">
        <v>4</v>
      </c>
      <c r="I16" s="551">
        <v>10000000</v>
      </c>
      <c r="J16" s="168">
        <v>4</v>
      </c>
      <c r="K16" s="551">
        <v>15000000</v>
      </c>
    </row>
    <row r="17" spans="1:11" x14ac:dyDescent="0.15">
      <c r="A17" s="2408" t="s">
        <v>7</v>
      </c>
      <c r="B17" s="168">
        <v>3</v>
      </c>
      <c r="C17" s="551">
        <v>15000000</v>
      </c>
      <c r="D17" s="168">
        <v>5</v>
      </c>
      <c r="E17" s="551">
        <v>15000000</v>
      </c>
      <c r="F17" s="168">
        <v>3</v>
      </c>
      <c r="G17" s="551">
        <v>20000000</v>
      </c>
      <c r="H17" s="168">
        <v>5</v>
      </c>
      <c r="I17" s="551">
        <v>20000000</v>
      </c>
      <c r="J17" s="168">
        <v>5</v>
      </c>
      <c r="K17" s="551">
        <v>20000000</v>
      </c>
    </row>
    <row r="18" spans="1:11" x14ac:dyDescent="0.15">
      <c r="A18" s="2408" t="s">
        <v>8</v>
      </c>
      <c r="B18" s="168">
        <v>2</v>
      </c>
      <c r="C18" s="551">
        <v>10000000</v>
      </c>
      <c r="D18" s="168">
        <v>10</v>
      </c>
      <c r="E18" s="551">
        <v>10000000</v>
      </c>
      <c r="F18" s="168">
        <v>5</v>
      </c>
      <c r="G18" s="551">
        <v>15000000</v>
      </c>
      <c r="H18" s="168">
        <v>8</v>
      </c>
      <c r="I18" s="551">
        <v>15000000</v>
      </c>
      <c r="J18" s="168">
        <v>10</v>
      </c>
      <c r="K18" s="551">
        <v>20000000</v>
      </c>
    </row>
    <row r="19" spans="1:11" x14ac:dyDescent="0.15">
      <c r="A19" s="2408" t="s">
        <v>9</v>
      </c>
      <c r="B19" s="168">
        <v>3</v>
      </c>
      <c r="C19" s="551">
        <v>15000000</v>
      </c>
      <c r="D19" s="168">
        <v>5</v>
      </c>
      <c r="E19" s="551">
        <v>15000000</v>
      </c>
      <c r="F19" s="168">
        <v>3</v>
      </c>
      <c r="G19" s="551">
        <v>20000000</v>
      </c>
      <c r="H19" s="168">
        <v>5</v>
      </c>
      <c r="I19" s="551">
        <v>20000000</v>
      </c>
      <c r="J19" s="168">
        <v>5</v>
      </c>
      <c r="K19" s="551">
        <v>20000000</v>
      </c>
    </row>
    <row r="20" spans="1:11" x14ac:dyDescent="0.15">
      <c r="A20" s="2408" t="s">
        <v>10</v>
      </c>
      <c r="B20" s="168">
        <v>3</v>
      </c>
      <c r="C20" s="551">
        <v>15000000</v>
      </c>
      <c r="D20" s="168">
        <v>5</v>
      </c>
      <c r="E20" s="551">
        <v>15000000</v>
      </c>
      <c r="F20" s="168">
        <v>3</v>
      </c>
      <c r="G20" s="551">
        <v>20000000</v>
      </c>
      <c r="H20" s="168">
        <v>5</v>
      </c>
      <c r="I20" s="551">
        <v>20000000</v>
      </c>
      <c r="J20" s="168">
        <v>5</v>
      </c>
      <c r="K20" s="551">
        <v>20000000</v>
      </c>
    </row>
    <row r="21" spans="1:11" x14ac:dyDescent="0.15">
      <c r="A21" s="2408" t="s">
        <v>11</v>
      </c>
      <c r="B21" s="168">
        <v>2</v>
      </c>
      <c r="C21" s="551">
        <v>10000000</v>
      </c>
      <c r="D21" s="168">
        <v>4</v>
      </c>
      <c r="E21" s="551">
        <v>10000000</v>
      </c>
      <c r="F21" s="168">
        <v>2</v>
      </c>
      <c r="G21" s="551">
        <v>10000000</v>
      </c>
      <c r="H21" s="168">
        <v>3</v>
      </c>
      <c r="I21" s="551">
        <v>10000000</v>
      </c>
      <c r="J21" s="168">
        <v>4</v>
      </c>
      <c r="K21" s="551">
        <v>15000000</v>
      </c>
    </row>
    <row r="22" spans="1:11" x14ac:dyDescent="0.15">
      <c r="A22" s="2411" t="s">
        <v>12</v>
      </c>
      <c r="B22" s="3004">
        <v>2</v>
      </c>
      <c r="C22" s="3004">
        <v>10000000</v>
      </c>
      <c r="D22" s="3004">
        <v>6</v>
      </c>
      <c r="E22" s="3004">
        <v>10000000</v>
      </c>
      <c r="F22" s="3004">
        <v>3</v>
      </c>
      <c r="G22" s="551">
        <v>10000000</v>
      </c>
      <c r="H22" s="3004">
        <v>5</v>
      </c>
      <c r="I22" s="551">
        <v>10000000</v>
      </c>
      <c r="J22" s="3004">
        <v>6</v>
      </c>
      <c r="K22" s="551">
        <v>15000000</v>
      </c>
    </row>
    <row r="23" spans="1:11" ht="11.25" customHeight="1" x14ac:dyDescent="0.25">
      <c r="A23" s="362"/>
    </row>
    <row r="24" spans="1:11" x14ac:dyDescent="0.25">
      <c r="A24" s="2349" t="s">
        <v>2657</v>
      </c>
    </row>
    <row r="26" spans="1:11" x14ac:dyDescent="0.25">
      <c r="A26" s="2503"/>
    </row>
    <row r="27" spans="1:11" x14ac:dyDescent="0.25">
      <c r="A27" s="2503"/>
    </row>
    <row r="28" spans="1:11" x14ac:dyDescent="0.25">
      <c r="A28" s="2503"/>
    </row>
    <row r="29" spans="1:11" x14ac:dyDescent="0.25">
      <c r="A29" s="2503"/>
    </row>
    <row r="30" spans="1:11" x14ac:dyDescent="0.25">
      <c r="A30" s="2503"/>
    </row>
    <row r="31" spans="1:11" x14ac:dyDescent="0.25">
      <c r="A31" s="2503"/>
    </row>
    <row r="32" spans="1:11" x14ac:dyDescent="0.25">
      <c r="A32" s="2503"/>
    </row>
    <row r="33" spans="1:1" x14ac:dyDescent="0.25">
      <c r="A33" s="2503"/>
    </row>
    <row r="34" spans="1:1" x14ac:dyDescent="0.25">
      <c r="A34" s="2503"/>
    </row>
    <row r="35" spans="1:1" x14ac:dyDescent="0.25">
      <c r="A35" s="2503"/>
    </row>
    <row r="36" spans="1:1" x14ac:dyDescent="0.25">
      <c r="A36" s="2503"/>
    </row>
    <row r="37" spans="1:1" x14ac:dyDescent="0.25">
      <c r="A37" s="2503"/>
    </row>
    <row r="38" spans="1:1" x14ac:dyDescent="0.25">
      <c r="A38" s="2503"/>
    </row>
    <row r="39" spans="1:1" x14ac:dyDescent="0.25">
      <c r="A39" s="2503"/>
    </row>
    <row r="40" spans="1:1" x14ac:dyDescent="0.25">
      <c r="A40" s="2503"/>
    </row>
    <row r="41" spans="1:1" x14ac:dyDescent="0.25">
      <c r="A41" s="2503"/>
    </row>
  </sheetData>
  <pageMargins left="0.39370078740157483" right="0.39370078740157483" top="0.78740157480314965" bottom="0.78740157480314965" header="0.78740157480314965" footer="0.78740157480314965"/>
  <pageSetup paperSize="9" scale="90" orientation="landscape" r:id="rId1"/>
  <headerFooter alignWithMargins="0">
    <oddFooter>&amp;L&amp;C&amp;R</oddFooter>
  </headerFooter>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4"/>
  <dimension ref="A2:C26"/>
  <sheetViews>
    <sheetView workbookViewId="0">
      <selection activeCell="A2" sqref="A2"/>
    </sheetView>
  </sheetViews>
  <sheetFormatPr baseColWidth="10" defaultColWidth="9.140625" defaultRowHeight="10.5" x14ac:dyDescent="0.25"/>
  <cols>
    <col min="1" max="1" width="25.28515625" style="340" customWidth="1"/>
    <col min="2" max="2" width="10.28515625" style="340" bestFit="1" customWidth="1"/>
    <col min="3" max="3" width="21" style="340" bestFit="1" customWidth="1"/>
    <col min="4" max="16384" width="9.140625" style="340"/>
  </cols>
  <sheetData>
    <row r="2" spans="1:3" x14ac:dyDescent="0.25">
      <c r="A2" s="2394" t="s">
        <v>3105</v>
      </c>
      <c r="B2" s="2395"/>
      <c r="C2" s="2395"/>
    </row>
    <row r="3" spans="1:3" x14ac:dyDescent="0.25">
      <c r="A3" s="362"/>
    </row>
    <row r="4" spans="1:3" x14ac:dyDescent="0.25">
      <c r="A4" s="3003" t="s">
        <v>0</v>
      </c>
      <c r="B4" s="2402">
        <v>2023</v>
      </c>
      <c r="C4" s="2403"/>
    </row>
    <row r="5" spans="1:3" x14ac:dyDescent="0.25">
      <c r="A5" s="2404"/>
      <c r="B5" s="2405" t="s">
        <v>2321</v>
      </c>
      <c r="C5" s="2405" t="s">
        <v>2323</v>
      </c>
    </row>
    <row r="6" spans="1:3" x14ac:dyDescent="0.25">
      <c r="A6" s="2406" t="s">
        <v>1</v>
      </c>
      <c r="B6" s="2407">
        <v>13</v>
      </c>
      <c r="C6" s="2407">
        <v>853204427</v>
      </c>
    </row>
    <row r="7" spans="1:3" x14ac:dyDescent="0.25">
      <c r="A7" s="2408" t="s">
        <v>2</v>
      </c>
      <c r="B7" s="121">
        <v>0</v>
      </c>
      <c r="C7" s="121">
        <v>0</v>
      </c>
    </row>
    <row r="8" spans="1:3" x14ac:dyDescent="0.25">
      <c r="A8" s="2408" t="s">
        <v>3</v>
      </c>
      <c r="B8" s="121">
        <v>0</v>
      </c>
      <c r="C8" s="121">
        <v>0</v>
      </c>
    </row>
    <row r="9" spans="1:3" x14ac:dyDescent="0.25">
      <c r="A9" s="2408" t="s">
        <v>145</v>
      </c>
      <c r="B9" s="121">
        <v>1</v>
      </c>
      <c r="C9" s="110">
        <v>53948074</v>
      </c>
    </row>
    <row r="10" spans="1:3" ht="11.25" customHeight="1" x14ac:dyDescent="0.25">
      <c r="A10" s="2408" t="s">
        <v>146</v>
      </c>
      <c r="B10" s="121">
        <v>0</v>
      </c>
      <c r="C10" s="121">
        <v>0</v>
      </c>
    </row>
    <row r="11" spans="1:3" x14ac:dyDescent="0.25">
      <c r="A11" s="2408" t="s">
        <v>147</v>
      </c>
      <c r="B11" s="121">
        <v>1</v>
      </c>
      <c r="C11" s="110">
        <v>68369500</v>
      </c>
    </row>
    <row r="12" spans="1:3" x14ac:dyDescent="0.25">
      <c r="A12" s="2408" t="s">
        <v>148</v>
      </c>
      <c r="B12" s="121">
        <v>2</v>
      </c>
      <c r="C12" s="110">
        <v>130438990</v>
      </c>
    </row>
    <row r="13" spans="1:3" x14ac:dyDescent="0.25">
      <c r="A13" s="2408" t="s">
        <v>149</v>
      </c>
      <c r="B13" s="121">
        <v>5</v>
      </c>
      <c r="C13" s="110">
        <v>350745473</v>
      </c>
    </row>
    <row r="14" spans="1:3" x14ac:dyDescent="0.25">
      <c r="A14" s="2408" t="s">
        <v>5</v>
      </c>
      <c r="B14" s="121">
        <v>0</v>
      </c>
      <c r="C14" s="121">
        <v>0</v>
      </c>
    </row>
    <row r="15" spans="1:3" x14ac:dyDescent="0.25">
      <c r="A15" s="2408" t="s">
        <v>150</v>
      </c>
      <c r="B15" s="121">
        <v>0</v>
      </c>
      <c r="C15" s="121">
        <v>0</v>
      </c>
    </row>
    <row r="16" spans="1:3" x14ac:dyDescent="0.25">
      <c r="A16" s="2408" t="s">
        <v>6</v>
      </c>
      <c r="B16" s="121">
        <v>0</v>
      </c>
      <c r="C16" s="121">
        <v>0</v>
      </c>
    </row>
    <row r="17" spans="1:3" x14ac:dyDescent="0.25">
      <c r="A17" s="2408" t="s">
        <v>7</v>
      </c>
      <c r="B17" s="207">
        <v>0</v>
      </c>
      <c r="C17" s="121">
        <v>0</v>
      </c>
    </row>
    <row r="18" spans="1:3" x14ac:dyDescent="0.25">
      <c r="A18" s="2408" t="s">
        <v>8</v>
      </c>
      <c r="B18" s="207">
        <v>1</v>
      </c>
      <c r="C18" s="110">
        <v>73662390</v>
      </c>
    </row>
    <row r="19" spans="1:3" x14ac:dyDescent="0.25">
      <c r="A19" s="2408" t="s">
        <v>9</v>
      </c>
      <c r="B19" s="121">
        <v>2</v>
      </c>
      <c r="C19" s="110">
        <v>119900000</v>
      </c>
    </row>
    <row r="20" spans="1:3" x14ac:dyDescent="0.25">
      <c r="A20" s="2408" t="s">
        <v>10</v>
      </c>
      <c r="B20" s="121">
        <v>1</v>
      </c>
      <c r="C20" s="110">
        <v>56140000</v>
      </c>
    </row>
    <row r="21" spans="1:3" x14ac:dyDescent="0.25">
      <c r="A21" s="2408" t="s">
        <v>11</v>
      </c>
      <c r="B21" s="121">
        <v>0</v>
      </c>
      <c r="C21" s="121">
        <v>0</v>
      </c>
    </row>
    <row r="22" spans="1:3" x14ac:dyDescent="0.25">
      <c r="A22" s="2411" t="s">
        <v>12</v>
      </c>
      <c r="B22" s="121">
        <v>0</v>
      </c>
      <c r="C22" s="121">
        <v>0</v>
      </c>
    </row>
    <row r="23" spans="1:3" ht="11.25" customHeight="1" x14ac:dyDescent="0.25">
      <c r="A23" s="362"/>
    </row>
    <row r="24" spans="1:3" x14ac:dyDescent="0.25">
      <c r="A24" s="2349" t="s">
        <v>2658</v>
      </c>
    </row>
    <row r="26" spans="1:3" x14ac:dyDescent="0.25">
      <c r="A26" s="2503"/>
    </row>
  </sheetData>
  <pageMargins left="0.7" right="0.7" top="0.75" bottom="0.75" header="0.3" footer="0.3"/>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5"/>
  <dimension ref="A2:I123"/>
  <sheetViews>
    <sheetView workbookViewId="0"/>
  </sheetViews>
  <sheetFormatPr baseColWidth="10" defaultColWidth="11.42578125" defaultRowHeight="10.5" x14ac:dyDescent="0.25"/>
  <cols>
    <col min="1" max="1" width="3.85546875" style="119" customWidth="1"/>
    <col min="2" max="2" width="101.140625" style="119" customWidth="1"/>
    <col min="3" max="3" width="17.5703125" style="119" bestFit="1" customWidth="1"/>
    <col min="4" max="4" width="15" style="119" bestFit="1" customWidth="1"/>
    <col min="5" max="5" width="16.140625" style="119" customWidth="1"/>
    <col min="6" max="6" width="15.85546875" style="119" customWidth="1"/>
    <col min="7" max="7" width="21.5703125" style="119" bestFit="1" customWidth="1"/>
    <col min="8" max="16384" width="11.42578125" style="119"/>
  </cols>
  <sheetData>
    <row r="2" spans="1:9" s="1264" customFormat="1" x14ac:dyDescent="0.25">
      <c r="A2" s="252" t="s">
        <v>2801</v>
      </c>
      <c r="B2" s="252"/>
      <c r="C2" s="252"/>
      <c r="D2" s="252"/>
      <c r="E2" s="252"/>
      <c r="F2" s="252"/>
      <c r="G2" s="252"/>
      <c r="H2" s="391"/>
      <c r="I2" s="391"/>
    </row>
    <row r="3" spans="1:9" ht="10.5" customHeight="1" x14ac:dyDescent="0.25">
      <c r="A3" s="195"/>
      <c r="B3" s="195"/>
      <c r="C3" s="195"/>
      <c r="D3" s="195"/>
      <c r="E3" s="195"/>
      <c r="F3" s="195"/>
      <c r="G3" s="195"/>
      <c r="H3" s="195"/>
      <c r="I3" s="195"/>
    </row>
    <row r="4" spans="1:9" s="299" customFormat="1" ht="11.25" x14ac:dyDescent="0.25">
      <c r="A4" s="3005" t="s">
        <v>2659</v>
      </c>
      <c r="B4" s="3006" t="s">
        <v>407</v>
      </c>
      <c r="C4" s="3006" t="s">
        <v>2660</v>
      </c>
      <c r="D4" s="3006" t="s">
        <v>337</v>
      </c>
      <c r="E4" s="3006" t="s">
        <v>2661</v>
      </c>
      <c r="F4" s="3006" t="s">
        <v>0</v>
      </c>
      <c r="G4" s="3006" t="s">
        <v>3567</v>
      </c>
      <c r="H4" s="599"/>
      <c r="I4" s="599"/>
    </row>
    <row r="5" spans="1:9" x14ac:dyDescent="0.25">
      <c r="A5" s="1590">
        <v>1</v>
      </c>
      <c r="B5" s="2411" t="s">
        <v>2662</v>
      </c>
      <c r="C5" s="1254">
        <v>1996</v>
      </c>
      <c r="D5" s="1588" t="s">
        <v>2663</v>
      </c>
      <c r="E5" s="689" t="s">
        <v>2664</v>
      </c>
      <c r="F5" s="1254" t="s">
        <v>149</v>
      </c>
      <c r="G5" s="3007" t="s">
        <v>2665</v>
      </c>
      <c r="H5" s="195"/>
      <c r="I5" s="195"/>
    </row>
    <row r="6" spans="1:9" x14ac:dyDescent="0.25">
      <c r="A6" s="1590">
        <v>2</v>
      </c>
      <c r="B6" s="2411" t="s">
        <v>2666</v>
      </c>
      <c r="C6" s="1254">
        <v>2002</v>
      </c>
      <c r="D6" s="1588" t="s">
        <v>2663</v>
      </c>
      <c r="E6" s="689" t="s">
        <v>2664</v>
      </c>
      <c r="F6" s="1254" t="s">
        <v>149</v>
      </c>
      <c r="G6" s="3007" t="s">
        <v>2667</v>
      </c>
      <c r="H6" s="195"/>
      <c r="I6" s="195"/>
    </row>
    <row r="7" spans="1:9" x14ac:dyDescent="0.25">
      <c r="A7" s="1590">
        <v>3</v>
      </c>
      <c r="B7" s="2411" t="s">
        <v>2668</v>
      </c>
      <c r="C7" s="1254">
        <v>2003</v>
      </c>
      <c r="D7" s="1588" t="s">
        <v>2663</v>
      </c>
      <c r="E7" s="689" t="s">
        <v>2664</v>
      </c>
      <c r="F7" s="1254" t="s">
        <v>149</v>
      </c>
      <c r="G7" s="3007" t="s">
        <v>2669</v>
      </c>
      <c r="H7" s="195"/>
      <c r="I7" s="195"/>
    </row>
    <row r="8" spans="1:9" x14ac:dyDescent="0.25">
      <c r="A8" s="1590">
        <v>4</v>
      </c>
      <c r="B8" s="2411" t="s">
        <v>2670</v>
      </c>
      <c r="C8" s="1254">
        <v>2004</v>
      </c>
      <c r="D8" s="1588" t="s">
        <v>2663</v>
      </c>
      <c r="E8" s="689" t="s">
        <v>2664</v>
      </c>
      <c r="F8" s="1254" t="s">
        <v>149</v>
      </c>
      <c r="G8" s="3007" t="s">
        <v>2667</v>
      </c>
      <c r="H8" s="195"/>
      <c r="I8" s="195"/>
    </row>
    <row r="9" spans="1:9" x14ac:dyDescent="0.25">
      <c r="A9" s="1590">
        <v>5</v>
      </c>
      <c r="B9" s="2411" t="s">
        <v>2671</v>
      </c>
      <c r="C9" s="1254">
        <v>2005</v>
      </c>
      <c r="D9" s="1588" t="s">
        <v>2663</v>
      </c>
      <c r="E9" s="1588" t="s">
        <v>2664</v>
      </c>
      <c r="F9" s="1254" t="s">
        <v>149</v>
      </c>
      <c r="G9" s="3007" t="s">
        <v>2667</v>
      </c>
      <c r="H9" s="195"/>
      <c r="I9" s="195"/>
    </row>
    <row r="10" spans="1:9" x14ac:dyDescent="0.25">
      <c r="A10" s="1590">
        <v>6</v>
      </c>
      <c r="B10" s="2411" t="s">
        <v>2672</v>
      </c>
      <c r="C10" s="1254">
        <v>2005</v>
      </c>
      <c r="D10" s="1588" t="s">
        <v>2663</v>
      </c>
      <c r="E10" s="1588" t="s">
        <v>2664</v>
      </c>
      <c r="F10" s="1254" t="s">
        <v>149</v>
      </c>
      <c r="G10" s="3007" t="s">
        <v>2667</v>
      </c>
      <c r="H10" s="195"/>
      <c r="I10" s="195"/>
    </row>
    <row r="11" spans="1:9" x14ac:dyDescent="0.25">
      <c r="A11" s="1590">
        <v>7</v>
      </c>
      <c r="B11" s="2411" t="s">
        <v>2673</v>
      </c>
      <c r="C11" s="1254">
        <v>2006</v>
      </c>
      <c r="D11" s="1588" t="s">
        <v>2663</v>
      </c>
      <c r="E11" s="1588" t="s">
        <v>2664</v>
      </c>
      <c r="F11" s="1254" t="s">
        <v>149</v>
      </c>
      <c r="G11" s="3007" t="s">
        <v>2674</v>
      </c>
      <c r="H11" s="195"/>
      <c r="I11" s="195"/>
    </row>
    <row r="12" spans="1:9" x14ac:dyDescent="0.25">
      <c r="A12" s="1590">
        <v>8</v>
      </c>
      <c r="B12" s="2411" t="s">
        <v>2675</v>
      </c>
      <c r="C12" s="1254">
        <v>2006</v>
      </c>
      <c r="D12" s="1588" t="s">
        <v>2663</v>
      </c>
      <c r="E12" s="1588" t="s">
        <v>2664</v>
      </c>
      <c r="F12" s="1254" t="s">
        <v>149</v>
      </c>
      <c r="G12" s="3007" t="s">
        <v>2665</v>
      </c>
      <c r="H12" s="195"/>
      <c r="I12" s="195"/>
    </row>
    <row r="13" spans="1:9" x14ac:dyDescent="0.25">
      <c r="A13" s="1590">
        <v>9</v>
      </c>
      <c r="B13" s="2411" t="s">
        <v>2676</v>
      </c>
      <c r="C13" s="3008">
        <v>2008</v>
      </c>
      <c r="D13" s="1588" t="s">
        <v>2663</v>
      </c>
      <c r="E13" s="1588" t="s">
        <v>2664</v>
      </c>
      <c r="F13" s="3008" t="s">
        <v>3</v>
      </c>
      <c r="G13" s="3007" t="s">
        <v>2677</v>
      </c>
      <c r="H13" s="195"/>
      <c r="I13" s="195"/>
    </row>
    <row r="14" spans="1:9" x14ac:dyDescent="0.25">
      <c r="A14" s="1590">
        <v>10</v>
      </c>
      <c r="B14" s="2411" t="s">
        <v>2678</v>
      </c>
      <c r="C14" s="3008">
        <v>2009</v>
      </c>
      <c r="D14" s="1588" t="s">
        <v>2663</v>
      </c>
      <c r="E14" s="1588" t="s">
        <v>2664</v>
      </c>
      <c r="F14" s="3008" t="s">
        <v>149</v>
      </c>
      <c r="G14" s="3007" t="s">
        <v>2669</v>
      </c>
      <c r="H14" s="195"/>
      <c r="I14" s="195"/>
    </row>
    <row r="15" spans="1:9" x14ac:dyDescent="0.25">
      <c r="A15" s="1590">
        <v>11</v>
      </c>
      <c r="B15" s="2411" t="s">
        <v>2679</v>
      </c>
      <c r="C15" s="1254">
        <v>2010</v>
      </c>
      <c r="D15" s="1588" t="s">
        <v>2663</v>
      </c>
      <c r="E15" s="1588" t="s">
        <v>2664</v>
      </c>
      <c r="F15" s="1254" t="s">
        <v>12</v>
      </c>
      <c r="G15" s="3007" t="s">
        <v>2669</v>
      </c>
      <c r="H15" s="195"/>
      <c r="I15" s="195"/>
    </row>
    <row r="16" spans="1:9" x14ac:dyDescent="0.25">
      <c r="A16" s="1590">
        <v>12</v>
      </c>
      <c r="B16" s="2411" t="s">
        <v>2680</v>
      </c>
      <c r="C16" s="3008">
        <v>2012</v>
      </c>
      <c r="D16" s="1588" t="s">
        <v>2663</v>
      </c>
      <c r="E16" s="1588" t="s">
        <v>2664</v>
      </c>
      <c r="F16" s="3008" t="s">
        <v>149</v>
      </c>
      <c r="G16" s="3007" t="s">
        <v>2669</v>
      </c>
      <c r="H16" s="195"/>
      <c r="I16" s="195"/>
    </row>
    <row r="17" spans="1:9" x14ac:dyDescent="0.25">
      <c r="A17" s="1590">
        <v>13</v>
      </c>
      <c r="B17" s="2411" t="s">
        <v>2681</v>
      </c>
      <c r="C17" s="3008">
        <v>2015</v>
      </c>
      <c r="D17" s="1588" t="s">
        <v>2663</v>
      </c>
      <c r="E17" s="1588" t="s">
        <v>2664</v>
      </c>
      <c r="F17" s="3008" t="s">
        <v>148</v>
      </c>
      <c r="G17" s="3007" t="s">
        <v>2682</v>
      </c>
      <c r="H17" s="195"/>
      <c r="I17" s="195"/>
    </row>
    <row r="18" spans="1:9" x14ac:dyDescent="0.25">
      <c r="A18" s="1590">
        <v>14</v>
      </c>
      <c r="B18" s="2411" t="s">
        <v>2683</v>
      </c>
      <c r="C18" s="1254">
        <v>2015</v>
      </c>
      <c r="D18" s="1588" t="s">
        <v>2663</v>
      </c>
      <c r="E18" s="1588" t="s">
        <v>2664</v>
      </c>
      <c r="F18" s="1254" t="s">
        <v>147</v>
      </c>
      <c r="G18" s="3007" t="s">
        <v>2684</v>
      </c>
      <c r="H18" s="195"/>
      <c r="I18" s="195"/>
    </row>
    <row r="19" spans="1:9" x14ac:dyDescent="0.25">
      <c r="A19" s="1590">
        <v>15</v>
      </c>
      <c r="B19" s="2411" t="s">
        <v>2685</v>
      </c>
      <c r="C19" s="1254">
        <v>2015</v>
      </c>
      <c r="D19" s="1588" t="s">
        <v>2663</v>
      </c>
      <c r="E19" s="1588" t="s">
        <v>2664</v>
      </c>
      <c r="F19" s="1254" t="s">
        <v>149</v>
      </c>
      <c r="G19" s="3007" t="s">
        <v>2686</v>
      </c>
      <c r="H19" s="195"/>
      <c r="I19" s="195"/>
    </row>
    <row r="20" spans="1:9" x14ac:dyDescent="0.25">
      <c r="A20" s="1590">
        <v>16</v>
      </c>
      <c r="B20" s="2411" t="s">
        <v>2687</v>
      </c>
      <c r="C20" s="1254">
        <v>2016</v>
      </c>
      <c r="D20" s="1588" t="s">
        <v>2663</v>
      </c>
      <c r="E20" s="1588" t="s">
        <v>2664</v>
      </c>
      <c r="F20" s="1254" t="s">
        <v>12</v>
      </c>
      <c r="G20" s="3007" t="s">
        <v>2667</v>
      </c>
      <c r="H20" s="195"/>
      <c r="I20" s="195"/>
    </row>
    <row r="21" spans="1:9" x14ac:dyDescent="0.25">
      <c r="A21" s="1590">
        <v>17</v>
      </c>
      <c r="B21" s="2411" t="s">
        <v>2688</v>
      </c>
      <c r="C21" s="1254">
        <v>2016</v>
      </c>
      <c r="D21" s="1588" t="s">
        <v>2663</v>
      </c>
      <c r="E21" s="1588" t="s">
        <v>2664</v>
      </c>
      <c r="F21" s="1254" t="s">
        <v>149</v>
      </c>
      <c r="G21" s="3007" t="s">
        <v>2667</v>
      </c>
      <c r="H21" s="195"/>
      <c r="I21" s="195"/>
    </row>
    <row r="22" spans="1:9" x14ac:dyDescent="0.25">
      <c r="A22" s="1590">
        <v>18</v>
      </c>
      <c r="B22" s="2411" t="s">
        <v>2689</v>
      </c>
      <c r="C22" s="1254">
        <v>2016</v>
      </c>
      <c r="D22" s="1588" t="s">
        <v>2663</v>
      </c>
      <c r="E22" s="1588" t="s">
        <v>2664</v>
      </c>
      <c r="F22" s="1254" t="s">
        <v>149</v>
      </c>
      <c r="G22" s="3007" t="s">
        <v>2686</v>
      </c>
      <c r="H22" s="195"/>
      <c r="I22" s="195"/>
    </row>
    <row r="23" spans="1:9" x14ac:dyDescent="0.25">
      <c r="A23" s="1590">
        <v>19</v>
      </c>
      <c r="B23" s="2411" t="s">
        <v>2690</v>
      </c>
      <c r="C23" s="1254">
        <v>2016</v>
      </c>
      <c r="D23" s="1588" t="s">
        <v>2663</v>
      </c>
      <c r="E23" s="1588" t="s">
        <v>2664</v>
      </c>
      <c r="F23" s="1254" t="s">
        <v>150</v>
      </c>
      <c r="G23" s="3007" t="s">
        <v>2691</v>
      </c>
      <c r="H23" s="195"/>
      <c r="I23" s="195"/>
    </row>
    <row r="24" spans="1:9" x14ac:dyDescent="0.25">
      <c r="A24" s="1590">
        <v>20</v>
      </c>
      <c r="B24" s="2411" t="s">
        <v>2692</v>
      </c>
      <c r="C24" s="1254">
        <v>2016</v>
      </c>
      <c r="D24" s="1588" t="s">
        <v>2663</v>
      </c>
      <c r="E24" s="1588" t="s">
        <v>2664</v>
      </c>
      <c r="F24" s="1254" t="s">
        <v>149</v>
      </c>
      <c r="G24" s="3007" t="s">
        <v>2667</v>
      </c>
      <c r="H24" s="195"/>
      <c r="I24" s="195"/>
    </row>
    <row r="25" spans="1:9" x14ac:dyDescent="0.25">
      <c r="A25" s="1590">
        <v>21</v>
      </c>
      <c r="B25" s="2411" t="s">
        <v>2693</v>
      </c>
      <c r="C25" s="1254">
        <v>2016</v>
      </c>
      <c r="D25" s="1588" t="s">
        <v>2663</v>
      </c>
      <c r="E25" s="118" t="s">
        <v>2664</v>
      </c>
      <c r="F25" s="1254" t="s">
        <v>145</v>
      </c>
      <c r="G25" s="118" t="s">
        <v>2667</v>
      </c>
    </row>
    <row r="26" spans="1:9" x14ac:dyDescent="0.25">
      <c r="A26" s="1590">
        <v>22</v>
      </c>
      <c r="B26" s="2411" t="s">
        <v>2694</v>
      </c>
      <c r="C26" s="1254">
        <v>2016</v>
      </c>
      <c r="D26" s="118" t="s">
        <v>2695</v>
      </c>
      <c r="E26" s="118" t="s">
        <v>2696</v>
      </c>
      <c r="F26" s="1254" t="s">
        <v>149</v>
      </c>
      <c r="G26" s="118" t="s">
        <v>2697</v>
      </c>
    </row>
    <row r="27" spans="1:9" x14ac:dyDescent="0.25">
      <c r="A27" s="1590">
        <v>23</v>
      </c>
      <c r="B27" s="2411" t="s">
        <v>2698</v>
      </c>
      <c r="C27" s="1254">
        <v>2016</v>
      </c>
      <c r="D27" s="1588" t="s">
        <v>2663</v>
      </c>
      <c r="E27" s="118" t="s">
        <v>2664</v>
      </c>
      <c r="F27" s="1254" t="s">
        <v>149</v>
      </c>
      <c r="G27" s="118" t="s">
        <v>2667</v>
      </c>
    </row>
    <row r="28" spans="1:9" x14ac:dyDescent="0.25">
      <c r="A28" s="1590">
        <v>24</v>
      </c>
      <c r="B28" s="2411" t="s">
        <v>2699</v>
      </c>
      <c r="C28" s="1254">
        <v>2017</v>
      </c>
      <c r="D28" s="118" t="s">
        <v>2695</v>
      </c>
      <c r="E28" s="118" t="s">
        <v>2696</v>
      </c>
      <c r="F28" s="1254" t="s">
        <v>149</v>
      </c>
      <c r="G28" s="118" t="s">
        <v>2697</v>
      </c>
    </row>
    <row r="29" spans="1:9" x14ac:dyDescent="0.25">
      <c r="A29" s="1590">
        <v>25</v>
      </c>
      <c r="B29" s="2411" t="s">
        <v>2700</v>
      </c>
      <c r="C29" s="1254">
        <v>2017</v>
      </c>
      <c r="D29" s="1588" t="s">
        <v>2663</v>
      </c>
      <c r="E29" s="118" t="s">
        <v>2664</v>
      </c>
      <c r="F29" s="1254" t="s">
        <v>265</v>
      </c>
      <c r="G29" s="118" t="s">
        <v>2667</v>
      </c>
    </row>
    <row r="30" spans="1:9" x14ac:dyDescent="0.25">
      <c r="A30" s="1590">
        <v>26</v>
      </c>
      <c r="B30" s="2411" t="s">
        <v>2701</v>
      </c>
      <c r="C30" s="1254">
        <v>2017</v>
      </c>
      <c r="D30" s="1588" t="s">
        <v>2663</v>
      </c>
      <c r="E30" s="118" t="s">
        <v>2664</v>
      </c>
      <c r="F30" s="1254" t="s">
        <v>7</v>
      </c>
      <c r="G30" s="118" t="s">
        <v>2667</v>
      </c>
    </row>
    <row r="31" spans="1:9" x14ac:dyDescent="0.25">
      <c r="A31" s="1590">
        <v>27</v>
      </c>
      <c r="B31" s="2411" t="s">
        <v>2702</v>
      </c>
      <c r="C31" s="1254">
        <v>2017</v>
      </c>
      <c r="D31" s="1588" t="s">
        <v>2663</v>
      </c>
      <c r="E31" s="118" t="s">
        <v>2664</v>
      </c>
      <c r="F31" s="1254" t="s">
        <v>149</v>
      </c>
      <c r="G31" s="118" t="s">
        <v>2686</v>
      </c>
    </row>
    <row r="32" spans="1:9" x14ac:dyDescent="0.25">
      <c r="A32" s="1590">
        <v>28</v>
      </c>
      <c r="B32" s="2411" t="s">
        <v>2703</v>
      </c>
      <c r="C32" s="1254">
        <v>2016</v>
      </c>
      <c r="D32" s="1588" t="s">
        <v>2663</v>
      </c>
      <c r="E32" s="118" t="s">
        <v>2664</v>
      </c>
      <c r="F32" s="1254" t="s">
        <v>149</v>
      </c>
      <c r="G32" s="118" t="s">
        <v>2704</v>
      </c>
    </row>
    <row r="33" spans="1:7" x14ac:dyDescent="0.25">
      <c r="A33" s="1590">
        <v>29</v>
      </c>
      <c r="B33" s="2411" t="s">
        <v>2705</v>
      </c>
      <c r="C33" s="1254">
        <v>2017</v>
      </c>
      <c r="D33" s="1588" t="s">
        <v>2663</v>
      </c>
      <c r="E33" s="118" t="s">
        <v>2664</v>
      </c>
      <c r="F33" s="1254" t="s">
        <v>145</v>
      </c>
      <c r="G33" s="118" t="s">
        <v>2669</v>
      </c>
    </row>
    <row r="34" spans="1:7" x14ac:dyDescent="0.25">
      <c r="A34" s="1590">
        <v>30</v>
      </c>
      <c r="B34" s="2411" t="s">
        <v>2706</v>
      </c>
      <c r="C34" s="1254">
        <v>2017</v>
      </c>
      <c r="D34" s="1588" t="s">
        <v>2663</v>
      </c>
      <c r="E34" s="118" t="s">
        <v>2664</v>
      </c>
      <c r="F34" s="3008" t="s">
        <v>8</v>
      </c>
      <c r="G34" s="118" t="s">
        <v>2707</v>
      </c>
    </row>
    <row r="35" spans="1:7" x14ac:dyDescent="0.25">
      <c r="A35" s="1590">
        <v>31</v>
      </c>
      <c r="B35" s="2411" t="s">
        <v>2708</v>
      </c>
      <c r="C35" s="1254">
        <v>2017</v>
      </c>
      <c r="D35" s="118" t="s">
        <v>2695</v>
      </c>
      <c r="E35" s="118" t="s">
        <v>2696</v>
      </c>
      <c r="F35" s="1254" t="s">
        <v>149</v>
      </c>
      <c r="G35" s="118" t="s">
        <v>2697</v>
      </c>
    </row>
    <row r="36" spans="1:7" x14ac:dyDescent="0.25">
      <c r="A36" s="1590">
        <v>32</v>
      </c>
      <c r="B36" s="2411" t="s">
        <v>2709</v>
      </c>
      <c r="C36" s="1254">
        <v>2017</v>
      </c>
      <c r="D36" s="1588" t="s">
        <v>2663</v>
      </c>
      <c r="E36" s="118" t="s">
        <v>2664</v>
      </c>
      <c r="F36" s="1254" t="s">
        <v>149</v>
      </c>
      <c r="G36" s="118" t="s">
        <v>2710</v>
      </c>
    </row>
    <row r="37" spans="1:7" x14ac:dyDescent="0.25">
      <c r="A37" s="1590">
        <v>33</v>
      </c>
      <c r="B37" s="2411" t="s">
        <v>2711</v>
      </c>
      <c r="C37" s="1254">
        <v>2018</v>
      </c>
      <c r="D37" s="1588" t="s">
        <v>2663</v>
      </c>
      <c r="E37" s="118" t="s">
        <v>2664</v>
      </c>
      <c r="F37" s="1254" t="s">
        <v>148</v>
      </c>
      <c r="G37" s="118" t="s">
        <v>2667</v>
      </c>
    </row>
    <row r="38" spans="1:7" x14ac:dyDescent="0.25">
      <c r="A38" s="1590">
        <v>34</v>
      </c>
      <c r="B38" s="2411" t="s">
        <v>2712</v>
      </c>
      <c r="C38" s="1254">
        <v>2018</v>
      </c>
      <c r="D38" s="118" t="s">
        <v>2695</v>
      </c>
      <c r="E38" s="118" t="s">
        <v>2696</v>
      </c>
      <c r="F38" s="1254" t="s">
        <v>149</v>
      </c>
      <c r="G38" s="118" t="s">
        <v>2697</v>
      </c>
    </row>
    <row r="39" spans="1:7" x14ac:dyDescent="0.25">
      <c r="A39" s="1590">
        <v>35</v>
      </c>
      <c r="B39" s="2411" t="s">
        <v>2713</v>
      </c>
      <c r="C39" s="1254">
        <v>2018</v>
      </c>
      <c r="D39" s="1588" t="s">
        <v>2663</v>
      </c>
      <c r="E39" s="118" t="s">
        <v>2664</v>
      </c>
      <c r="F39" s="1254" t="s">
        <v>265</v>
      </c>
      <c r="G39" s="118" t="s">
        <v>2714</v>
      </c>
    </row>
    <row r="40" spans="1:7" x14ac:dyDescent="0.25">
      <c r="A40" s="1590">
        <v>36</v>
      </c>
      <c r="B40" s="2411" t="s">
        <v>2715</v>
      </c>
      <c r="C40" s="1254">
        <v>2018</v>
      </c>
      <c r="D40" s="1588" t="s">
        <v>2663</v>
      </c>
      <c r="E40" s="118" t="s">
        <v>2664</v>
      </c>
      <c r="F40" s="1254" t="s">
        <v>147</v>
      </c>
      <c r="G40" s="118" t="s">
        <v>2716</v>
      </c>
    </row>
    <row r="41" spans="1:7" x14ac:dyDescent="0.25">
      <c r="A41" s="1590">
        <v>37</v>
      </c>
      <c r="B41" s="2411" t="s">
        <v>2717</v>
      </c>
      <c r="C41" s="1254">
        <v>2018</v>
      </c>
      <c r="D41" s="1588" t="s">
        <v>2663</v>
      </c>
      <c r="E41" s="118" t="s">
        <v>2664</v>
      </c>
      <c r="F41" s="1254" t="s">
        <v>148</v>
      </c>
      <c r="G41" s="118" t="s">
        <v>2718</v>
      </c>
    </row>
    <row r="42" spans="1:7" x14ac:dyDescent="0.25">
      <c r="A42" s="1590">
        <v>38</v>
      </c>
      <c r="B42" s="2411" t="s">
        <v>2719</v>
      </c>
      <c r="C42" s="1254">
        <v>2018</v>
      </c>
      <c r="D42" s="1588" t="s">
        <v>2663</v>
      </c>
      <c r="E42" s="118" t="s">
        <v>2664</v>
      </c>
      <c r="F42" s="1254" t="s">
        <v>149</v>
      </c>
      <c r="G42" s="118" t="s">
        <v>2667</v>
      </c>
    </row>
    <row r="43" spans="1:7" x14ac:dyDescent="0.25">
      <c r="A43" s="1590">
        <v>39</v>
      </c>
      <c r="B43" s="2411" t="s">
        <v>2720</v>
      </c>
      <c r="C43" s="1254">
        <v>2018</v>
      </c>
      <c r="D43" s="1588" t="s">
        <v>2663</v>
      </c>
      <c r="E43" s="118" t="s">
        <v>2664</v>
      </c>
      <c r="F43" s="1254" t="s">
        <v>149</v>
      </c>
      <c r="G43" s="118" t="s">
        <v>2667</v>
      </c>
    </row>
    <row r="44" spans="1:7" x14ac:dyDescent="0.25">
      <c r="A44" s="1590">
        <v>40</v>
      </c>
      <c r="B44" s="2411" t="s">
        <v>2721</v>
      </c>
      <c r="C44" s="1254">
        <v>2019</v>
      </c>
      <c r="D44" s="1588" t="s">
        <v>2663</v>
      </c>
      <c r="E44" s="118" t="s">
        <v>2664</v>
      </c>
      <c r="F44" s="1254" t="s">
        <v>265</v>
      </c>
      <c r="G44" s="118" t="s">
        <v>2722</v>
      </c>
    </row>
    <row r="45" spans="1:7" x14ac:dyDescent="0.25">
      <c r="A45" s="1590">
        <v>41</v>
      </c>
      <c r="B45" s="2411" t="s">
        <v>2723</v>
      </c>
      <c r="C45" s="1254">
        <v>2019</v>
      </c>
      <c r="D45" s="1588" t="s">
        <v>2663</v>
      </c>
      <c r="E45" s="118" t="s">
        <v>2664</v>
      </c>
      <c r="F45" s="1254" t="s">
        <v>148</v>
      </c>
      <c r="G45" s="118" t="s">
        <v>2724</v>
      </c>
    </row>
    <row r="46" spans="1:7" x14ac:dyDescent="0.25">
      <c r="A46" s="1590">
        <v>42</v>
      </c>
      <c r="B46" s="2411" t="s">
        <v>2725</v>
      </c>
      <c r="C46" s="1254">
        <v>2022</v>
      </c>
      <c r="D46" s="1588" t="s">
        <v>2663</v>
      </c>
      <c r="E46" s="118" t="s">
        <v>2664</v>
      </c>
      <c r="F46" s="1254" t="s">
        <v>149</v>
      </c>
      <c r="G46" s="118" t="s">
        <v>2667</v>
      </c>
    </row>
    <row r="47" spans="1:7" x14ac:dyDescent="0.25">
      <c r="A47" s="1590">
        <v>43</v>
      </c>
      <c r="B47" s="2411" t="s">
        <v>2726</v>
      </c>
      <c r="C47" s="3009">
        <v>2022</v>
      </c>
      <c r="D47" s="118" t="s">
        <v>2695</v>
      </c>
      <c r="E47" s="118" t="s">
        <v>2696</v>
      </c>
      <c r="F47" s="3009" t="s">
        <v>149</v>
      </c>
      <c r="G47" s="118" t="s">
        <v>2697</v>
      </c>
    </row>
    <row r="48" spans="1:7" x14ac:dyDescent="0.25">
      <c r="A48" s="1590">
        <v>44</v>
      </c>
      <c r="B48" s="2411" t="s">
        <v>2727</v>
      </c>
      <c r="C48" s="3009">
        <v>2022</v>
      </c>
      <c r="D48" s="1588" t="s">
        <v>2663</v>
      </c>
      <c r="E48" s="118" t="s">
        <v>2664</v>
      </c>
      <c r="F48" s="1254" t="s">
        <v>11</v>
      </c>
      <c r="G48" s="118" t="s">
        <v>2728</v>
      </c>
    </row>
    <row r="49" spans="1:7" x14ac:dyDescent="0.25">
      <c r="A49" s="1590">
        <v>45</v>
      </c>
      <c r="B49" s="2411" t="s">
        <v>2729</v>
      </c>
      <c r="C49" s="3009">
        <v>2022</v>
      </c>
      <c r="D49" s="1588" t="s">
        <v>2663</v>
      </c>
      <c r="E49" s="118" t="s">
        <v>2664</v>
      </c>
      <c r="F49" s="3008" t="s">
        <v>265</v>
      </c>
      <c r="G49" s="118" t="s">
        <v>2730</v>
      </c>
    </row>
    <row r="50" spans="1:7" x14ac:dyDescent="0.25">
      <c r="A50" s="1590">
        <v>46</v>
      </c>
      <c r="B50" s="2411" t="s">
        <v>2731</v>
      </c>
      <c r="C50" s="3008">
        <v>2022</v>
      </c>
      <c r="D50" s="1588" t="s">
        <v>2663</v>
      </c>
      <c r="E50" s="118" t="s">
        <v>2664</v>
      </c>
      <c r="F50" s="3008" t="s">
        <v>150</v>
      </c>
      <c r="G50" s="118" t="s">
        <v>2728</v>
      </c>
    </row>
    <row r="51" spans="1:7" x14ac:dyDescent="0.25">
      <c r="A51" s="1590">
        <v>47</v>
      </c>
      <c r="B51" s="2411" t="s">
        <v>2732</v>
      </c>
      <c r="C51" s="1254">
        <v>2022</v>
      </c>
      <c r="D51" s="1588" t="s">
        <v>2663</v>
      </c>
      <c r="E51" s="118" t="s">
        <v>2664</v>
      </c>
      <c r="F51" s="1254" t="s">
        <v>5</v>
      </c>
      <c r="G51" s="118" t="s">
        <v>2684</v>
      </c>
    </row>
    <row r="52" spans="1:7" x14ac:dyDescent="0.25">
      <c r="A52" s="1590">
        <v>48</v>
      </c>
      <c r="B52" s="2411" t="s">
        <v>2733</v>
      </c>
      <c r="C52" s="1254">
        <v>2023</v>
      </c>
      <c r="D52" s="1588" t="s">
        <v>2663</v>
      </c>
      <c r="E52" s="118" t="s">
        <v>2664</v>
      </c>
      <c r="F52" s="1254" t="s">
        <v>149</v>
      </c>
      <c r="G52" s="118" t="s">
        <v>2667</v>
      </c>
    </row>
    <row r="53" spans="1:7" x14ac:dyDescent="0.25">
      <c r="A53" s="1590">
        <v>49</v>
      </c>
      <c r="B53" s="2411" t="s">
        <v>2734</v>
      </c>
      <c r="C53" s="1254">
        <v>2023</v>
      </c>
      <c r="D53" s="1588" t="s">
        <v>2663</v>
      </c>
      <c r="E53" s="118" t="s">
        <v>2664</v>
      </c>
      <c r="F53" s="1254" t="s">
        <v>266</v>
      </c>
      <c r="G53" s="118" t="s">
        <v>2728</v>
      </c>
    </row>
    <row r="54" spans="1:7" x14ac:dyDescent="0.25">
      <c r="A54" s="1590">
        <v>50</v>
      </c>
      <c r="B54" s="2411" t="s">
        <v>2735</v>
      </c>
      <c r="C54" s="1254">
        <v>2023</v>
      </c>
      <c r="D54" s="1588" t="s">
        <v>2663</v>
      </c>
      <c r="E54" s="118" t="s">
        <v>2664</v>
      </c>
      <c r="F54" s="1254" t="s">
        <v>149</v>
      </c>
      <c r="G54" s="118" t="s">
        <v>2686</v>
      </c>
    </row>
    <row r="55" spans="1:7" x14ac:dyDescent="0.25">
      <c r="A55" s="1590">
        <v>51</v>
      </c>
      <c r="B55" s="2411" t="s">
        <v>2736</v>
      </c>
      <c r="C55" s="118">
        <v>2023</v>
      </c>
      <c r="D55" s="1588" t="s">
        <v>2663</v>
      </c>
      <c r="E55" s="118" t="s">
        <v>2664</v>
      </c>
      <c r="F55" s="1254" t="s">
        <v>12</v>
      </c>
      <c r="G55" s="118" t="s">
        <v>2730</v>
      </c>
    </row>
    <row r="56" spans="1:7" x14ac:dyDescent="0.25">
      <c r="A56" s="1590">
        <v>52</v>
      </c>
      <c r="B56" s="2411" t="s">
        <v>2737</v>
      </c>
      <c r="C56" s="118">
        <v>2023</v>
      </c>
      <c r="D56" s="1588" t="s">
        <v>2663</v>
      </c>
      <c r="E56" s="118" t="s">
        <v>2664</v>
      </c>
      <c r="F56" s="1254" t="s">
        <v>149</v>
      </c>
      <c r="G56" s="118" t="s">
        <v>2686</v>
      </c>
    </row>
    <row r="57" spans="1:7" x14ac:dyDescent="0.25">
      <c r="A57" s="1590">
        <v>53</v>
      </c>
      <c r="B57" s="2411" t="s">
        <v>2738</v>
      </c>
      <c r="C57" s="118">
        <v>2023</v>
      </c>
      <c r="D57" s="1588" t="s">
        <v>2663</v>
      </c>
      <c r="E57" s="118" t="s">
        <v>2664</v>
      </c>
      <c r="F57" s="1254" t="s">
        <v>3</v>
      </c>
      <c r="G57" s="118" t="s">
        <v>2718</v>
      </c>
    </row>
    <row r="58" spans="1:7" x14ac:dyDescent="0.25">
      <c r="A58" s="1590">
        <v>54</v>
      </c>
      <c r="B58" s="2411" t="s">
        <v>2739</v>
      </c>
      <c r="C58" s="118">
        <v>2023</v>
      </c>
      <c r="D58" s="1588" t="s">
        <v>2663</v>
      </c>
      <c r="E58" s="118" t="s">
        <v>2664</v>
      </c>
      <c r="F58" s="1254" t="s">
        <v>147</v>
      </c>
      <c r="G58" s="118" t="s">
        <v>2665</v>
      </c>
    </row>
    <row r="59" spans="1:7" x14ac:dyDescent="0.25">
      <c r="A59" s="1590">
        <v>55</v>
      </c>
      <c r="B59" s="2411" t="s">
        <v>2740</v>
      </c>
      <c r="C59" s="118">
        <v>2023</v>
      </c>
      <c r="D59" s="1588" t="s">
        <v>2663</v>
      </c>
      <c r="E59" s="118" t="s">
        <v>2664</v>
      </c>
      <c r="F59" s="1254" t="s">
        <v>149</v>
      </c>
      <c r="G59" s="118" t="s">
        <v>2741</v>
      </c>
    </row>
    <row r="60" spans="1:7" x14ac:dyDescent="0.25">
      <c r="A60" s="1590">
        <v>56</v>
      </c>
      <c r="B60" s="2411" t="s">
        <v>2742</v>
      </c>
      <c r="C60" s="118">
        <v>2023</v>
      </c>
      <c r="D60" s="1588" t="s">
        <v>2663</v>
      </c>
      <c r="E60" s="118" t="s">
        <v>2664</v>
      </c>
      <c r="F60" s="1254" t="s">
        <v>146</v>
      </c>
      <c r="G60" s="118" t="s">
        <v>2667</v>
      </c>
    </row>
    <row r="61" spans="1:7" x14ac:dyDescent="0.25">
      <c r="A61" s="1590">
        <v>57</v>
      </c>
      <c r="B61" s="2411" t="s">
        <v>2743</v>
      </c>
      <c r="C61" s="118">
        <v>2023</v>
      </c>
      <c r="D61" s="1588" t="s">
        <v>2663</v>
      </c>
      <c r="E61" s="118" t="s">
        <v>2664</v>
      </c>
      <c r="F61" s="1254" t="s">
        <v>150</v>
      </c>
      <c r="G61" s="118" t="s">
        <v>2667</v>
      </c>
    </row>
    <row r="62" spans="1:7" x14ac:dyDescent="0.25">
      <c r="A62" s="1590">
        <v>58</v>
      </c>
      <c r="B62" s="2411" t="s">
        <v>2744</v>
      </c>
      <c r="C62" s="118">
        <v>2023</v>
      </c>
      <c r="D62" s="1588" t="s">
        <v>2663</v>
      </c>
      <c r="E62" s="118" t="s">
        <v>2664</v>
      </c>
      <c r="F62" s="1254" t="s">
        <v>266</v>
      </c>
      <c r="G62" s="118" t="s">
        <v>2741</v>
      </c>
    </row>
    <row r="63" spans="1:7" x14ac:dyDescent="0.25">
      <c r="A63" s="1590">
        <v>59</v>
      </c>
      <c r="B63" s="2411" t="s">
        <v>2745</v>
      </c>
      <c r="C63" s="118">
        <v>2023</v>
      </c>
      <c r="D63" s="1588" t="s">
        <v>2663</v>
      </c>
      <c r="E63" s="118" t="s">
        <v>2664</v>
      </c>
      <c r="F63" s="1254" t="s">
        <v>2</v>
      </c>
      <c r="G63" s="118" t="s">
        <v>2724</v>
      </c>
    </row>
    <row r="64" spans="1:7" x14ac:dyDescent="0.25">
      <c r="A64" s="1590">
        <v>60</v>
      </c>
      <c r="B64" s="2411" t="s">
        <v>2746</v>
      </c>
      <c r="C64" s="118">
        <v>2023</v>
      </c>
      <c r="D64" s="1588" t="s">
        <v>2663</v>
      </c>
      <c r="E64" s="118" t="s">
        <v>2664</v>
      </c>
      <c r="F64" s="1254" t="s">
        <v>6</v>
      </c>
      <c r="G64" s="118" t="s">
        <v>2686</v>
      </c>
    </row>
    <row r="65" spans="1:7" x14ac:dyDescent="0.25">
      <c r="A65" s="1590"/>
      <c r="B65" s="2411"/>
      <c r="C65" s="118"/>
      <c r="D65" s="1588"/>
      <c r="E65" s="118"/>
      <c r="F65" s="1254"/>
      <c r="G65" s="118"/>
    </row>
    <row r="66" spans="1:7" x14ac:dyDescent="0.25">
      <c r="A66" s="321" t="s">
        <v>2747</v>
      </c>
      <c r="B66" s="2411"/>
    </row>
    <row r="67" spans="1:7" x14ac:dyDescent="0.25">
      <c r="A67" s="246" t="s">
        <v>2748</v>
      </c>
    </row>
    <row r="68" spans="1:7" x14ac:dyDescent="0.25">
      <c r="A68" s="246"/>
    </row>
    <row r="69" spans="1:7" x14ac:dyDescent="0.25">
      <c r="A69" s="246"/>
    </row>
    <row r="70" spans="1:7" x14ac:dyDescent="0.25">
      <c r="A70" s="246"/>
    </row>
    <row r="71" spans="1:7" x14ac:dyDescent="0.25">
      <c r="A71" s="246"/>
    </row>
    <row r="72" spans="1:7" x14ac:dyDescent="0.25">
      <c r="A72" s="246"/>
    </row>
    <row r="73" spans="1:7" x14ac:dyDescent="0.25">
      <c r="A73" s="246"/>
    </row>
    <row r="74" spans="1:7" x14ac:dyDescent="0.25">
      <c r="A74" s="246"/>
    </row>
    <row r="75" spans="1:7" x14ac:dyDescent="0.25">
      <c r="A75" s="246"/>
    </row>
    <row r="76" spans="1:7" x14ac:dyDescent="0.25">
      <c r="A76" s="246"/>
    </row>
    <row r="77" spans="1:7" x14ac:dyDescent="0.25">
      <c r="A77" s="246"/>
    </row>
    <row r="78" spans="1:7" x14ac:dyDescent="0.25">
      <c r="A78" s="246"/>
    </row>
    <row r="79" spans="1:7" x14ac:dyDescent="0.25">
      <c r="A79" s="246"/>
    </row>
    <row r="80" spans="1:7" x14ac:dyDescent="0.25">
      <c r="A80" s="246"/>
    </row>
    <row r="81" spans="1:1" x14ac:dyDescent="0.25">
      <c r="A81" s="246"/>
    </row>
    <row r="82" spans="1:1" x14ac:dyDescent="0.25">
      <c r="A82" s="246"/>
    </row>
    <row r="83" spans="1:1" x14ac:dyDescent="0.25">
      <c r="A83" s="246"/>
    </row>
    <row r="84" spans="1:1" x14ac:dyDescent="0.25">
      <c r="A84" s="246"/>
    </row>
    <row r="85" spans="1:1" x14ac:dyDescent="0.25">
      <c r="A85" s="246"/>
    </row>
    <row r="86" spans="1:1" x14ac:dyDescent="0.25">
      <c r="A86" s="246"/>
    </row>
    <row r="87" spans="1:1" x14ac:dyDescent="0.25">
      <c r="A87" s="246"/>
    </row>
    <row r="88" spans="1:1" x14ac:dyDescent="0.25">
      <c r="A88" s="246"/>
    </row>
    <row r="89" spans="1:1" x14ac:dyDescent="0.25">
      <c r="A89" s="246"/>
    </row>
    <row r="90" spans="1:1" x14ac:dyDescent="0.25">
      <c r="A90" s="246"/>
    </row>
    <row r="91" spans="1:1" x14ac:dyDescent="0.25">
      <c r="A91" s="246"/>
    </row>
    <row r="92" spans="1:1" x14ac:dyDescent="0.25">
      <c r="A92" s="246"/>
    </row>
    <row r="93" spans="1:1" x14ac:dyDescent="0.25">
      <c r="A93" s="246"/>
    </row>
    <row r="94" spans="1:1" x14ac:dyDescent="0.25">
      <c r="A94" s="246"/>
    </row>
    <row r="95" spans="1:1" x14ac:dyDescent="0.25">
      <c r="A95" s="246"/>
    </row>
    <row r="96" spans="1:1" x14ac:dyDescent="0.25">
      <c r="A96" s="246"/>
    </row>
    <row r="97" spans="1:1" x14ac:dyDescent="0.25">
      <c r="A97" s="246"/>
    </row>
    <row r="98" spans="1:1" x14ac:dyDescent="0.25">
      <c r="A98" s="246"/>
    </row>
    <row r="99" spans="1:1" x14ac:dyDescent="0.25">
      <c r="A99" s="246"/>
    </row>
    <row r="100" spans="1:1" x14ac:dyDescent="0.25">
      <c r="A100" s="246"/>
    </row>
    <row r="101" spans="1:1" x14ac:dyDescent="0.25">
      <c r="A101" s="246"/>
    </row>
    <row r="102" spans="1:1" x14ac:dyDescent="0.25">
      <c r="A102" s="246"/>
    </row>
    <row r="103" spans="1:1" x14ac:dyDescent="0.25">
      <c r="A103" s="246"/>
    </row>
    <row r="104" spans="1:1" x14ac:dyDescent="0.25">
      <c r="A104" s="246"/>
    </row>
    <row r="105" spans="1:1" x14ac:dyDescent="0.25">
      <c r="A105" s="246"/>
    </row>
    <row r="106" spans="1:1" x14ac:dyDescent="0.25">
      <c r="A106" s="246"/>
    </row>
    <row r="107" spans="1:1" x14ac:dyDescent="0.25">
      <c r="A107" s="246"/>
    </row>
    <row r="108" spans="1:1" x14ac:dyDescent="0.25">
      <c r="A108" s="246"/>
    </row>
    <row r="109" spans="1:1" x14ac:dyDescent="0.25">
      <c r="A109" s="246"/>
    </row>
    <row r="110" spans="1:1" x14ac:dyDescent="0.25">
      <c r="A110" s="246"/>
    </row>
    <row r="111" spans="1:1" x14ac:dyDescent="0.25">
      <c r="A111" s="246"/>
    </row>
    <row r="112" spans="1:1" x14ac:dyDescent="0.25">
      <c r="A112" s="246"/>
    </row>
    <row r="113" spans="1:1" x14ac:dyDescent="0.25">
      <c r="A113" s="246"/>
    </row>
    <row r="114" spans="1:1" x14ac:dyDescent="0.25">
      <c r="A114" s="246"/>
    </row>
    <row r="115" spans="1:1" x14ac:dyDescent="0.25">
      <c r="A115" s="246"/>
    </row>
    <row r="116" spans="1:1" x14ac:dyDescent="0.25">
      <c r="A116" s="246"/>
    </row>
    <row r="117" spans="1:1" x14ac:dyDescent="0.25">
      <c r="A117" s="246"/>
    </row>
    <row r="118" spans="1:1" x14ac:dyDescent="0.25">
      <c r="A118" s="246"/>
    </row>
    <row r="119" spans="1:1" x14ac:dyDescent="0.25">
      <c r="A119" s="246"/>
    </row>
    <row r="120" spans="1:1" x14ac:dyDescent="0.25">
      <c r="A120" s="246"/>
    </row>
    <row r="121" spans="1:1" x14ac:dyDescent="0.25">
      <c r="A121" s="246"/>
    </row>
    <row r="122" spans="1:1" x14ac:dyDescent="0.25">
      <c r="A122" s="246"/>
    </row>
    <row r="123" spans="1:1" x14ac:dyDescent="0.25">
      <c r="A123" s="246"/>
    </row>
  </sheetData>
  <pageMargins left="0.7" right="0.7" top="0.75" bottom="0.75" header="0.3" footer="0.3"/>
  <pageSetup orientation="portrait" r:id="rId1"/>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6"/>
  <dimension ref="A2:M39"/>
  <sheetViews>
    <sheetView workbookViewId="0">
      <selection activeCell="A2" sqref="A2"/>
    </sheetView>
  </sheetViews>
  <sheetFormatPr baseColWidth="10" defaultColWidth="9.140625" defaultRowHeight="10.5" x14ac:dyDescent="0.15"/>
  <cols>
    <col min="1" max="1" width="15.7109375" style="312" customWidth="1"/>
    <col min="2" max="2" width="15" style="312" customWidth="1"/>
    <col min="3" max="4" width="15.7109375" style="312" customWidth="1"/>
    <col min="5" max="16384" width="9.140625" style="312"/>
  </cols>
  <sheetData>
    <row r="2" spans="1:4" x14ac:dyDescent="0.15">
      <c r="A2" s="311" t="s">
        <v>2802</v>
      </c>
      <c r="B2" s="311"/>
    </row>
    <row r="3" spans="1:4" x14ac:dyDescent="0.15">
      <c r="A3" s="313"/>
      <c r="B3" s="313"/>
    </row>
    <row r="4" spans="1:4" x14ac:dyDescent="0.15">
      <c r="A4" s="3010" t="s">
        <v>89</v>
      </c>
      <c r="B4" s="3011" t="s">
        <v>1</v>
      </c>
      <c r="C4" s="3012" t="s">
        <v>2749</v>
      </c>
      <c r="D4" s="3013"/>
    </row>
    <row r="5" spans="1:4" x14ac:dyDescent="0.15">
      <c r="A5" s="3014"/>
      <c r="B5" s="3014"/>
      <c r="C5" s="3015" t="s">
        <v>2661</v>
      </c>
      <c r="D5" s="3016"/>
    </row>
    <row r="6" spans="1:4" x14ac:dyDescent="0.15">
      <c r="A6" s="317"/>
      <c r="B6" s="317"/>
      <c r="C6" s="3017" t="s">
        <v>2750</v>
      </c>
      <c r="D6" s="3017" t="s">
        <v>2751</v>
      </c>
    </row>
    <row r="7" spans="1:4" x14ac:dyDescent="0.15">
      <c r="A7" s="319">
        <v>2019</v>
      </c>
      <c r="B7" s="3018">
        <v>41</v>
      </c>
      <c r="C7" s="2705">
        <v>37</v>
      </c>
      <c r="D7" s="2705">
        <v>4</v>
      </c>
    </row>
    <row r="8" spans="1:4" ht="11.25" x14ac:dyDescent="0.15">
      <c r="A8" s="319">
        <v>2020</v>
      </c>
      <c r="B8" s="3018">
        <v>41</v>
      </c>
      <c r="C8" s="2705">
        <v>37</v>
      </c>
      <c r="D8" s="2705">
        <v>4</v>
      </c>
    </row>
    <row r="9" spans="1:4" ht="11.25" x14ac:dyDescent="0.15">
      <c r="A9" s="319">
        <v>2021</v>
      </c>
      <c r="B9" s="3018">
        <v>41</v>
      </c>
      <c r="C9" s="2705">
        <v>37</v>
      </c>
      <c r="D9" s="2705">
        <v>4</v>
      </c>
    </row>
    <row r="10" spans="1:4" x14ac:dyDescent="0.15">
      <c r="A10" s="319">
        <v>2022</v>
      </c>
      <c r="B10" s="3018">
        <v>47</v>
      </c>
      <c r="C10" s="2705">
        <v>42</v>
      </c>
      <c r="D10" s="2705">
        <v>5</v>
      </c>
    </row>
    <row r="11" spans="1:4" x14ac:dyDescent="0.15">
      <c r="A11" s="2345">
        <v>2023</v>
      </c>
      <c r="B11" s="3018">
        <v>60</v>
      </c>
      <c r="C11" s="320">
        <v>55</v>
      </c>
      <c r="D11" s="2705">
        <v>5</v>
      </c>
    </row>
    <row r="12" spans="1:4" x14ac:dyDescent="0.15">
      <c r="A12" s="321"/>
      <c r="B12" s="321"/>
    </row>
    <row r="13" spans="1:4" x14ac:dyDescent="0.15">
      <c r="A13" s="321" t="s">
        <v>2752</v>
      </c>
    </row>
    <row r="14" spans="1:4" x14ac:dyDescent="0.15">
      <c r="A14" s="321" t="s">
        <v>2753</v>
      </c>
      <c r="B14" s="321"/>
    </row>
    <row r="15" spans="1:4" x14ac:dyDescent="0.15">
      <c r="A15" s="349"/>
      <c r="B15" s="349"/>
    </row>
    <row r="16" spans="1:4" x14ac:dyDescent="0.15">
      <c r="A16" s="349"/>
      <c r="B16" s="349"/>
    </row>
    <row r="17" spans="1:2" x14ac:dyDescent="0.15">
      <c r="A17" s="349"/>
      <c r="B17" s="349"/>
    </row>
    <row r="18" spans="1:2" x14ac:dyDescent="0.15">
      <c r="A18" s="349"/>
      <c r="B18" s="349"/>
    </row>
    <row r="19" spans="1:2" x14ac:dyDescent="0.15">
      <c r="A19" s="349"/>
      <c r="B19" s="349"/>
    </row>
    <row r="20" spans="1:2" x14ac:dyDescent="0.15">
      <c r="A20" s="349"/>
      <c r="B20" s="349"/>
    </row>
    <row r="21" spans="1:2" x14ac:dyDescent="0.15">
      <c r="A21" s="349"/>
      <c r="B21" s="349"/>
    </row>
    <row r="22" spans="1:2" x14ac:dyDescent="0.15">
      <c r="A22" s="349"/>
      <c r="B22" s="349"/>
    </row>
    <row r="23" spans="1:2" x14ac:dyDescent="0.15">
      <c r="A23" s="349"/>
      <c r="B23" s="349"/>
    </row>
    <row r="24" spans="1:2" x14ac:dyDescent="0.15">
      <c r="A24" s="349"/>
      <c r="B24" s="349"/>
    </row>
    <row r="25" spans="1:2" x14ac:dyDescent="0.15">
      <c r="A25" s="349"/>
      <c r="B25" s="349"/>
    </row>
    <row r="26" spans="1:2" x14ac:dyDescent="0.15">
      <c r="A26" s="349"/>
      <c r="B26" s="349"/>
    </row>
    <row r="39" spans="13:13" x14ac:dyDescent="0.15">
      <c r="M39" s="3019"/>
    </row>
  </sheetData>
  <pageMargins left="0.7" right="0.7" top="0.75" bottom="0.75" header="0.3" footer="0.3"/>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7"/>
  <dimension ref="A2:H37"/>
  <sheetViews>
    <sheetView workbookViewId="0">
      <selection activeCell="A2" sqref="A2"/>
    </sheetView>
  </sheetViews>
  <sheetFormatPr baseColWidth="10" defaultColWidth="12.5703125" defaultRowHeight="10.5" x14ac:dyDescent="0.25"/>
  <cols>
    <col min="1" max="1" width="17.85546875" style="119" customWidth="1"/>
    <col min="2" max="2" width="12.7109375" style="119" customWidth="1"/>
    <col min="3" max="3" width="17.7109375" style="119" bestFit="1" customWidth="1"/>
    <col min="4" max="4" width="17.7109375" style="119" customWidth="1"/>
    <col min="5" max="16384" width="12.5703125" style="119"/>
  </cols>
  <sheetData>
    <row r="2" spans="1:4" x14ac:dyDescent="0.25">
      <c r="A2" s="234" t="s">
        <v>2803</v>
      </c>
      <c r="B2" s="105"/>
      <c r="C2" s="105"/>
      <c r="D2" s="105"/>
    </row>
    <row r="3" spans="1:4" x14ac:dyDescent="0.25">
      <c r="B3" s="105"/>
      <c r="C3" s="105"/>
      <c r="D3" s="105"/>
    </row>
    <row r="4" spans="1:4" x14ac:dyDescent="0.25">
      <c r="A4" s="3020" t="s">
        <v>0</v>
      </c>
      <c r="B4" s="3021" t="s">
        <v>2661</v>
      </c>
      <c r="C4" s="3022"/>
      <c r="D4" s="3023"/>
    </row>
    <row r="5" spans="1:4" x14ac:dyDescent="0.25">
      <c r="A5" s="215"/>
      <c r="B5" s="3024" t="s">
        <v>1</v>
      </c>
      <c r="C5" s="3024" t="s">
        <v>2754</v>
      </c>
      <c r="D5" s="3024" t="s">
        <v>2755</v>
      </c>
    </row>
    <row r="6" spans="1:4" x14ac:dyDescent="0.25">
      <c r="A6" s="28" t="s">
        <v>1</v>
      </c>
      <c r="B6" s="3018">
        <v>60</v>
      </c>
      <c r="C6" s="3018">
        <v>55</v>
      </c>
      <c r="D6" s="3018">
        <v>5</v>
      </c>
    </row>
    <row r="7" spans="1:4" x14ac:dyDescent="0.25">
      <c r="A7" s="219" t="s">
        <v>2</v>
      </c>
      <c r="B7" s="3018">
        <v>1</v>
      </c>
      <c r="C7" s="2705">
        <v>1</v>
      </c>
      <c r="D7" s="2705">
        <v>0</v>
      </c>
    </row>
    <row r="8" spans="1:4" x14ac:dyDescent="0.25">
      <c r="A8" s="219" t="s">
        <v>3</v>
      </c>
      <c r="B8" s="3018">
        <v>2</v>
      </c>
      <c r="C8" s="2705">
        <v>2</v>
      </c>
      <c r="D8" s="2705">
        <v>0</v>
      </c>
    </row>
    <row r="9" spans="1:4" x14ac:dyDescent="0.25">
      <c r="A9" s="219" t="s">
        <v>145</v>
      </c>
      <c r="B9" s="3018">
        <v>2</v>
      </c>
      <c r="C9" s="2705">
        <v>2</v>
      </c>
      <c r="D9" s="2705">
        <v>0</v>
      </c>
    </row>
    <row r="10" spans="1:4" x14ac:dyDescent="0.25">
      <c r="A10" s="219" t="s">
        <v>146</v>
      </c>
      <c r="B10" s="3018">
        <v>1</v>
      </c>
      <c r="C10" s="2705">
        <v>1</v>
      </c>
      <c r="D10" s="2705">
        <v>0</v>
      </c>
    </row>
    <row r="11" spans="1:4" x14ac:dyDescent="0.25">
      <c r="A11" s="221" t="s">
        <v>147</v>
      </c>
      <c r="B11" s="3018">
        <v>3</v>
      </c>
      <c r="C11" s="2705">
        <v>3</v>
      </c>
      <c r="D11" s="2705">
        <v>0</v>
      </c>
    </row>
    <row r="12" spans="1:4" x14ac:dyDescent="0.25">
      <c r="A12" s="219" t="s">
        <v>148</v>
      </c>
      <c r="B12" s="3018">
        <v>4</v>
      </c>
      <c r="C12" s="2705">
        <v>4</v>
      </c>
      <c r="D12" s="2705">
        <v>0</v>
      </c>
    </row>
    <row r="13" spans="1:4" x14ac:dyDescent="0.25">
      <c r="A13" s="221" t="s">
        <v>149</v>
      </c>
      <c r="B13" s="3018">
        <v>30</v>
      </c>
      <c r="C13" s="2705">
        <v>25</v>
      </c>
      <c r="D13" s="2705">
        <v>5</v>
      </c>
    </row>
    <row r="14" spans="1:4" x14ac:dyDescent="0.25">
      <c r="A14" s="219" t="s">
        <v>5</v>
      </c>
      <c r="B14" s="3018">
        <v>1</v>
      </c>
      <c r="C14" s="2705">
        <v>1</v>
      </c>
      <c r="D14" s="2705">
        <v>0</v>
      </c>
    </row>
    <row r="15" spans="1:4" x14ac:dyDescent="0.25">
      <c r="A15" s="219" t="s">
        <v>150</v>
      </c>
      <c r="B15" s="3018">
        <v>3</v>
      </c>
      <c r="C15" s="2705">
        <v>3</v>
      </c>
      <c r="D15" s="2705">
        <v>0</v>
      </c>
    </row>
    <row r="16" spans="1:4" x14ac:dyDescent="0.25">
      <c r="A16" s="221" t="s">
        <v>6</v>
      </c>
      <c r="B16" s="3018">
        <v>1</v>
      </c>
      <c r="C16" s="2705">
        <v>1</v>
      </c>
      <c r="D16" s="2705">
        <v>0</v>
      </c>
    </row>
    <row r="17" spans="1:4" x14ac:dyDescent="0.25">
      <c r="A17" s="219" t="s">
        <v>7</v>
      </c>
      <c r="B17" s="3018">
        <v>1</v>
      </c>
      <c r="C17" s="2705">
        <v>1</v>
      </c>
      <c r="D17" s="2705">
        <v>0</v>
      </c>
    </row>
    <row r="18" spans="1:4" x14ac:dyDescent="0.25">
      <c r="A18" s="219" t="s">
        <v>8</v>
      </c>
      <c r="B18" s="3018">
        <v>1</v>
      </c>
      <c r="C18" s="2705">
        <v>1</v>
      </c>
      <c r="D18" s="2705">
        <v>0</v>
      </c>
    </row>
    <row r="19" spans="1:4" x14ac:dyDescent="0.25">
      <c r="A19" s="219" t="s">
        <v>9</v>
      </c>
      <c r="B19" s="3018">
        <v>4</v>
      </c>
      <c r="C19" s="2705">
        <v>4</v>
      </c>
      <c r="D19" s="2705">
        <v>0</v>
      </c>
    </row>
    <row r="20" spans="1:4" x14ac:dyDescent="0.25">
      <c r="A20" s="219" t="s">
        <v>10</v>
      </c>
      <c r="B20" s="3018">
        <v>2</v>
      </c>
      <c r="C20" s="2705">
        <v>2</v>
      </c>
      <c r="D20" s="2705">
        <v>0</v>
      </c>
    </row>
    <row r="21" spans="1:4" x14ac:dyDescent="0.25">
      <c r="A21" s="219" t="s">
        <v>11</v>
      </c>
      <c r="B21" s="3018">
        <v>1</v>
      </c>
      <c r="C21" s="2705">
        <v>1</v>
      </c>
      <c r="D21" s="2705">
        <v>0</v>
      </c>
    </row>
    <row r="22" spans="1:4" x14ac:dyDescent="0.25">
      <c r="A22" s="219" t="s">
        <v>12</v>
      </c>
      <c r="B22" s="3018">
        <v>3</v>
      </c>
      <c r="C22" s="2705">
        <v>3</v>
      </c>
      <c r="D22" s="2705">
        <v>0</v>
      </c>
    </row>
    <row r="23" spans="1:4" x14ac:dyDescent="0.25">
      <c r="A23" s="223"/>
      <c r="B23" s="224"/>
      <c r="C23" s="224"/>
      <c r="D23" s="224"/>
    </row>
    <row r="24" spans="1:4" x14ac:dyDescent="0.25">
      <c r="A24" s="75" t="s">
        <v>2753</v>
      </c>
      <c r="B24" s="224"/>
      <c r="C24" s="224"/>
      <c r="D24" s="224"/>
    </row>
    <row r="25" spans="1:4" ht="12.75" customHeight="1" x14ac:dyDescent="0.25">
      <c r="A25" s="114"/>
      <c r="B25" s="224"/>
      <c r="C25" s="224"/>
      <c r="D25" s="224"/>
    </row>
    <row r="26" spans="1:4" s="125" customFormat="1" ht="12.75" customHeight="1" x14ac:dyDescent="0.25">
      <c r="A26" s="147"/>
      <c r="B26" s="225"/>
      <c r="C26" s="226"/>
      <c r="D26" s="226"/>
    </row>
    <row r="27" spans="1:4" s="125" customFormat="1" ht="12.75" customHeight="1" x14ac:dyDescent="0.25">
      <c r="A27" s="113"/>
      <c r="B27" s="225"/>
      <c r="C27" s="226"/>
      <c r="D27" s="226"/>
    </row>
    <row r="28" spans="1:4" s="125" customFormat="1" ht="12.75" customHeight="1" x14ac:dyDescent="0.25">
      <c r="A28" s="113"/>
      <c r="B28" s="225"/>
      <c r="C28" s="226"/>
      <c r="D28" s="226"/>
    </row>
    <row r="29" spans="1:4" s="125" customFormat="1" ht="12.75" customHeight="1" x14ac:dyDescent="0.25">
      <c r="A29" s="113"/>
      <c r="B29" s="227"/>
      <c r="C29" s="227"/>
      <c r="D29" s="227"/>
    </row>
    <row r="30" spans="1:4" s="125" customFormat="1" ht="12.75" customHeight="1" x14ac:dyDescent="0.25">
      <c r="A30" s="116"/>
      <c r="B30" s="3025"/>
      <c r="C30" s="3025"/>
      <c r="D30" s="3025"/>
    </row>
    <row r="31" spans="1:4" s="125" customFormat="1" ht="12.75" customHeight="1" x14ac:dyDescent="0.25">
      <c r="A31" s="116"/>
      <c r="B31" s="3025"/>
      <c r="C31" s="3025"/>
      <c r="D31" s="3025"/>
    </row>
    <row r="32" spans="1:4" ht="12.75" customHeight="1" x14ac:dyDescent="0.25">
      <c r="B32" s="105"/>
      <c r="C32" s="105"/>
      <c r="D32" s="105"/>
    </row>
    <row r="37" spans="8:8" x14ac:dyDescent="0.25">
      <c r="H37" s="3018"/>
    </row>
  </sheetData>
  <pageMargins left="0.7" right="0.7" top="0.75" bottom="0.75" header="0.3" footer="0.3"/>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8"/>
  <dimension ref="A2:F102"/>
  <sheetViews>
    <sheetView workbookViewId="0"/>
  </sheetViews>
  <sheetFormatPr baseColWidth="10" defaultColWidth="11.42578125" defaultRowHeight="10.5" x14ac:dyDescent="0.25"/>
  <cols>
    <col min="1" max="1" width="3.85546875" style="119" customWidth="1"/>
    <col min="2" max="2" width="100.7109375" style="119" customWidth="1"/>
    <col min="3" max="3" width="12.42578125" style="119" bestFit="1" customWidth="1"/>
    <col min="4" max="4" width="15.85546875" style="119" customWidth="1"/>
    <col min="5" max="16384" width="11.42578125" style="119"/>
  </cols>
  <sheetData>
    <row r="2" spans="1:6" s="1264" customFormat="1" x14ac:dyDescent="0.25">
      <c r="A2" s="252" t="s">
        <v>2804</v>
      </c>
      <c r="B2" s="252"/>
      <c r="C2" s="252"/>
      <c r="D2" s="252"/>
      <c r="E2" s="391"/>
      <c r="F2" s="391"/>
    </row>
    <row r="3" spans="1:6" ht="10.5" customHeight="1" x14ac:dyDescent="0.25">
      <c r="A3" s="195"/>
      <c r="B3" s="195"/>
      <c r="C3" s="195"/>
      <c r="D3" s="195"/>
      <c r="E3" s="195"/>
      <c r="F3" s="195"/>
    </row>
    <row r="4" spans="1:6" s="299" customFormat="1" x14ac:dyDescent="0.25">
      <c r="A4" s="3005" t="s">
        <v>2659</v>
      </c>
      <c r="B4" s="3006" t="s">
        <v>407</v>
      </c>
      <c r="C4" s="3006" t="s">
        <v>2756</v>
      </c>
      <c r="D4" s="3006" t="s">
        <v>0</v>
      </c>
      <c r="E4" s="599"/>
      <c r="F4" s="599"/>
    </row>
    <row r="5" spans="1:6" x14ac:dyDescent="0.15">
      <c r="A5" s="1590">
        <v>1</v>
      </c>
      <c r="B5" s="151" t="s">
        <v>2757</v>
      </c>
      <c r="C5" s="1254">
        <v>2010</v>
      </c>
      <c r="D5" s="1254" t="s">
        <v>148</v>
      </c>
      <c r="E5" s="195"/>
      <c r="F5" s="195"/>
    </row>
    <row r="6" spans="1:6" x14ac:dyDescent="0.15">
      <c r="A6" s="1590">
        <v>2</v>
      </c>
      <c r="B6" s="151" t="s">
        <v>2758</v>
      </c>
      <c r="C6" s="1254">
        <v>2016</v>
      </c>
      <c r="D6" s="1254" t="s">
        <v>266</v>
      </c>
      <c r="E6" s="195"/>
      <c r="F6" s="195"/>
    </row>
    <row r="7" spans="1:6" x14ac:dyDescent="0.15">
      <c r="A7" s="1590">
        <v>3</v>
      </c>
      <c r="B7" s="151" t="s">
        <v>2759</v>
      </c>
      <c r="C7" s="1254">
        <v>2017</v>
      </c>
      <c r="D7" s="1254" t="s">
        <v>148</v>
      </c>
      <c r="E7" s="195"/>
      <c r="F7" s="195"/>
    </row>
    <row r="8" spans="1:6" x14ac:dyDescent="0.15">
      <c r="A8" s="1590">
        <v>4</v>
      </c>
      <c r="B8" s="151" t="s">
        <v>2760</v>
      </c>
      <c r="C8" s="1254">
        <v>2017</v>
      </c>
      <c r="D8" s="1254" t="s">
        <v>2</v>
      </c>
      <c r="E8" s="195"/>
      <c r="F8" s="195"/>
    </row>
    <row r="9" spans="1:6" x14ac:dyDescent="0.15">
      <c r="A9" s="1590">
        <v>5</v>
      </c>
      <c r="B9" s="151" t="s">
        <v>2761</v>
      </c>
      <c r="C9" s="1254">
        <v>2017</v>
      </c>
      <c r="D9" s="1254" t="s">
        <v>149</v>
      </c>
      <c r="E9" s="195"/>
      <c r="F9" s="195"/>
    </row>
    <row r="10" spans="1:6" x14ac:dyDescent="0.15">
      <c r="A10" s="1590">
        <v>6</v>
      </c>
      <c r="B10" s="151" t="s">
        <v>2762</v>
      </c>
      <c r="C10" s="1254">
        <v>2017</v>
      </c>
      <c r="D10" s="1254" t="s">
        <v>149</v>
      </c>
      <c r="E10" s="195"/>
      <c r="F10" s="195"/>
    </row>
    <row r="11" spans="1:6" x14ac:dyDescent="0.15">
      <c r="A11" s="1590">
        <v>7</v>
      </c>
      <c r="B11" s="151" t="s">
        <v>2763</v>
      </c>
      <c r="C11" s="1254">
        <v>2017</v>
      </c>
      <c r="D11" s="1254" t="s">
        <v>148</v>
      </c>
      <c r="E11" s="195"/>
      <c r="F11" s="195"/>
    </row>
    <row r="12" spans="1:6" x14ac:dyDescent="0.15">
      <c r="A12" s="1590">
        <v>8</v>
      </c>
      <c r="B12" s="151" t="s">
        <v>2764</v>
      </c>
      <c r="C12" s="1254">
        <v>2017</v>
      </c>
      <c r="D12" s="1254" t="s">
        <v>8</v>
      </c>
      <c r="E12" s="195"/>
      <c r="F12" s="195"/>
    </row>
    <row r="13" spans="1:6" x14ac:dyDescent="0.15">
      <c r="A13" s="1590">
        <v>9</v>
      </c>
      <c r="B13" s="151" t="s">
        <v>2683</v>
      </c>
      <c r="C13" s="3008">
        <v>2017</v>
      </c>
      <c r="D13" s="3008" t="s">
        <v>148</v>
      </c>
      <c r="E13" s="195"/>
      <c r="F13" s="195"/>
    </row>
    <row r="14" spans="1:6" x14ac:dyDescent="0.15">
      <c r="A14" s="1590">
        <v>10</v>
      </c>
      <c r="B14" s="151" t="s">
        <v>2765</v>
      </c>
      <c r="C14" s="3008">
        <v>2018</v>
      </c>
      <c r="D14" s="3008" t="s">
        <v>149</v>
      </c>
      <c r="E14" s="195"/>
      <c r="F14" s="195"/>
    </row>
    <row r="15" spans="1:6" x14ac:dyDescent="0.15">
      <c r="A15" s="1590">
        <v>11</v>
      </c>
      <c r="B15" s="151" t="s">
        <v>2766</v>
      </c>
      <c r="C15" s="1254">
        <v>2019</v>
      </c>
      <c r="D15" s="1254" t="s">
        <v>266</v>
      </c>
      <c r="E15" s="195"/>
      <c r="F15" s="195"/>
    </row>
    <row r="16" spans="1:6" x14ac:dyDescent="0.15">
      <c r="A16" s="1590">
        <v>12</v>
      </c>
      <c r="B16" s="151" t="s">
        <v>2767</v>
      </c>
      <c r="C16" s="3008">
        <v>2019</v>
      </c>
      <c r="D16" s="3008" t="s">
        <v>149</v>
      </c>
      <c r="E16" s="195"/>
      <c r="F16" s="195"/>
    </row>
    <row r="17" spans="1:6" x14ac:dyDescent="0.15">
      <c r="A17" s="1590">
        <v>13</v>
      </c>
      <c r="B17" s="151" t="s">
        <v>2768</v>
      </c>
      <c r="C17" s="3008">
        <v>2019</v>
      </c>
      <c r="D17" s="3008" t="s">
        <v>149</v>
      </c>
      <c r="E17" s="195"/>
      <c r="F17" s="195"/>
    </row>
    <row r="18" spans="1:6" x14ac:dyDescent="0.15">
      <c r="A18" s="1590">
        <v>14</v>
      </c>
      <c r="B18" s="151" t="s">
        <v>2769</v>
      </c>
      <c r="C18" s="1254">
        <v>2019</v>
      </c>
      <c r="D18" s="1254" t="s">
        <v>5</v>
      </c>
      <c r="E18" s="195"/>
      <c r="F18" s="195"/>
    </row>
    <row r="19" spans="1:6" x14ac:dyDescent="0.15">
      <c r="A19" s="1590">
        <v>15</v>
      </c>
      <c r="B19" s="151" t="s">
        <v>2770</v>
      </c>
      <c r="C19" s="1254">
        <v>2019</v>
      </c>
      <c r="D19" s="1254" t="s">
        <v>149</v>
      </c>
      <c r="E19" s="195"/>
      <c r="F19" s="195"/>
    </row>
    <row r="20" spans="1:6" x14ac:dyDescent="0.15">
      <c r="A20" s="1590">
        <v>16</v>
      </c>
      <c r="B20" s="151" t="s">
        <v>2771</v>
      </c>
      <c r="C20" s="1254">
        <v>2019</v>
      </c>
      <c r="D20" s="1254" t="s">
        <v>149</v>
      </c>
      <c r="E20" s="195"/>
      <c r="F20" s="195"/>
    </row>
    <row r="21" spans="1:6" x14ac:dyDescent="0.15">
      <c r="A21" s="1590">
        <v>17</v>
      </c>
      <c r="B21" s="151" t="s">
        <v>2772</v>
      </c>
      <c r="C21" s="1254">
        <v>2020</v>
      </c>
      <c r="D21" s="1254" t="s">
        <v>149</v>
      </c>
      <c r="E21" s="195"/>
      <c r="F21" s="195"/>
    </row>
    <row r="22" spans="1:6" x14ac:dyDescent="0.15">
      <c r="A22" s="1590">
        <v>18</v>
      </c>
      <c r="B22" s="151" t="s">
        <v>2773</v>
      </c>
      <c r="C22" s="1254">
        <v>2020</v>
      </c>
      <c r="D22" s="1254" t="s">
        <v>148</v>
      </c>
      <c r="E22" s="195"/>
      <c r="F22" s="195"/>
    </row>
    <row r="23" spans="1:6" x14ac:dyDescent="0.15">
      <c r="A23" s="1590">
        <v>19</v>
      </c>
      <c r="B23" s="151" t="s">
        <v>2774</v>
      </c>
      <c r="C23" s="1254">
        <v>2021</v>
      </c>
      <c r="D23" s="1254" t="s">
        <v>149</v>
      </c>
      <c r="E23" s="195"/>
      <c r="F23" s="195"/>
    </row>
    <row r="24" spans="1:6" x14ac:dyDescent="0.15">
      <c r="A24" s="1590">
        <v>20</v>
      </c>
      <c r="B24" s="151" t="s">
        <v>2775</v>
      </c>
      <c r="C24" s="1254">
        <v>2022</v>
      </c>
      <c r="D24" s="1254" t="s">
        <v>5</v>
      </c>
      <c r="E24" s="195"/>
      <c r="F24" s="195"/>
    </row>
    <row r="25" spans="1:6" x14ac:dyDescent="0.15">
      <c r="A25" s="1590">
        <v>21</v>
      </c>
      <c r="B25" s="151" t="s">
        <v>2776</v>
      </c>
      <c r="C25" s="1254">
        <v>2022</v>
      </c>
      <c r="D25" s="1254" t="s">
        <v>5</v>
      </c>
    </row>
    <row r="26" spans="1:6" x14ac:dyDescent="0.15">
      <c r="A26" s="1590">
        <v>22</v>
      </c>
      <c r="B26" s="151" t="s">
        <v>2777</v>
      </c>
      <c r="C26" s="1254">
        <v>2022</v>
      </c>
      <c r="D26" s="1254" t="s">
        <v>5</v>
      </c>
    </row>
    <row r="27" spans="1:6" x14ac:dyDescent="0.15">
      <c r="A27" s="1590">
        <v>23</v>
      </c>
      <c r="B27" s="151" t="s">
        <v>2778</v>
      </c>
      <c r="C27" s="1254">
        <v>2022</v>
      </c>
      <c r="D27" s="1254" t="s">
        <v>149</v>
      </c>
    </row>
    <row r="28" spans="1:6" x14ac:dyDescent="0.15">
      <c r="A28" s="1590">
        <v>24</v>
      </c>
      <c r="B28" s="151" t="s">
        <v>2779</v>
      </c>
      <c r="C28" s="1254">
        <v>2022</v>
      </c>
      <c r="D28" s="1254" t="s">
        <v>149</v>
      </c>
    </row>
    <row r="29" spans="1:6" x14ac:dyDescent="0.15">
      <c r="A29" s="1590">
        <v>25</v>
      </c>
      <c r="B29" s="151" t="s">
        <v>2780</v>
      </c>
      <c r="C29" s="1254">
        <v>2022</v>
      </c>
      <c r="D29" s="1254" t="s">
        <v>7</v>
      </c>
    </row>
    <row r="30" spans="1:6" x14ac:dyDescent="0.15">
      <c r="A30" s="1590">
        <v>26</v>
      </c>
      <c r="B30" s="151" t="s">
        <v>2781</v>
      </c>
      <c r="C30" s="1254">
        <v>2023</v>
      </c>
      <c r="D30" s="1254" t="s">
        <v>149</v>
      </c>
    </row>
    <row r="31" spans="1:6" x14ac:dyDescent="0.15">
      <c r="A31" s="1590">
        <v>27</v>
      </c>
      <c r="B31" s="151" t="s">
        <v>2782</v>
      </c>
      <c r="C31" s="1254">
        <v>2023</v>
      </c>
      <c r="D31" s="1254" t="s">
        <v>266</v>
      </c>
    </row>
    <row r="32" spans="1:6" x14ac:dyDescent="0.15">
      <c r="A32" s="1590">
        <v>28</v>
      </c>
      <c r="B32" s="151" t="s">
        <v>2783</v>
      </c>
      <c r="C32" s="1254">
        <v>2023</v>
      </c>
      <c r="D32" s="1254" t="s">
        <v>149</v>
      </c>
    </row>
    <row r="33" spans="1:4" ht="21" x14ac:dyDescent="0.15">
      <c r="A33" s="1590">
        <v>29</v>
      </c>
      <c r="B33" s="768" t="s">
        <v>2784</v>
      </c>
      <c r="C33" s="1254">
        <v>2023</v>
      </c>
      <c r="D33" s="1254" t="s">
        <v>149</v>
      </c>
    </row>
    <row r="34" spans="1:4" x14ac:dyDescent="0.15">
      <c r="A34" s="1590">
        <v>30</v>
      </c>
      <c r="B34" s="151" t="s">
        <v>2785</v>
      </c>
      <c r="C34" s="1254">
        <v>2023</v>
      </c>
      <c r="D34" s="3008" t="s">
        <v>150</v>
      </c>
    </row>
    <row r="35" spans="1:4" x14ac:dyDescent="0.15">
      <c r="A35" s="1590">
        <v>31</v>
      </c>
      <c r="B35" s="151" t="s">
        <v>2786</v>
      </c>
      <c r="C35" s="1254">
        <v>2023</v>
      </c>
      <c r="D35" s="1254" t="s">
        <v>3</v>
      </c>
    </row>
    <row r="36" spans="1:4" x14ac:dyDescent="0.15">
      <c r="A36" s="1590">
        <v>32</v>
      </c>
      <c r="B36" s="151" t="s">
        <v>2787</v>
      </c>
      <c r="C36" s="1254">
        <v>2023</v>
      </c>
      <c r="D36" s="1254" t="s">
        <v>149</v>
      </c>
    </row>
    <row r="37" spans="1:4" x14ac:dyDescent="0.15">
      <c r="A37" s="1590">
        <v>33</v>
      </c>
      <c r="B37" s="151" t="s">
        <v>2788</v>
      </c>
      <c r="C37" s="1254">
        <v>2023</v>
      </c>
      <c r="D37" s="1254" t="s">
        <v>3</v>
      </c>
    </row>
    <row r="38" spans="1:4" x14ac:dyDescent="0.15">
      <c r="A38" s="1590">
        <v>34</v>
      </c>
      <c r="B38" s="151" t="s">
        <v>2789</v>
      </c>
      <c r="C38" s="1254">
        <v>2023</v>
      </c>
      <c r="D38" s="1254" t="s">
        <v>149</v>
      </c>
    </row>
    <row r="39" spans="1:4" x14ac:dyDescent="0.15">
      <c r="A39" s="1590">
        <v>35</v>
      </c>
      <c r="B39" s="151" t="s">
        <v>2790</v>
      </c>
      <c r="C39" s="1254">
        <v>2023</v>
      </c>
      <c r="D39" s="1254" t="s">
        <v>149</v>
      </c>
    </row>
    <row r="40" spans="1:4" x14ac:dyDescent="0.15">
      <c r="A40" s="1590">
        <v>36</v>
      </c>
      <c r="B40" s="151" t="s">
        <v>2791</v>
      </c>
      <c r="C40" s="1254">
        <v>2023</v>
      </c>
      <c r="D40" s="1254" t="s">
        <v>2</v>
      </c>
    </row>
    <row r="41" spans="1:4" x14ac:dyDescent="0.15">
      <c r="A41" s="1590">
        <v>37</v>
      </c>
      <c r="B41" s="151" t="s">
        <v>2792</v>
      </c>
      <c r="C41" s="1254">
        <v>2023</v>
      </c>
      <c r="D41" s="1254" t="s">
        <v>149</v>
      </c>
    </row>
    <row r="42" spans="1:4" x14ac:dyDescent="0.15">
      <c r="A42" s="1590">
        <v>38</v>
      </c>
      <c r="B42" s="151" t="s">
        <v>2793</v>
      </c>
      <c r="C42" s="1254">
        <v>2023</v>
      </c>
      <c r="D42" s="1254" t="s">
        <v>149</v>
      </c>
    </row>
    <row r="43" spans="1:4" x14ac:dyDescent="0.15">
      <c r="A43" s="1590">
        <v>39</v>
      </c>
      <c r="B43" s="363" t="s">
        <v>2794</v>
      </c>
      <c r="C43" s="1254">
        <v>2023</v>
      </c>
      <c r="D43" s="1254" t="s">
        <v>149</v>
      </c>
    </row>
    <row r="44" spans="1:4" x14ac:dyDescent="0.15">
      <c r="A44" s="1590">
        <v>40</v>
      </c>
      <c r="B44" s="151" t="s">
        <v>2795</v>
      </c>
      <c r="C44" s="1254">
        <v>2023</v>
      </c>
      <c r="D44" s="1254" t="s">
        <v>145</v>
      </c>
    </row>
    <row r="45" spans="1:4" x14ac:dyDescent="0.25">
      <c r="A45" s="3026"/>
    </row>
    <row r="46" spans="1:4" x14ac:dyDescent="0.25">
      <c r="A46" s="246" t="s">
        <v>2748</v>
      </c>
    </row>
    <row r="47" spans="1:4" x14ac:dyDescent="0.25">
      <c r="A47" s="246"/>
    </row>
    <row r="48" spans="1:4" x14ac:dyDescent="0.25">
      <c r="A48" s="246"/>
    </row>
    <row r="49" spans="1:1" x14ac:dyDescent="0.25">
      <c r="A49" s="246"/>
    </row>
    <row r="50" spans="1:1" x14ac:dyDescent="0.25">
      <c r="A50" s="246"/>
    </row>
    <row r="51" spans="1:1" x14ac:dyDescent="0.25">
      <c r="A51" s="246"/>
    </row>
    <row r="52" spans="1:1" x14ac:dyDescent="0.25">
      <c r="A52" s="246"/>
    </row>
    <row r="53" spans="1:1" x14ac:dyDescent="0.25">
      <c r="A53" s="246"/>
    </row>
    <row r="54" spans="1:1" x14ac:dyDescent="0.25">
      <c r="A54" s="246"/>
    </row>
    <row r="55" spans="1:1" x14ac:dyDescent="0.25">
      <c r="A55" s="246"/>
    </row>
    <row r="56" spans="1:1" x14ac:dyDescent="0.25">
      <c r="A56" s="246"/>
    </row>
    <row r="57" spans="1:1" x14ac:dyDescent="0.25">
      <c r="A57" s="246"/>
    </row>
    <row r="58" spans="1:1" x14ac:dyDescent="0.25">
      <c r="A58" s="246"/>
    </row>
    <row r="59" spans="1:1" x14ac:dyDescent="0.25">
      <c r="A59" s="246"/>
    </row>
    <row r="60" spans="1:1" x14ac:dyDescent="0.25">
      <c r="A60" s="246"/>
    </row>
    <row r="61" spans="1:1" x14ac:dyDescent="0.25">
      <c r="A61" s="246"/>
    </row>
    <row r="62" spans="1:1" x14ac:dyDescent="0.25">
      <c r="A62" s="246"/>
    </row>
    <row r="63" spans="1:1" x14ac:dyDescent="0.25">
      <c r="A63" s="246"/>
    </row>
    <row r="64" spans="1:1" x14ac:dyDescent="0.25">
      <c r="A64" s="246"/>
    </row>
    <row r="65" spans="1:1" x14ac:dyDescent="0.25">
      <c r="A65" s="246"/>
    </row>
    <row r="66" spans="1:1" x14ac:dyDescent="0.25">
      <c r="A66" s="246"/>
    </row>
    <row r="67" spans="1:1" x14ac:dyDescent="0.25">
      <c r="A67" s="246"/>
    </row>
    <row r="68" spans="1:1" x14ac:dyDescent="0.25">
      <c r="A68" s="246"/>
    </row>
    <row r="69" spans="1:1" x14ac:dyDescent="0.25">
      <c r="A69" s="246"/>
    </row>
    <row r="70" spans="1:1" x14ac:dyDescent="0.25">
      <c r="A70" s="246"/>
    </row>
    <row r="71" spans="1:1" x14ac:dyDescent="0.25">
      <c r="A71" s="246"/>
    </row>
    <row r="72" spans="1:1" x14ac:dyDescent="0.25">
      <c r="A72" s="246"/>
    </row>
    <row r="73" spans="1:1" x14ac:dyDescent="0.25">
      <c r="A73" s="246"/>
    </row>
    <row r="74" spans="1:1" x14ac:dyDescent="0.25">
      <c r="A74" s="246"/>
    </row>
    <row r="75" spans="1:1" x14ac:dyDescent="0.25">
      <c r="A75" s="246"/>
    </row>
    <row r="76" spans="1:1" x14ac:dyDescent="0.25">
      <c r="A76" s="246"/>
    </row>
    <row r="77" spans="1:1" x14ac:dyDescent="0.25">
      <c r="A77" s="246"/>
    </row>
    <row r="78" spans="1:1" x14ac:dyDescent="0.25">
      <c r="A78" s="246"/>
    </row>
    <row r="79" spans="1:1" x14ac:dyDescent="0.25">
      <c r="A79" s="246"/>
    </row>
    <row r="80" spans="1:1" x14ac:dyDescent="0.25">
      <c r="A80" s="246"/>
    </row>
    <row r="81" spans="1:1" x14ac:dyDescent="0.25">
      <c r="A81" s="246"/>
    </row>
    <row r="82" spans="1:1" x14ac:dyDescent="0.25">
      <c r="A82" s="246"/>
    </row>
    <row r="83" spans="1:1" x14ac:dyDescent="0.25">
      <c r="A83" s="246"/>
    </row>
    <row r="84" spans="1:1" x14ac:dyDescent="0.25">
      <c r="A84" s="246"/>
    </row>
    <row r="85" spans="1:1" x14ac:dyDescent="0.25">
      <c r="A85" s="246"/>
    </row>
    <row r="86" spans="1:1" x14ac:dyDescent="0.25">
      <c r="A86" s="246"/>
    </row>
    <row r="87" spans="1:1" x14ac:dyDescent="0.25">
      <c r="A87" s="246"/>
    </row>
    <row r="88" spans="1:1" x14ac:dyDescent="0.25">
      <c r="A88" s="246"/>
    </row>
    <row r="89" spans="1:1" x14ac:dyDescent="0.25">
      <c r="A89" s="246"/>
    </row>
    <row r="90" spans="1:1" x14ac:dyDescent="0.25">
      <c r="A90" s="246"/>
    </row>
    <row r="91" spans="1:1" x14ac:dyDescent="0.25">
      <c r="A91" s="246"/>
    </row>
    <row r="92" spans="1:1" x14ac:dyDescent="0.25">
      <c r="A92" s="246"/>
    </row>
    <row r="93" spans="1:1" x14ac:dyDescent="0.25">
      <c r="A93" s="246"/>
    </row>
    <row r="94" spans="1:1" x14ac:dyDescent="0.25">
      <c r="A94" s="246"/>
    </row>
    <row r="95" spans="1:1" x14ac:dyDescent="0.25">
      <c r="A95" s="246"/>
    </row>
    <row r="96" spans="1:1" x14ac:dyDescent="0.25">
      <c r="A96" s="246"/>
    </row>
    <row r="97" spans="1:1" x14ac:dyDescent="0.25">
      <c r="A97" s="246"/>
    </row>
    <row r="98" spans="1:1" x14ac:dyDescent="0.25">
      <c r="A98" s="246"/>
    </row>
    <row r="99" spans="1:1" x14ac:dyDescent="0.25">
      <c r="A99" s="246"/>
    </row>
    <row r="100" spans="1:1" x14ac:dyDescent="0.25">
      <c r="A100" s="246"/>
    </row>
    <row r="101" spans="1:1" x14ac:dyDescent="0.25">
      <c r="A101" s="246"/>
    </row>
    <row r="102" spans="1:1" x14ac:dyDescent="0.25">
      <c r="A102" s="246"/>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2:B21"/>
  <sheetViews>
    <sheetView zoomScaleNormal="100" workbookViewId="0"/>
  </sheetViews>
  <sheetFormatPr baseColWidth="10" defaultColWidth="12.5703125" defaultRowHeight="10.5" x14ac:dyDescent="0.25"/>
  <cols>
    <col min="1" max="1" width="41" style="15" customWidth="1"/>
    <col min="2" max="2" width="21.42578125" style="15" bestFit="1" customWidth="1"/>
    <col min="3" max="16384" width="12.5703125" style="15"/>
  </cols>
  <sheetData>
    <row r="2" spans="1:2" s="13" customFormat="1" ht="11.25" x14ac:dyDescent="0.25">
      <c r="A2" s="11" t="s">
        <v>3357</v>
      </c>
      <c r="B2" s="12"/>
    </row>
    <row r="4" spans="1:2" x14ac:dyDescent="0.25">
      <c r="A4" s="14" t="s">
        <v>19</v>
      </c>
      <c r="B4" s="14" t="s">
        <v>20</v>
      </c>
    </row>
    <row r="5" spans="1:2" x14ac:dyDescent="0.25">
      <c r="A5" s="16" t="s">
        <v>1</v>
      </c>
      <c r="B5" s="99">
        <v>970</v>
      </c>
    </row>
    <row r="6" spans="1:2" x14ac:dyDescent="0.25">
      <c r="A6" s="17" t="s">
        <v>21</v>
      </c>
      <c r="B6" s="62">
        <v>34</v>
      </c>
    </row>
    <row r="7" spans="1:2" ht="11.25" x14ac:dyDescent="0.25">
      <c r="A7" s="15" t="s">
        <v>3619</v>
      </c>
      <c r="B7" s="76">
        <v>0</v>
      </c>
    </row>
    <row r="8" spans="1:2" x14ac:dyDescent="0.25">
      <c r="A8" s="17" t="s">
        <v>22</v>
      </c>
      <c r="B8" s="76">
        <v>0</v>
      </c>
    </row>
    <row r="9" spans="1:2" ht="11.25" x14ac:dyDescent="0.25">
      <c r="A9" s="17" t="s">
        <v>3620</v>
      </c>
      <c r="B9" s="100">
        <v>0</v>
      </c>
    </row>
    <row r="10" spans="1:2" ht="11.25" x14ac:dyDescent="0.25">
      <c r="A10" s="17" t="s">
        <v>3621</v>
      </c>
      <c r="B10" s="76">
        <v>0</v>
      </c>
    </row>
    <row r="11" spans="1:2" x14ac:dyDescent="0.25">
      <c r="A11" s="17" t="s">
        <v>23</v>
      </c>
      <c r="B11" s="101">
        <v>426</v>
      </c>
    </row>
    <row r="12" spans="1:2" x14ac:dyDescent="0.25">
      <c r="A12" s="9" t="s">
        <v>24</v>
      </c>
      <c r="B12" s="102">
        <v>429</v>
      </c>
    </row>
    <row r="13" spans="1:2" s="4" customFormat="1" ht="11.25" x14ac:dyDescent="0.25">
      <c r="A13" s="17" t="s">
        <v>3622</v>
      </c>
      <c r="B13" s="102">
        <v>0</v>
      </c>
    </row>
    <row r="14" spans="1:2" x14ac:dyDescent="0.25">
      <c r="A14" s="17" t="s">
        <v>25</v>
      </c>
      <c r="B14" s="101">
        <v>81</v>
      </c>
    </row>
    <row r="15" spans="1:2" x14ac:dyDescent="0.25">
      <c r="B15" s="81"/>
    </row>
    <row r="16" spans="1:2" x14ac:dyDescent="0.25">
      <c r="A16" s="90" t="s">
        <v>26</v>
      </c>
    </row>
    <row r="17" spans="1:1" x14ac:dyDescent="0.25">
      <c r="A17" s="9" t="s">
        <v>14</v>
      </c>
    </row>
    <row r="18" spans="1:1" x14ac:dyDescent="0.25">
      <c r="A18" s="7" t="s">
        <v>18</v>
      </c>
    </row>
    <row r="21" spans="1:1" ht="11.25" x14ac:dyDescent="0.2">
      <c r="A21" s="104"/>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dimension ref="A2:G27"/>
  <sheetViews>
    <sheetView zoomScaleNormal="100" workbookViewId="0"/>
  </sheetViews>
  <sheetFormatPr baseColWidth="10" defaultColWidth="13" defaultRowHeight="10.5" x14ac:dyDescent="0.25"/>
  <cols>
    <col min="1" max="1" width="35.5703125" style="105" customWidth="1"/>
    <col min="2" max="2" width="31.42578125" style="105" customWidth="1"/>
    <col min="3" max="6" width="12.85546875" style="105" customWidth="1"/>
    <col min="7" max="16384" width="13" style="105"/>
  </cols>
  <sheetData>
    <row r="2" spans="1:7" ht="11.25" customHeight="1" x14ac:dyDescent="0.25">
      <c r="A2" s="250" t="s">
        <v>3638</v>
      </c>
      <c r="B2" s="251"/>
      <c r="C2" s="189"/>
      <c r="D2" s="189"/>
      <c r="E2" s="189"/>
      <c r="F2" s="189"/>
      <c r="G2" s="189"/>
    </row>
    <row r="3" spans="1:7" ht="11.25" customHeight="1" x14ac:dyDescent="0.25">
      <c r="A3" s="126"/>
      <c r="B3" s="252"/>
      <c r="C3" s="253"/>
      <c r="D3" s="253"/>
      <c r="E3" s="253"/>
      <c r="F3" s="253"/>
      <c r="G3" s="254"/>
    </row>
    <row r="4" spans="1:7" ht="11.25" customHeight="1" x14ac:dyDescent="0.25">
      <c r="A4" s="196" t="s">
        <v>191</v>
      </c>
      <c r="B4" s="255" t="s">
        <v>192</v>
      </c>
      <c r="C4" s="256" t="s">
        <v>193</v>
      </c>
      <c r="D4" s="256"/>
      <c r="E4" s="256"/>
      <c r="F4" s="257"/>
      <c r="G4" s="257"/>
    </row>
    <row r="5" spans="1:7" ht="12" customHeight="1" x14ac:dyDescent="0.25">
      <c r="A5" s="244"/>
      <c r="B5" s="258"/>
      <c r="C5" s="259">
        <v>2019</v>
      </c>
      <c r="D5" s="200" t="s">
        <v>3775</v>
      </c>
      <c r="E5" s="200" t="s">
        <v>3776</v>
      </c>
      <c r="F5" s="200" t="s">
        <v>3853</v>
      </c>
      <c r="G5" s="200">
        <v>2023</v>
      </c>
    </row>
    <row r="6" spans="1:7" ht="11.25" x14ac:dyDescent="0.25">
      <c r="A6" s="260" t="s">
        <v>116</v>
      </c>
      <c r="B6" s="261" t="s">
        <v>3917</v>
      </c>
      <c r="C6" s="262">
        <v>111710</v>
      </c>
      <c r="D6" s="262">
        <v>22096</v>
      </c>
      <c r="E6" s="262">
        <v>26297</v>
      </c>
      <c r="F6" s="262">
        <v>70802</v>
      </c>
      <c r="G6" s="263">
        <v>127754</v>
      </c>
    </row>
    <row r="7" spans="1:7" ht="11.25" x14ac:dyDescent="0.25">
      <c r="A7" s="264"/>
      <c r="B7" s="265" t="s">
        <v>3933</v>
      </c>
      <c r="C7" s="266">
        <v>1185029</v>
      </c>
      <c r="D7" s="266">
        <v>1207125</v>
      </c>
      <c r="E7" s="266">
        <v>1233422</v>
      </c>
      <c r="F7" s="266">
        <v>1304224</v>
      </c>
      <c r="G7" s="263">
        <v>1431978</v>
      </c>
    </row>
    <row r="8" spans="1:7" ht="11.25" x14ac:dyDescent="0.25">
      <c r="A8" s="267"/>
      <c r="B8" s="268" t="s">
        <v>3946</v>
      </c>
      <c r="C8" s="269">
        <v>6235324</v>
      </c>
      <c r="D8" s="269">
        <v>1832999</v>
      </c>
      <c r="E8" s="269">
        <v>2230352</v>
      </c>
      <c r="F8" s="269">
        <v>3623616</v>
      </c>
      <c r="G8" s="270">
        <v>4188227</v>
      </c>
    </row>
    <row r="9" spans="1:7" ht="11.25" x14ac:dyDescent="0.25">
      <c r="A9" s="271" t="s">
        <v>173</v>
      </c>
      <c r="B9" s="261" t="s">
        <v>3917</v>
      </c>
      <c r="C9" s="272">
        <v>13691</v>
      </c>
      <c r="D9" s="272">
        <v>1955</v>
      </c>
      <c r="E9" s="272">
        <v>1816</v>
      </c>
      <c r="F9" s="272">
        <v>15602</v>
      </c>
      <c r="G9" s="273">
        <v>8470</v>
      </c>
    </row>
    <row r="10" spans="1:7" ht="11.25" x14ac:dyDescent="0.25">
      <c r="A10" s="264"/>
      <c r="B10" s="265" t="s">
        <v>3933</v>
      </c>
      <c r="C10" s="274">
        <v>171675</v>
      </c>
      <c r="D10" s="274">
        <v>173630</v>
      </c>
      <c r="E10" s="274">
        <v>175446</v>
      </c>
      <c r="F10" s="274">
        <v>191048</v>
      </c>
      <c r="G10" s="263">
        <v>199518</v>
      </c>
    </row>
    <row r="11" spans="1:7" ht="11.25" x14ac:dyDescent="0.25">
      <c r="A11" s="267"/>
      <c r="B11" s="268" t="s">
        <v>3946</v>
      </c>
      <c r="C11" s="275">
        <v>336683</v>
      </c>
      <c r="D11" s="275">
        <v>13500</v>
      </c>
      <c r="E11" s="275">
        <v>4321</v>
      </c>
      <c r="F11" s="269">
        <v>0</v>
      </c>
      <c r="G11" s="270">
        <v>187505</v>
      </c>
    </row>
    <row r="12" spans="1:7" ht="21.75" x14ac:dyDescent="0.25">
      <c r="A12" s="271" t="s">
        <v>3378</v>
      </c>
      <c r="B12" s="261" t="s">
        <v>3379</v>
      </c>
      <c r="C12" s="262">
        <v>117815</v>
      </c>
      <c r="D12" s="262">
        <v>27872</v>
      </c>
      <c r="E12" s="262">
        <v>21249</v>
      </c>
      <c r="F12" s="262">
        <v>37996</v>
      </c>
      <c r="G12" s="263">
        <v>60329</v>
      </c>
    </row>
    <row r="13" spans="1:7" ht="11.25" x14ac:dyDescent="0.25">
      <c r="A13" s="267"/>
      <c r="B13" s="268" t="s">
        <v>3380</v>
      </c>
      <c r="C13" s="269">
        <v>2100540</v>
      </c>
      <c r="D13" s="269">
        <v>2128412</v>
      </c>
      <c r="E13" s="269">
        <v>2149661</v>
      </c>
      <c r="F13" s="269">
        <v>2187657</v>
      </c>
      <c r="G13" s="270">
        <v>2247986</v>
      </c>
    </row>
    <row r="14" spans="1:7" x14ac:dyDescent="0.25">
      <c r="A14" s="276"/>
      <c r="B14" s="276"/>
      <c r="C14" s="277"/>
      <c r="D14" s="277"/>
      <c r="E14" s="277"/>
      <c r="F14" s="277"/>
      <c r="G14" s="277"/>
    </row>
    <row r="15" spans="1:7" s="146" customFormat="1" x14ac:dyDescent="0.25">
      <c r="A15" s="146" t="s">
        <v>106</v>
      </c>
    </row>
    <row r="16" spans="1:7" ht="11.25" customHeight="1" x14ac:dyDescent="0.25">
      <c r="A16" s="113" t="s">
        <v>194</v>
      </c>
      <c r="B16" s="276"/>
      <c r="C16" s="277"/>
      <c r="D16" s="277"/>
      <c r="E16" s="277"/>
      <c r="F16" s="277"/>
      <c r="G16" s="277"/>
    </row>
    <row r="17" spans="1:7" ht="11.25" customHeight="1" x14ac:dyDescent="0.25">
      <c r="A17" s="114" t="s">
        <v>195</v>
      </c>
      <c r="B17" s="276"/>
      <c r="C17" s="277"/>
      <c r="D17" s="277"/>
      <c r="E17" s="277"/>
      <c r="F17" s="277"/>
      <c r="G17" s="277"/>
    </row>
    <row r="18" spans="1:7" ht="11.25" customHeight="1" x14ac:dyDescent="0.25">
      <c r="A18" s="150" t="s">
        <v>196</v>
      </c>
      <c r="B18" s="276"/>
      <c r="C18" s="277"/>
      <c r="D18" s="277"/>
      <c r="E18" s="277"/>
      <c r="F18" s="277"/>
      <c r="G18" s="277"/>
    </row>
    <row r="19" spans="1:7" ht="11.25" customHeight="1" x14ac:dyDescent="0.25">
      <c r="A19" s="113" t="s">
        <v>197</v>
      </c>
      <c r="B19" s="276"/>
      <c r="C19" s="277"/>
      <c r="D19" s="277"/>
      <c r="E19" s="277"/>
      <c r="F19" s="277"/>
      <c r="G19" s="277"/>
    </row>
    <row r="20" spans="1:7" ht="11.25" customHeight="1" x14ac:dyDescent="0.25">
      <c r="A20" s="147" t="s">
        <v>198</v>
      </c>
      <c r="B20" s="276"/>
      <c r="C20" s="277"/>
      <c r="D20" s="277"/>
      <c r="E20" s="277"/>
      <c r="F20" s="277"/>
      <c r="G20" s="277"/>
    </row>
    <row r="21" spans="1:7" ht="11.25" customHeight="1" x14ac:dyDescent="0.25">
      <c r="A21" s="212" t="s">
        <v>199</v>
      </c>
      <c r="B21" s="150"/>
      <c r="C21" s="278"/>
      <c r="D21" s="278"/>
      <c r="E21" s="278"/>
      <c r="F21" s="278"/>
      <c r="G21" s="278"/>
    </row>
    <row r="22" spans="1:7" ht="11.25" customHeight="1" x14ac:dyDescent="0.25">
      <c r="A22" s="212" t="s">
        <v>200</v>
      </c>
      <c r="B22" s="150"/>
      <c r="C22" s="278"/>
      <c r="D22" s="278"/>
      <c r="E22" s="278"/>
      <c r="F22" s="278"/>
      <c r="G22" s="278"/>
    </row>
    <row r="23" spans="1:7" ht="11.25" customHeight="1" x14ac:dyDescent="0.25">
      <c r="A23" s="150" t="s">
        <v>201</v>
      </c>
      <c r="B23" s="150"/>
      <c r="C23" s="278"/>
      <c r="D23" s="278"/>
      <c r="E23" s="278"/>
      <c r="F23" s="278"/>
      <c r="G23" s="278"/>
    </row>
    <row r="24" spans="1:7" ht="11.25" customHeight="1" x14ac:dyDescent="0.25">
      <c r="A24" s="150" t="s">
        <v>202</v>
      </c>
      <c r="B24" s="150"/>
      <c r="C24" s="278"/>
      <c r="D24" s="278"/>
      <c r="E24" s="278"/>
      <c r="F24" s="278"/>
      <c r="G24" s="278"/>
    </row>
    <row r="25" spans="1:7" ht="11.25" customHeight="1" x14ac:dyDescent="0.25">
      <c r="A25" s="27" t="s">
        <v>203</v>
      </c>
      <c r="B25" s="276"/>
      <c r="C25" s="277"/>
      <c r="D25" s="277"/>
      <c r="E25" s="277"/>
      <c r="F25" s="277"/>
      <c r="G25" s="277"/>
    </row>
    <row r="26" spans="1:7" ht="11.25" customHeight="1" x14ac:dyDescent="0.25">
      <c r="A26" s="202" t="s">
        <v>204</v>
      </c>
      <c r="B26" s="150"/>
      <c r="C26" s="277"/>
      <c r="D26" s="277"/>
      <c r="E26" s="277"/>
      <c r="F26" s="277"/>
      <c r="G26" s="277"/>
    </row>
    <row r="27" spans="1:7" ht="12.75" customHeight="1" x14ac:dyDescent="0.25">
      <c r="A27" s="212" t="s">
        <v>18</v>
      </c>
      <c r="B27" s="191"/>
      <c r="C27" s="277"/>
      <c r="D27" s="277"/>
      <c r="E27" s="277"/>
      <c r="F27" s="277"/>
      <c r="G27" s="277"/>
    </row>
  </sheetData>
  <pageMargins left="0.7" right="0.7" top="0.75" bottom="0.75" header="0.3" footer="0.3"/>
  <pageSetup paperSize="14" orientation="portrait" r:id="rId1"/>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9"/>
  <dimension ref="A2:D28"/>
  <sheetViews>
    <sheetView workbookViewId="0"/>
  </sheetViews>
  <sheetFormatPr baseColWidth="10" defaultColWidth="9.140625" defaultRowHeight="10.5" x14ac:dyDescent="0.15"/>
  <cols>
    <col min="1" max="1" width="15.7109375" style="312" customWidth="1"/>
    <col min="2" max="2" width="27" style="312" customWidth="1"/>
    <col min="3" max="16384" width="9.140625" style="312"/>
  </cols>
  <sheetData>
    <row r="2" spans="1:4" ht="11.25" x14ac:dyDescent="0.15">
      <c r="A2" s="311" t="s">
        <v>3743</v>
      </c>
    </row>
    <row r="3" spans="1:4" x14ac:dyDescent="0.15">
      <c r="A3" s="313"/>
    </row>
    <row r="4" spans="1:4" ht="31.5" x14ac:dyDescent="0.15">
      <c r="A4" s="3027" t="s">
        <v>89</v>
      </c>
      <c r="B4" s="3028" t="s">
        <v>2796</v>
      </c>
    </row>
    <row r="5" spans="1:4" x14ac:dyDescent="0.15">
      <c r="A5" s="319">
        <v>2019</v>
      </c>
      <c r="B5" s="2705">
        <v>16</v>
      </c>
    </row>
    <row r="6" spans="1:4" ht="11.25" x14ac:dyDescent="0.15">
      <c r="A6" s="319">
        <v>2020</v>
      </c>
      <c r="B6" s="2705">
        <v>18</v>
      </c>
    </row>
    <row r="7" spans="1:4" ht="11.25" x14ac:dyDescent="0.15">
      <c r="A7" s="319">
        <v>2021</v>
      </c>
      <c r="B7" s="2705">
        <v>19</v>
      </c>
      <c r="C7" s="195"/>
      <c r="D7" s="195"/>
    </row>
    <row r="8" spans="1:4" x14ac:dyDescent="0.15">
      <c r="A8" s="319">
        <v>2022</v>
      </c>
      <c r="B8" s="2705">
        <v>25</v>
      </c>
    </row>
    <row r="9" spans="1:4" x14ac:dyDescent="0.15">
      <c r="A9" s="2345">
        <v>2023</v>
      </c>
      <c r="B9" s="320">
        <v>40</v>
      </c>
    </row>
    <row r="10" spans="1:4" x14ac:dyDescent="0.15">
      <c r="A10" s="321"/>
    </row>
    <row r="11" spans="1:4" x14ac:dyDescent="0.15">
      <c r="A11" s="321" t="s">
        <v>2797</v>
      </c>
    </row>
    <row r="12" spans="1:4" x14ac:dyDescent="0.15">
      <c r="A12" s="321" t="s">
        <v>2798</v>
      </c>
    </row>
    <row r="13" spans="1:4" x14ac:dyDescent="0.15">
      <c r="A13" s="321" t="s">
        <v>2799</v>
      </c>
    </row>
    <row r="14" spans="1:4" x14ac:dyDescent="0.15">
      <c r="A14" s="321" t="s">
        <v>2753</v>
      </c>
    </row>
    <row r="15" spans="1:4" x14ac:dyDescent="0.15">
      <c r="A15" s="349"/>
    </row>
    <row r="16" spans="1:4" x14ac:dyDescent="0.15">
      <c r="A16" s="349"/>
    </row>
    <row r="17" spans="1:1" x14ac:dyDescent="0.15">
      <c r="A17" s="3029"/>
    </row>
    <row r="18" spans="1:1" x14ac:dyDescent="0.15">
      <c r="A18" s="3029"/>
    </row>
    <row r="19" spans="1:1" x14ac:dyDescent="0.15">
      <c r="A19" s="3029"/>
    </row>
    <row r="20" spans="1:1" x14ac:dyDescent="0.15">
      <c r="A20" s="3029"/>
    </row>
    <row r="21" spans="1:1" x14ac:dyDescent="0.15">
      <c r="A21" s="3029"/>
    </row>
    <row r="22" spans="1:1" x14ac:dyDescent="0.15">
      <c r="A22" s="3029"/>
    </row>
    <row r="23" spans="1:1" x14ac:dyDescent="0.15">
      <c r="A23" s="3029"/>
    </row>
    <row r="24" spans="1:1" x14ac:dyDescent="0.15">
      <c r="A24" s="3029"/>
    </row>
    <row r="25" spans="1:1" x14ac:dyDescent="0.15">
      <c r="A25" s="3029"/>
    </row>
    <row r="26" spans="1:1" x14ac:dyDescent="0.15">
      <c r="A26" s="3029"/>
    </row>
    <row r="27" spans="1:1" x14ac:dyDescent="0.15">
      <c r="A27" s="3029"/>
    </row>
    <row r="28" spans="1:1" x14ac:dyDescent="0.15">
      <c r="A28" s="3029"/>
    </row>
  </sheetData>
  <pageMargins left="0.7" right="0.7" top="0.75" bottom="0.75" header="0.3" footer="0.3"/>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0"/>
  <dimension ref="A1:C29"/>
  <sheetViews>
    <sheetView workbookViewId="0">
      <selection activeCell="A2" sqref="A2"/>
    </sheetView>
  </sheetViews>
  <sheetFormatPr baseColWidth="10" defaultColWidth="12.5703125" defaultRowHeight="10.5" x14ac:dyDescent="0.25"/>
  <cols>
    <col min="1" max="1" width="17.85546875" style="119" customWidth="1"/>
    <col min="2" max="16384" width="12.5703125" style="119"/>
  </cols>
  <sheetData>
    <row r="1" spans="1:2" x14ac:dyDescent="0.25">
      <c r="B1" s="105"/>
    </row>
    <row r="2" spans="1:2" ht="11.25" x14ac:dyDescent="0.25">
      <c r="A2" s="126" t="s">
        <v>3744</v>
      </c>
      <c r="B2" s="105"/>
    </row>
    <row r="3" spans="1:2" x14ac:dyDescent="0.25">
      <c r="A3" s="37"/>
      <c r="B3" s="213"/>
    </row>
    <row r="4" spans="1:2" x14ac:dyDescent="0.25">
      <c r="A4" s="3030" t="s">
        <v>0</v>
      </c>
      <c r="B4" s="3031">
        <v>2023</v>
      </c>
    </row>
    <row r="5" spans="1:2" x14ac:dyDescent="0.25">
      <c r="A5" s="28" t="s">
        <v>1</v>
      </c>
      <c r="B5" s="3018">
        <v>40</v>
      </c>
    </row>
    <row r="6" spans="1:2" x14ac:dyDescent="0.25">
      <c r="A6" s="219" t="s">
        <v>2</v>
      </c>
      <c r="B6" s="3032">
        <v>2</v>
      </c>
    </row>
    <row r="7" spans="1:2" x14ac:dyDescent="0.25">
      <c r="A7" s="219" t="s">
        <v>3</v>
      </c>
      <c r="B7" s="2705">
        <v>2</v>
      </c>
    </row>
    <row r="8" spans="1:2" x14ac:dyDescent="0.25">
      <c r="A8" s="219" t="s">
        <v>145</v>
      </c>
      <c r="B8" s="2705">
        <v>1</v>
      </c>
    </row>
    <row r="9" spans="1:2" x14ac:dyDescent="0.25">
      <c r="A9" s="219" t="s">
        <v>146</v>
      </c>
      <c r="B9" s="2705">
        <v>0</v>
      </c>
    </row>
    <row r="10" spans="1:2" x14ac:dyDescent="0.25">
      <c r="A10" s="221" t="s">
        <v>147</v>
      </c>
      <c r="B10" s="2705">
        <v>0</v>
      </c>
    </row>
    <row r="11" spans="1:2" x14ac:dyDescent="0.25">
      <c r="A11" s="219" t="s">
        <v>148</v>
      </c>
      <c r="B11" s="2705">
        <v>5</v>
      </c>
    </row>
    <row r="12" spans="1:2" x14ac:dyDescent="0.25">
      <c r="A12" s="221" t="s">
        <v>149</v>
      </c>
      <c r="B12" s="2705">
        <v>20</v>
      </c>
    </row>
    <row r="13" spans="1:2" x14ac:dyDescent="0.25">
      <c r="A13" s="219" t="s">
        <v>5</v>
      </c>
      <c r="B13" s="2705">
        <v>4</v>
      </c>
    </row>
    <row r="14" spans="1:2" x14ac:dyDescent="0.25">
      <c r="A14" s="219" t="s">
        <v>150</v>
      </c>
      <c r="B14" s="2705">
        <v>1</v>
      </c>
    </row>
    <row r="15" spans="1:2" x14ac:dyDescent="0.25">
      <c r="A15" s="221" t="s">
        <v>6</v>
      </c>
      <c r="B15" s="2705">
        <v>0</v>
      </c>
    </row>
    <row r="16" spans="1:2" x14ac:dyDescent="0.25">
      <c r="A16" s="219" t="s">
        <v>7</v>
      </c>
      <c r="B16" s="2705">
        <v>1</v>
      </c>
    </row>
    <row r="17" spans="1:3" x14ac:dyDescent="0.25">
      <c r="A17" s="219" t="s">
        <v>8</v>
      </c>
      <c r="B17" s="2705">
        <v>1</v>
      </c>
    </row>
    <row r="18" spans="1:3" x14ac:dyDescent="0.25">
      <c r="A18" s="219" t="s">
        <v>9</v>
      </c>
      <c r="B18" s="2705">
        <v>0</v>
      </c>
    </row>
    <row r="19" spans="1:3" x14ac:dyDescent="0.25">
      <c r="A19" s="219" t="s">
        <v>10</v>
      </c>
      <c r="B19" s="2705">
        <v>3</v>
      </c>
    </row>
    <row r="20" spans="1:3" ht="11.25" customHeight="1" x14ac:dyDescent="0.25">
      <c r="A20" s="219" t="s">
        <v>11</v>
      </c>
      <c r="B20" s="2705">
        <v>0</v>
      </c>
      <c r="C20" s="3033"/>
    </row>
    <row r="21" spans="1:3" x14ac:dyDescent="0.25">
      <c r="A21" s="219" t="s">
        <v>12</v>
      </c>
      <c r="B21" s="2705">
        <v>0</v>
      </c>
    </row>
    <row r="22" spans="1:3" x14ac:dyDescent="0.25">
      <c r="A22" s="223"/>
      <c r="B22" s="224"/>
    </row>
    <row r="23" spans="1:3" x14ac:dyDescent="0.25">
      <c r="A23" s="321" t="s">
        <v>2797</v>
      </c>
      <c r="B23" s="224"/>
    </row>
    <row r="24" spans="1:3" x14ac:dyDescent="0.25">
      <c r="A24" s="321" t="s">
        <v>2798</v>
      </c>
      <c r="B24" s="224"/>
    </row>
    <row r="25" spans="1:3" s="125" customFormat="1" x14ac:dyDescent="0.25">
      <c r="A25" s="321" t="s">
        <v>2753</v>
      </c>
      <c r="B25" s="226"/>
    </row>
    <row r="26" spans="1:3" s="125" customFormat="1" x14ac:dyDescent="0.25">
      <c r="A26" s="113"/>
      <c r="B26" s="226"/>
    </row>
    <row r="27" spans="1:3" s="125" customFormat="1" x14ac:dyDescent="0.25">
      <c r="A27" s="119"/>
      <c r="B27" s="119"/>
    </row>
    <row r="28" spans="1:3" s="125" customFormat="1" x14ac:dyDescent="0.25">
      <c r="A28" s="119"/>
      <c r="B28" s="119"/>
    </row>
    <row r="29" spans="1:3" s="125" customFormat="1" x14ac:dyDescent="0.25">
      <c r="A29" s="119"/>
      <c r="B29" s="119"/>
    </row>
  </sheetData>
  <pageMargins left="0.7" right="0.7" top="0.75" bottom="0.75" header="0.3" footer="0.3"/>
  <pageSetup orientation="portrait" horizontalDpi="0"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dimension ref="A1:C11"/>
  <sheetViews>
    <sheetView workbookViewId="0"/>
  </sheetViews>
  <sheetFormatPr baseColWidth="10" defaultColWidth="11.42578125" defaultRowHeight="10.5" x14ac:dyDescent="0.15"/>
  <cols>
    <col min="1" max="1" width="23.5703125" style="151" customWidth="1"/>
    <col min="2" max="2" width="32.140625" style="151" customWidth="1"/>
    <col min="3" max="3" width="31.5703125" style="151" customWidth="1"/>
    <col min="4" max="16384" width="11.42578125" style="151"/>
  </cols>
  <sheetData>
    <row r="1" spans="1:3" ht="9.75" customHeight="1" x14ac:dyDescent="0.15"/>
    <row r="2" spans="1:3" x14ac:dyDescent="0.15">
      <c r="A2" s="184" t="s">
        <v>205</v>
      </c>
    </row>
    <row r="4" spans="1:3" ht="15" customHeight="1" x14ac:dyDescent="0.15">
      <c r="A4" s="279" t="s">
        <v>206</v>
      </c>
      <c r="B4" s="133" t="s">
        <v>3381</v>
      </c>
      <c r="C4" s="182" t="s">
        <v>3639</v>
      </c>
    </row>
    <row r="5" spans="1:3" x14ac:dyDescent="0.15">
      <c r="A5" s="27" t="s">
        <v>207</v>
      </c>
      <c r="B5" s="280">
        <v>482</v>
      </c>
      <c r="C5" s="281">
        <v>707811</v>
      </c>
    </row>
    <row r="6" spans="1:3" x14ac:dyDescent="0.15">
      <c r="A6" s="27" t="s">
        <v>208</v>
      </c>
      <c r="B6" s="280">
        <v>19</v>
      </c>
      <c r="C6" s="281">
        <v>93969</v>
      </c>
    </row>
    <row r="7" spans="1:3" x14ac:dyDescent="0.15">
      <c r="A7" s="27" t="s">
        <v>209</v>
      </c>
      <c r="B7" s="280">
        <v>7107</v>
      </c>
      <c r="C7" s="281">
        <v>1051387</v>
      </c>
    </row>
    <row r="9" spans="1:3" x14ac:dyDescent="0.15">
      <c r="A9" s="282" t="s">
        <v>210</v>
      </c>
    </row>
    <row r="10" spans="1:3" x14ac:dyDescent="0.15">
      <c r="A10" s="95" t="s">
        <v>211</v>
      </c>
    </row>
    <row r="11" spans="1:3" x14ac:dyDescent="0.15">
      <c r="A11" s="122" t="s">
        <v>18</v>
      </c>
    </row>
  </sheetData>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dimension ref="A2:F45"/>
  <sheetViews>
    <sheetView workbookViewId="0"/>
  </sheetViews>
  <sheetFormatPr baseColWidth="10" defaultColWidth="11.42578125" defaultRowHeight="10.5" x14ac:dyDescent="0.25"/>
  <cols>
    <col min="1" max="1" width="25.5703125" style="119" customWidth="1"/>
    <col min="2" max="5" width="11.42578125" style="119"/>
    <col min="6" max="6" width="13.140625" style="119" customWidth="1"/>
    <col min="7" max="16384" width="11.42578125" style="119"/>
  </cols>
  <sheetData>
    <row r="2" spans="1:6" ht="11.25" x14ac:dyDescent="0.25">
      <c r="A2" s="184" t="s">
        <v>3382</v>
      </c>
    </row>
    <row r="4" spans="1:6" ht="14.25" customHeight="1" x14ac:dyDescent="0.25">
      <c r="A4" s="283" t="s">
        <v>3630</v>
      </c>
      <c r="B4" s="130" t="s">
        <v>281</v>
      </c>
      <c r="C4" s="284"/>
      <c r="D4" s="284"/>
      <c r="E4" s="284"/>
      <c r="F4" s="284"/>
    </row>
    <row r="5" spans="1:6" ht="11.25" x14ac:dyDescent="0.25">
      <c r="A5" s="285"/>
      <c r="B5" s="133">
        <v>2019</v>
      </c>
      <c r="C5" s="133" t="s">
        <v>92</v>
      </c>
      <c r="D5" s="133" t="s">
        <v>93</v>
      </c>
      <c r="E5" s="133" t="s">
        <v>94</v>
      </c>
      <c r="F5" s="133">
        <v>2023</v>
      </c>
    </row>
    <row r="6" spans="1:6" ht="11.25" x14ac:dyDescent="0.25">
      <c r="A6" s="286" t="s">
        <v>95</v>
      </c>
      <c r="B6" s="185">
        <v>50107</v>
      </c>
      <c r="C6" s="185">
        <v>13218</v>
      </c>
      <c r="D6" s="185">
        <v>22405</v>
      </c>
      <c r="E6" s="185">
        <v>39916</v>
      </c>
      <c r="F6" s="185">
        <v>28237</v>
      </c>
    </row>
    <row r="7" spans="1:6" ht="11.25" x14ac:dyDescent="0.25">
      <c r="A7" s="286" t="s">
        <v>3849</v>
      </c>
      <c r="B7" s="185">
        <v>1933645</v>
      </c>
      <c r="C7" s="185">
        <v>1946863</v>
      </c>
      <c r="D7" s="185">
        <v>1969268</v>
      </c>
      <c r="E7" s="185">
        <v>2009184</v>
      </c>
      <c r="F7" s="185">
        <v>2037421</v>
      </c>
    </row>
    <row r="8" spans="1:6" x14ac:dyDescent="0.25">
      <c r="A8" s="137" t="s">
        <v>96</v>
      </c>
      <c r="B8" s="140"/>
      <c r="C8" s="140"/>
      <c r="D8" s="141"/>
      <c r="E8" s="142"/>
      <c r="F8" s="142"/>
    </row>
    <row r="9" spans="1:6" ht="11.25" x14ac:dyDescent="0.25">
      <c r="A9" s="139" t="s">
        <v>3854</v>
      </c>
      <c r="B9" s="121">
        <v>5637</v>
      </c>
      <c r="C9" s="121">
        <v>1100</v>
      </c>
      <c r="D9" s="121">
        <v>2141</v>
      </c>
      <c r="E9" s="121">
        <v>4060</v>
      </c>
      <c r="F9" s="121">
        <v>2501</v>
      </c>
    </row>
    <row r="10" spans="1:6" ht="11.25" x14ac:dyDescent="0.25">
      <c r="A10" s="139" t="s">
        <v>3899</v>
      </c>
      <c r="B10" s="121">
        <v>175925</v>
      </c>
      <c r="C10" s="121">
        <v>177025</v>
      </c>
      <c r="D10" s="121">
        <v>179166</v>
      </c>
      <c r="E10" s="121">
        <v>183226</v>
      </c>
      <c r="F10" s="121">
        <v>185727</v>
      </c>
    </row>
    <row r="11" spans="1:6" x14ac:dyDescent="0.25">
      <c r="A11" s="137" t="s">
        <v>212</v>
      </c>
      <c r="B11" s="121"/>
      <c r="C11" s="121"/>
      <c r="D11" s="121"/>
      <c r="E11" s="121"/>
      <c r="F11" s="121"/>
    </row>
    <row r="12" spans="1:6" ht="11.25" x14ac:dyDescent="0.25">
      <c r="A12" s="139" t="s">
        <v>3854</v>
      </c>
      <c r="B12" s="121">
        <v>2112</v>
      </c>
      <c r="C12" s="121">
        <v>557</v>
      </c>
      <c r="D12" s="121">
        <v>1083</v>
      </c>
      <c r="E12" s="121">
        <v>1350</v>
      </c>
      <c r="F12" s="121">
        <v>897</v>
      </c>
    </row>
    <row r="13" spans="1:6" ht="11.25" x14ac:dyDescent="0.25">
      <c r="A13" s="139" t="s">
        <v>3899</v>
      </c>
      <c r="B13" s="121">
        <v>77746</v>
      </c>
      <c r="C13" s="121">
        <v>78303</v>
      </c>
      <c r="D13" s="121">
        <v>79386</v>
      </c>
      <c r="E13" s="121">
        <v>80736</v>
      </c>
      <c r="F13" s="121">
        <v>81633</v>
      </c>
    </row>
    <row r="14" spans="1:6" x14ac:dyDescent="0.25">
      <c r="A14" s="137" t="s">
        <v>213</v>
      </c>
      <c r="B14" s="142"/>
      <c r="C14" s="142"/>
      <c r="D14" s="142"/>
      <c r="E14" s="121"/>
      <c r="F14" s="121"/>
    </row>
    <row r="15" spans="1:6" ht="11.25" x14ac:dyDescent="0.25">
      <c r="A15" s="139" t="s">
        <v>3854</v>
      </c>
      <c r="B15" s="121">
        <v>18169</v>
      </c>
      <c r="C15" s="121">
        <v>4828</v>
      </c>
      <c r="D15" s="121">
        <v>8539</v>
      </c>
      <c r="E15" s="121">
        <v>9928</v>
      </c>
      <c r="F15" s="121">
        <v>7906</v>
      </c>
    </row>
    <row r="16" spans="1:6" ht="11.25" x14ac:dyDescent="0.25">
      <c r="A16" s="139" t="s">
        <v>3899</v>
      </c>
      <c r="B16" s="121">
        <v>679510</v>
      </c>
      <c r="C16" s="121">
        <v>684338</v>
      </c>
      <c r="D16" s="121">
        <v>692877</v>
      </c>
      <c r="E16" s="121">
        <v>702805</v>
      </c>
      <c r="F16" s="121">
        <v>710711</v>
      </c>
    </row>
    <row r="17" spans="1:6" x14ac:dyDescent="0.25">
      <c r="A17" s="143" t="s">
        <v>99</v>
      </c>
      <c r="B17" s="121"/>
      <c r="C17" s="121"/>
      <c r="D17" s="121"/>
      <c r="E17" s="121"/>
      <c r="F17" s="121"/>
    </row>
    <row r="18" spans="1:6" ht="11.25" x14ac:dyDescent="0.25">
      <c r="A18" s="139" t="s">
        <v>3854</v>
      </c>
      <c r="B18" s="121">
        <v>1103</v>
      </c>
      <c r="C18" s="121">
        <v>398</v>
      </c>
      <c r="D18" s="121">
        <v>896</v>
      </c>
      <c r="E18" s="121">
        <v>1123</v>
      </c>
      <c r="F18" s="121">
        <v>1202</v>
      </c>
    </row>
    <row r="19" spans="1:6" ht="11.25" x14ac:dyDescent="0.25">
      <c r="A19" s="139" t="s">
        <v>3899</v>
      </c>
      <c r="B19" s="121">
        <v>52848</v>
      </c>
      <c r="C19" s="121">
        <v>53246</v>
      </c>
      <c r="D19" s="121">
        <v>54142</v>
      </c>
      <c r="E19" s="121">
        <v>55265</v>
      </c>
      <c r="F19" s="121">
        <v>56467</v>
      </c>
    </row>
    <row r="20" spans="1:6" x14ac:dyDescent="0.25">
      <c r="A20" s="137" t="s">
        <v>214</v>
      </c>
      <c r="B20" s="121"/>
      <c r="C20" s="121"/>
      <c r="D20" s="121"/>
      <c r="E20" s="121"/>
      <c r="F20" s="121"/>
    </row>
    <row r="21" spans="1:6" ht="11.25" x14ac:dyDescent="0.25">
      <c r="A21" s="139" t="s">
        <v>3854</v>
      </c>
      <c r="B21" s="121">
        <v>4096</v>
      </c>
      <c r="C21" s="121">
        <v>1594</v>
      </c>
      <c r="D21" s="121">
        <v>2348</v>
      </c>
      <c r="E21" s="121">
        <v>2343</v>
      </c>
      <c r="F21" s="121">
        <v>1709</v>
      </c>
    </row>
    <row r="22" spans="1:6" ht="11.25" x14ac:dyDescent="0.25">
      <c r="A22" s="139" t="s">
        <v>3899</v>
      </c>
      <c r="B22" s="121">
        <v>132694</v>
      </c>
      <c r="C22" s="121">
        <v>134288</v>
      </c>
      <c r="D22" s="121">
        <v>136636</v>
      </c>
      <c r="E22" s="121">
        <v>138979</v>
      </c>
      <c r="F22" s="121">
        <v>140688</v>
      </c>
    </row>
    <row r="23" spans="1:6" x14ac:dyDescent="0.25">
      <c r="A23" s="137" t="s">
        <v>215</v>
      </c>
      <c r="B23" s="121"/>
      <c r="C23" s="121"/>
      <c r="D23" s="121"/>
      <c r="E23" s="121"/>
      <c r="F23" s="121"/>
    </row>
    <row r="24" spans="1:6" ht="11.25" x14ac:dyDescent="0.25">
      <c r="A24" s="139" t="s">
        <v>3854</v>
      </c>
      <c r="B24" s="121">
        <v>5130</v>
      </c>
      <c r="C24" s="121">
        <v>1598</v>
      </c>
      <c r="D24" s="121">
        <v>2364</v>
      </c>
      <c r="E24" s="121">
        <v>3043</v>
      </c>
      <c r="F24" s="121">
        <v>2816</v>
      </c>
    </row>
    <row r="25" spans="1:6" ht="11.25" x14ac:dyDescent="0.25">
      <c r="A25" s="139" t="s">
        <v>3899</v>
      </c>
      <c r="B25" s="121">
        <v>266287</v>
      </c>
      <c r="C25" s="121">
        <v>267885</v>
      </c>
      <c r="D25" s="121">
        <v>270249</v>
      </c>
      <c r="E25" s="121">
        <v>273292</v>
      </c>
      <c r="F25" s="121">
        <v>276108</v>
      </c>
    </row>
    <row r="26" spans="1:6" x14ac:dyDescent="0.25">
      <c r="A26" s="137" t="s">
        <v>216</v>
      </c>
      <c r="B26" s="121"/>
      <c r="C26" s="121"/>
      <c r="D26" s="121"/>
      <c r="E26" s="121"/>
      <c r="F26" s="121"/>
    </row>
    <row r="27" spans="1:6" ht="11.25" x14ac:dyDescent="0.25">
      <c r="A27" s="139" t="s">
        <v>3854</v>
      </c>
      <c r="B27" s="121">
        <v>1268</v>
      </c>
      <c r="C27" s="121">
        <v>170</v>
      </c>
      <c r="D27" s="121">
        <v>338</v>
      </c>
      <c r="E27" s="121">
        <v>351</v>
      </c>
      <c r="F27" s="121">
        <v>259</v>
      </c>
    </row>
    <row r="28" spans="1:6" ht="11.25" x14ac:dyDescent="0.25">
      <c r="A28" s="139" t="s">
        <v>3899</v>
      </c>
      <c r="B28" s="121">
        <v>38082</v>
      </c>
      <c r="C28" s="121">
        <v>38252</v>
      </c>
      <c r="D28" s="121">
        <v>38590</v>
      </c>
      <c r="E28" s="121">
        <v>38941</v>
      </c>
      <c r="F28" s="121">
        <v>39200</v>
      </c>
    </row>
    <row r="29" spans="1:6" x14ac:dyDescent="0.25">
      <c r="A29" s="137" t="s">
        <v>217</v>
      </c>
      <c r="B29" s="121"/>
      <c r="C29" s="121"/>
      <c r="D29" s="121"/>
      <c r="E29" s="121"/>
      <c r="F29" s="121"/>
    </row>
    <row r="30" spans="1:6" ht="11.25" x14ac:dyDescent="0.25">
      <c r="A30" s="139" t="s">
        <v>3854</v>
      </c>
      <c r="B30" s="121">
        <v>4239</v>
      </c>
      <c r="C30" s="121">
        <v>1124</v>
      </c>
      <c r="D30" s="121">
        <v>2366</v>
      </c>
      <c r="E30" s="121">
        <v>13545</v>
      </c>
      <c r="F30" s="121">
        <v>7455</v>
      </c>
    </row>
    <row r="31" spans="1:6" ht="11.25" x14ac:dyDescent="0.25">
      <c r="A31" s="139" t="s">
        <v>3899</v>
      </c>
      <c r="B31" s="121">
        <v>199253</v>
      </c>
      <c r="C31" s="121">
        <v>200377</v>
      </c>
      <c r="D31" s="121">
        <v>202743</v>
      </c>
      <c r="E31" s="121">
        <v>216288</v>
      </c>
      <c r="F31" s="121">
        <v>223743</v>
      </c>
    </row>
    <row r="32" spans="1:6" x14ac:dyDescent="0.25">
      <c r="A32" s="137" t="s">
        <v>218</v>
      </c>
      <c r="B32" s="121"/>
      <c r="C32" s="121"/>
      <c r="D32" s="121"/>
      <c r="E32" s="121"/>
      <c r="F32" s="121"/>
    </row>
    <row r="33" spans="1:6" ht="11.25" x14ac:dyDescent="0.25">
      <c r="A33" s="139" t="s">
        <v>3854</v>
      </c>
      <c r="B33" s="121">
        <v>1676</v>
      </c>
      <c r="C33" s="121">
        <v>322</v>
      </c>
      <c r="D33" s="121">
        <v>803</v>
      </c>
      <c r="E33" s="121">
        <v>1299</v>
      </c>
      <c r="F33" s="121">
        <v>737</v>
      </c>
    </row>
    <row r="34" spans="1:6" ht="11.25" x14ac:dyDescent="0.25">
      <c r="A34" s="139" t="s">
        <v>3899</v>
      </c>
      <c r="B34" s="121">
        <v>96739</v>
      </c>
      <c r="C34" s="121">
        <v>97061</v>
      </c>
      <c r="D34" s="121">
        <v>97864</v>
      </c>
      <c r="E34" s="121">
        <v>99163</v>
      </c>
      <c r="F34" s="121">
        <v>99900</v>
      </c>
    </row>
    <row r="35" spans="1:6" x14ac:dyDescent="0.25">
      <c r="A35" s="137" t="s">
        <v>219</v>
      </c>
      <c r="B35" s="121"/>
      <c r="C35" s="121"/>
      <c r="D35" s="121"/>
      <c r="E35" s="121"/>
      <c r="F35" s="121"/>
    </row>
    <row r="36" spans="1:6" ht="11.25" x14ac:dyDescent="0.25">
      <c r="A36" s="139" t="s">
        <v>3854</v>
      </c>
      <c r="B36" s="121">
        <v>6677</v>
      </c>
      <c r="C36" s="121">
        <v>1527</v>
      </c>
      <c r="D36" s="121">
        <v>1527</v>
      </c>
      <c r="E36" s="121">
        <v>2874</v>
      </c>
      <c r="F36" s="121">
        <v>2755</v>
      </c>
    </row>
    <row r="37" spans="1:6" ht="11.25" x14ac:dyDescent="0.25">
      <c r="A37" s="139" t="s">
        <v>3899</v>
      </c>
      <c r="B37" s="121">
        <v>214561</v>
      </c>
      <c r="C37" s="121">
        <v>216088</v>
      </c>
      <c r="D37" s="121">
        <v>217615</v>
      </c>
      <c r="E37" s="121">
        <v>220489</v>
      </c>
      <c r="F37" s="121">
        <v>223244</v>
      </c>
    </row>
    <row r="39" spans="1:6" s="146" customFormat="1" x14ac:dyDescent="0.25">
      <c r="A39" s="146" t="s">
        <v>106</v>
      </c>
    </row>
    <row r="40" spans="1:6" x14ac:dyDescent="0.15">
      <c r="A40" s="175" t="s">
        <v>220</v>
      </c>
    </row>
    <row r="41" spans="1:6" x14ac:dyDescent="0.25">
      <c r="A41" s="148" t="s">
        <v>221</v>
      </c>
    </row>
    <row r="42" spans="1:6" x14ac:dyDescent="0.25">
      <c r="A42" s="113" t="s">
        <v>222</v>
      </c>
    </row>
    <row r="43" spans="1:6" x14ac:dyDescent="0.25">
      <c r="A43" s="113" t="s">
        <v>223</v>
      </c>
    </row>
    <row r="44" spans="1:6" x14ac:dyDescent="0.25">
      <c r="A44" s="113" t="s">
        <v>224</v>
      </c>
    </row>
    <row r="45" spans="1:6" x14ac:dyDescent="0.25">
      <c r="A45" s="119" t="s">
        <v>18</v>
      </c>
    </row>
  </sheetData>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dimension ref="A2:C14"/>
  <sheetViews>
    <sheetView workbookViewId="0"/>
  </sheetViews>
  <sheetFormatPr baseColWidth="10" defaultColWidth="11.42578125" defaultRowHeight="10.5" x14ac:dyDescent="0.25"/>
  <cols>
    <col min="1" max="1" width="16.42578125" style="119" customWidth="1"/>
    <col min="2" max="3" width="22.85546875" style="119" customWidth="1"/>
    <col min="4" max="16384" width="11.42578125" style="119"/>
  </cols>
  <sheetData>
    <row r="2" spans="1:3" x14ac:dyDescent="0.25">
      <c r="A2" s="184" t="s">
        <v>225</v>
      </c>
    </row>
    <row r="4" spans="1:3" ht="15" customHeight="1" x14ac:dyDescent="0.25">
      <c r="A4" s="182" t="s">
        <v>89</v>
      </c>
      <c r="B4" s="233" t="s">
        <v>3383</v>
      </c>
      <c r="C4" s="233" t="s">
        <v>3640</v>
      </c>
    </row>
    <row r="5" spans="1:3" x14ac:dyDescent="0.25">
      <c r="A5" s="122">
        <v>2019</v>
      </c>
      <c r="B5" s="142">
        <v>650186</v>
      </c>
      <c r="C5" s="142">
        <v>212118</v>
      </c>
    </row>
    <row r="6" spans="1:3" ht="11.25" x14ac:dyDescent="0.25">
      <c r="A6" s="122">
        <v>2020</v>
      </c>
      <c r="B6" s="142">
        <v>497522</v>
      </c>
      <c r="C6" s="142">
        <v>85287</v>
      </c>
    </row>
    <row r="7" spans="1:3" x14ac:dyDescent="0.25">
      <c r="A7" s="122">
        <v>2021</v>
      </c>
      <c r="B7" s="142">
        <v>679730</v>
      </c>
      <c r="C7" s="142">
        <v>117153</v>
      </c>
    </row>
    <row r="8" spans="1:3" x14ac:dyDescent="0.25">
      <c r="A8" s="122">
        <v>2022</v>
      </c>
      <c r="B8" s="142">
        <v>594122</v>
      </c>
      <c r="C8" s="142">
        <v>121500</v>
      </c>
    </row>
    <row r="9" spans="1:3" x14ac:dyDescent="0.25">
      <c r="A9" s="122">
        <v>2023</v>
      </c>
      <c r="B9" s="142">
        <v>678243</v>
      </c>
      <c r="C9" s="142">
        <v>107528</v>
      </c>
    </row>
    <row r="11" spans="1:3" ht="10.5" customHeight="1" x14ac:dyDescent="0.25">
      <c r="A11" s="122" t="s">
        <v>226</v>
      </c>
    </row>
    <row r="12" spans="1:3" x14ac:dyDescent="0.25">
      <c r="A12" s="122" t="s">
        <v>227</v>
      </c>
    </row>
    <row r="13" spans="1:3" x14ac:dyDescent="0.25">
      <c r="A13" s="212" t="s">
        <v>228</v>
      </c>
    </row>
    <row r="14" spans="1:3" ht="10.5" customHeight="1" x14ac:dyDescent="0.25">
      <c r="A14" s="122" t="s">
        <v>18</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dimension ref="A2:E19"/>
  <sheetViews>
    <sheetView workbookViewId="0"/>
  </sheetViews>
  <sheetFormatPr baseColWidth="10" defaultColWidth="11.42578125" defaultRowHeight="10.5" x14ac:dyDescent="0.25"/>
  <cols>
    <col min="1" max="1" width="28.5703125" style="119" customWidth="1"/>
    <col min="2" max="4" width="12.85546875" style="119" customWidth="1"/>
    <col min="5" max="5" width="17.85546875" style="119" customWidth="1"/>
    <col min="6" max="16384" width="11.42578125" style="119"/>
  </cols>
  <sheetData>
    <row r="2" spans="1:5" x14ac:dyDescent="0.25">
      <c r="A2" s="184" t="s">
        <v>229</v>
      </c>
    </row>
    <row r="3" spans="1:5" x14ac:dyDescent="0.25">
      <c r="A3" s="234"/>
    </row>
    <row r="4" spans="1:5" ht="11.25" x14ac:dyDescent="0.25">
      <c r="A4" s="287" t="s">
        <v>3384</v>
      </c>
      <c r="B4" s="180" t="s">
        <v>157</v>
      </c>
      <c r="C4" s="180"/>
      <c r="D4" s="180"/>
      <c r="E4" s="288"/>
    </row>
    <row r="5" spans="1:5" ht="11.25" x14ac:dyDescent="0.25">
      <c r="A5" s="289"/>
      <c r="B5" s="182" t="s">
        <v>1</v>
      </c>
      <c r="C5" s="182" t="s">
        <v>143</v>
      </c>
      <c r="D5" s="182" t="s">
        <v>144</v>
      </c>
      <c r="E5" s="233" t="s">
        <v>1181</v>
      </c>
    </row>
    <row r="6" spans="1:5" x14ac:dyDescent="0.25">
      <c r="A6" s="234" t="s">
        <v>1</v>
      </c>
      <c r="B6" s="290">
        <v>83591</v>
      </c>
      <c r="C6" s="290">
        <v>20647</v>
      </c>
      <c r="D6" s="290">
        <v>60504</v>
      </c>
      <c r="E6" s="290">
        <v>2440</v>
      </c>
    </row>
    <row r="7" spans="1:5" x14ac:dyDescent="0.25">
      <c r="A7" s="119" t="s">
        <v>230</v>
      </c>
      <c r="B7" s="290">
        <v>20981</v>
      </c>
      <c r="C7" s="291">
        <v>4146</v>
      </c>
      <c r="D7" s="291">
        <v>16644</v>
      </c>
      <c r="E7" s="291">
        <v>191</v>
      </c>
    </row>
    <row r="8" spans="1:5" x14ac:dyDescent="0.25">
      <c r="A8" s="119" t="s">
        <v>231</v>
      </c>
      <c r="B8" s="290">
        <v>24763</v>
      </c>
      <c r="C8" s="291">
        <v>7563</v>
      </c>
      <c r="D8" s="291">
        <v>16648</v>
      </c>
      <c r="E8" s="291">
        <v>552</v>
      </c>
    </row>
    <row r="9" spans="1:5" x14ac:dyDescent="0.25">
      <c r="A9" s="119" t="s">
        <v>232</v>
      </c>
      <c r="B9" s="290">
        <v>23273</v>
      </c>
      <c r="C9" s="291">
        <v>6139</v>
      </c>
      <c r="D9" s="291">
        <v>16211</v>
      </c>
      <c r="E9" s="291">
        <v>923</v>
      </c>
    </row>
    <row r="10" spans="1:5" x14ac:dyDescent="0.25">
      <c r="A10" s="119" t="s">
        <v>233</v>
      </c>
      <c r="B10" s="290">
        <v>7337</v>
      </c>
      <c r="C10" s="291">
        <v>1384</v>
      </c>
      <c r="D10" s="291">
        <v>5783</v>
      </c>
      <c r="E10" s="291">
        <v>170</v>
      </c>
    </row>
    <row r="11" spans="1:5" x14ac:dyDescent="0.25">
      <c r="A11" s="119" t="s">
        <v>234</v>
      </c>
      <c r="B11" s="290">
        <v>2</v>
      </c>
      <c r="C11" s="291">
        <v>0</v>
      </c>
      <c r="D11" s="291">
        <v>2</v>
      </c>
      <c r="E11" s="291">
        <v>0</v>
      </c>
    </row>
    <row r="12" spans="1:5" x14ac:dyDescent="0.25">
      <c r="A12" s="119" t="s">
        <v>235</v>
      </c>
      <c r="B12" s="290">
        <v>174</v>
      </c>
      <c r="C12" s="291">
        <v>55</v>
      </c>
      <c r="D12" s="291">
        <v>96</v>
      </c>
      <c r="E12" s="291">
        <v>23</v>
      </c>
    </row>
    <row r="13" spans="1:5" x14ac:dyDescent="0.25">
      <c r="A13" s="119" t="s">
        <v>236</v>
      </c>
      <c r="B13" s="290">
        <v>1387</v>
      </c>
      <c r="C13" s="291">
        <v>272</v>
      </c>
      <c r="D13" s="291">
        <v>933</v>
      </c>
      <c r="E13" s="291">
        <v>182</v>
      </c>
    </row>
    <row r="14" spans="1:5" ht="11.25" x14ac:dyDescent="0.25">
      <c r="A14" s="119" t="s">
        <v>1501</v>
      </c>
      <c r="B14" s="290">
        <v>5674</v>
      </c>
      <c r="C14" s="291">
        <v>1088</v>
      </c>
      <c r="D14" s="291">
        <v>4187</v>
      </c>
      <c r="E14" s="291">
        <v>399</v>
      </c>
    </row>
    <row r="16" spans="1:5" x14ac:dyDescent="0.25">
      <c r="A16" s="119" t="s">
        <v>237</v>
      </c>
    </row>
    <row r="17" spans="1:1" x14ac:dyDescent="0.25">
      <c r="A17" s="27" t="s">
        <v>238</v>
      </c>
    </row>
    <row r="18" spans="1:1" x14ac:dyDescent="0.25">
      <c r="A18" s="234" t="s">
        <v>239</v>
      </c>
    </row>
    <row r="19" spans="1:1" x14ac:dyDescent="0.25">
      <c r="A19" s="122" t="s">
        <v>18</v>
      </c>
    </row>
  </sheetData>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dimension ref="A2:E14"/>
  <sheetViews>
    <sheetView workbookViewId="0"/>
  </sheetViews>
  <sheetFormatPr baseColWidth="10" defaultColWidth="11.42578125" defaultRowHeight="10.5" x14ac:dyDescent="0.25"/>
  <cols>
    <col min="1" max="4" width="11.42578125" style="119"/>
    <col min="5" max="5" width="17.140625" style="119" bestFit="1" customWidth="1"/>
    <col min="6" max="16384" width="11.42578125" style="119"/>
  </cols>
  <sheetData>
    <row r="2" spans="1:5" ht="11.25" x14ac:dyDescent="0.25">
      <c r="A2" s="150" t="s">
        <v>3385</v>
      </c>
    </row>
    <row r="4" spans="1:5" x14ac:dyDescent="0.15">
      <c r="A4" s="292" t="s">
        <v>89</v>
      </c>
      <c r="B4" s="293" t="s">
        <v>1</v>
      </c>
      <c r="C4" s="180" t="s">
        <v>157</v>
      </c>
      <c r="D4" s="180"/>
      <c r="E4" s="180"/>
    </row>
    <row r="5" spans="1:5" ht="11.25" x14ac:dyDescent="0.25">
      <c r="A5" s="289"/>
      <c r="B5" s="294"/>
      <c r="C5" s="182" t="s">
        <v>143</v>
      </c>
      <c r="D5" s="182" t="s">
        <v>144</v>
      </c>
      <c r="E5" s="182" t="s">
        <v>1181</v>
      </c>
    </row>
    <row r="6" spans="1:5" x14ac:dyDescent="0.25">
      <c r="A6" s="118">
        <v>2019</v>
      </c>
      <c r="B6" s="108">
        <v>1105</v>
      </c>
      <c r="C6" s="110">
        <v>558</v>
      </c>
      <c r="D6" s="121">
        <v>547</v>
      </c>
      <c r="E6" s="121">
        <v>0</v>
      </c>
    </row>
    <row r="7" spans="1:5" x14ac:dyDescent="0.25">
      <c r="A7" s="118">
        <v>2020</v>
      </c>
      <c r="B7" s="108">
        <v>1250</v>
      </c>
      <c r="C7" s="121">
        <v>604</v>
      </c>
      <c r="D7" s="121">
        <v>645</v>
      </c>
      <c r="E7" s="121">
        <v>1</v>
      </c>
    </row>
    <row r="8" spans="1:5" x14ac:dyDescent="0.25">
      <c r="A8" s="118">
        <v>2021</v>
      </c>
      <c r="B8" s="108">
        <v>1503</v>
      </c>
      <c r="C8" s="121">
        <v>811</v>
      </c>
      <c r="D8" s="121">
        <v>673</v>
      </c>
      <c r="E8" s="121">
        <v>19</v>
      </c>
    </row>
    <row r="9" spans="1:5" x14ac:dyDescent="0.25">
      <c r="A9" s="118">
        <v>2022</v>
      </c>
      <c r="B9" s="108">
        <v>1424</v>
      </c>
      <c r="C9" s="121">
        <v>589</v>
      </c>
      <c r="D9" s="121">
        <v>822</v>
      </c>
      <c r="E9" s="121">
        <v>13</v>
      </c>
    </row>
    <row r="10" spans="1:5" x14ac:dyDescent="0.25">
      <c r="A10" s="118">
        <v>2023</v>
      </c>
      <c r="B10" s="108">
        <v>1287</v>
      </c>
      <c r="C10" s="142">
        <v>567</v>
      </c>
      <c r="D10" s="142">
        <v>684</v>
      </c>
      <c r="E10" s="142">
        <v>36</v>
      </c>
    </row>
    <row r="12" spans="1:5" x14ac:dyDescent="0.25">
      <c r="A12" s="119" t="s">
        <v>240</v>
      </c>
    </row>
    <row r="13" spans="1:5" x14ac:dyDescent="0.25">
      <c r="A13" s="27" t="s">
        <v>238</v>
      </c>
    </row>
    <row r="14" spans="1:5" x14ac:dyDescent="0.25">
      <c r="A14" s="122" t="s">
        <v>18</v>
      </c>
    </row>
  </sheetData>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dimension ref="A2:K31"/>
  <sheetViews>
    <sheetView workbookViewId="0"/>
  </sheetViews>
  <sheetFormatPr baseColWidth="10" defaultColWidth="9.140625" defaultRowHeight="10.5" x14ac:dyDescent="0.15"/>
  <cols>
    <col min="1" max="1" width="27.28515625" style="371" customWidth="1"/>
    <col min="2" max="11" width="10.7109375" style="371" customWidth="1"/>
    <col min="12" max="16384" width="9.140625" style="371"/>
  </cols>
  <sheetData>
    <row r="2" spans="1:11" x14ac:dyDescent="0.15">
      <c r="A2" s="370" t="s">
        <v>287</v>
      </c>
      <c r="B2" s="370"/>
      <c r="C2" s="370"/>
      <c r="D2" s="370"/>
      <c r="E2" s="370"/>
      <c r="F2" s="370"/>
      <c r="G2" s="370"/>
      <c r="H2" s="370"/>
    </row>
    <row r="3" spans="1:11" x14ac:dyDescent="0.15">
      <c r="A3" s="372"/>
      <c r="B3" s="372"/>
      <c r="C3" s="372"/>
    </row>
    <row r="4" spans="1:11" ht="11.25" x14ac:dyDescent="0.15">
      <c r="A4" s="373" t="s">
        <v>0</v>
      </c>
      <c r="B4" s="374" t="s">
        <v>3386</v>
      </c>
      <c r="C4" s="375"/>
      <c r="D4" s="375"/>
      <c r="E4" s="375"/>
      <c r="F4" s="375"/>
      <c r="G4" s="375" t="s">
        <v>3641</v>
      </c>
      <c r="H4" s="375"/>
      <c r="I4" s="375"/>
      <c r="J4" s="375"/>
      <c r="K4" s="375"/>
    </row>
    <row r="5" spans="1:11" ht="11.25" x14ac:dyDescent="0.15">
      <c r="A5" s="376"/>
      <c r="B5" s="377">
        <v>2019</v>
      </c>
      <c r="C5" s="377">
        <v>2020</v>
      </c>
      <c r="D5" s="377">
        <v>2021</v>
      </c>
      <c r="E5" s="377">
        <v>2022</v>
      </c>
      <c r="F5" s="377">
        <v>2023</v>
      </c>
      <c r="G5" s="377">
        <v>2019</v>
      </c>
      <c r="H5" s="378">
        <v>2020</v>
      </c>
      <c r="I5" s="377">
        <v>2021</v>
      </c>
      <c r="J5" s="377">
        <v>2022</v>
      </c>
      <c r="K5" s="377">
        <v>2023</v>
      </c>
    </row>
    <row r="6" spans="1:11" x14ac:dyDescent="0.15">
      <c r="A6" s="379" t="s">
        <v>1</v>
      </c>
      <c r="B6" s="380">
        <v>1674</v>
      </c>
      <c r="C6" s="380">
        <v>0</v>
      </c>
      <c r="D6" s="381">
        <v>75</v>
      </c>
      <c r="E6" s="381">
        <v>1568</v>
      </c>
      <c r="F6" s="381">
        <v>2019</v>
      </c>
      <c r="G6" s="380">
        <v>0</v>
      </c>
      <c r="H6" s="382">
        <v>1334</v>
      </c>
      <c r="I6" s="380">
        <v>1536</v>
      </c>
      <c r="J6" s="380">
        <v>296</v>
      </c>
      <c r="K6" s="380">
        <v>158</v>
      </c>
    </row>
    <row r="7" spans="1:11" x14ac:dyDescent="0.15">
      <c r="A7" s="383" t="s">
        <v>2</v>
      </c>
      <c r="B7" s="384">
        <v>58</v>
      </c>
      <c r="C7" s="385">
        <v>0</v>
      </c>
      <c r="D7" s="386">
        <v>1</v>
      </c>
      <c r="E7" s="386">
        <v>39</v>
      </c>
      <c r="F7" s="386">
        <v>52</v>
      </c>
      <c r="G7" s="385">
        <v>0</v>
      </c>
      <c r="H7" s="387">
        <v>30</v>
      </c>
      <c r="I7" s="386">
        <v>27</v>
      </c>
      <c r="J7" s="386">
        <v>4</v>
      </c>
      <c r="K7" s="386">
        <v>6</v>
      </c>
    </row>
    <row r="8" spans="1:11" x14ac:dyDescent="0.15">
      <c r="A8" s="383" t="s">
        <v>3</v>
      </c>
      <c r="B8" s="384">
        <v>50</v>
      </c>
      <c r="C8" s="385">
        <v>0</v>
      </c>
      <c r="D8" s="386">
        <v>1</v>
      </c>
      <c r="E8" s="386">
        <v>35</v>
      </c>
      <c r="F8" s="386">
        <v>61</v>
      </c>
      <c r="G8" s="385">
        <v>0</v>
      </c>
      <c r="H8" s="387">
        <v>52</v>
      </c>
      <c r="I8" s="386">
        <v>51</v>
      </c>
      <c r="J8" s="386">
        <v>12</v>
      </c>
      <c r="K8" s="386">
        <v>6</v>
      </c>
    </row>
    <row r="9" spans="1:11" x14ac:dyDescent="0.15">
      <c r="A9" s="383" t="s">
        <v>145</v>
      </c>
      <c r="B9" s="384">
        <v>52</v>
      </c>
      <c r="C9" s="385">
        <v>0</v>
      </c>
      <c r="D9" s="386">
        <v>1</v>
      </c>
      <c r="E9" s="386">
        <v>41</v>
      </c>
      <c r="F9" s="386">
        <v>79</v>
      </c>
      <c r="G9" s="385">
        <v>0</v>
      </c>
      <c r="H9" s="387">
        <v>37</v>
      </c>
      <c r="I9" s="386">
        <v>55</v>
      </c>
      <c r="J9" s="386">
        <v>15</v>
      </c>
      <c r="K9" s="386">
        <v>3</v>
      </c>
    </row>
    <row r="10" spans="1:11" x14ac:dyDescent="0.15">
      <c r="A10" s="383" t="s">
        <v>146</v>
      </c>
      <c r="B10" s="384">
        <v>35</v>
      </c>
      <c r="C10" s="385">
        <v>0</v>
      </c>
      <c r="D10" s="386">
        <v>2</v>
      </c>
      <c r="E10" s="386">
        <v>25</v>
      </c>
      <c r="F10" s="386">
        <v>49</v>
      </c>
      <c r="G10" s="385">
        <v>0</v>
      </c>
      <c r="H10" s="387">
        <v>33</v>
      </c>
      <c r="I10" s="386">
        <v>40</v>
      </c>
      <c r="J10" s="386">
        <v>8</v>
      </c>
      <c r="K10" s="386">
        <v>5</v>
      </c>
    </row>
    <row r="11" spans="1:11" x14ac:dyDescent="0.15">
      <c r="A11" s="383" t="s">
        <v>147</v>
      </c>
      <c r="B11" s="384">
        <v>94</v>
      </c>
      <c r="C11" s="385">
        <v>0</v>
      </c>
      <c r="D11" s="386">
        <v>1</v>
      </c>
      <c r="E11" s="386">
        <v>63</v>
      </c>
      <c r="F11" s="386">
        <v>72</v>
      </c>
      <c r="G11" s="385">
        <v>0</v>
      </c>
      <c r="H11" s="387">
        <v>52</v>
      </c>
      <c r="I11" s="386">
        <v>66</v>
      </c>
      <c r="J11" s="386">
        <v>5</v>
      </c>
      <c r="K11" s="386">
        <v>6</v>
      </c>
    </row>
    <row r="12" spans="1:11" x14ac:dyDescent="0.15">
      <c r="A12" s="383" t="s">
        <v>148</v>
      </c>
      <c r="B12" s="384">
        <v>183</v>
      </c>
      <c r="C12" s="385">
        <v>0</v>
      </c>
      <c r="D12" s="386">
        <v>11</v>
      </c>
      <c r="E12" s="386">
        <v>203</v>
      </c>
      <c r="F12" s="386">
        <v>269</v>
      </c>
      <c r="G12" s="385">
        <v>0</v>
      </c>
      <c r="H12" s="387">
        <v>166</v>
      </c>
      <c r="I12" s="386">
        <v>164</v>
      </c>
      <c r="J12" s="386">
        <v>39</v>
      </c>
      <c r="K12" s="386">
        <v>8</v>
      </c>
    </row>
    <row r="13" spans="1:11" x14ac:dyDescent="0.15">
      <c r="A13" s="383" t="s">
        <v>149</v>
      </c>
      <c r="B13" s="384">
        <v>562</v>
      </c>
      <c r="C13" s="385">
        <v>0</v>
      </c>
      <c r="D13" s="386">
        <v>27</v>
      </c>
      <c r="E13" s="386">
        <v>587</v>
      </c>
      <c r="F13" s="386">
        <v>673</v>
      </c>
      <c r="G13" s="385">
        <v>0</v>
      </c>
      <c r="H13" s="387">
        <v>420</v>
      </c>
      <c r="I13" s="386">
        <v>528</v>
      </c>
      <c r="J13" s="386">
        <v>92</v>
      </c>
      <c r="K13" s="386">
        <v>44</v>
      </c>
    </row>
    <row r="14" spans="1:11" x14ac:dyDescent="0.15">
      <c r="A14" s="383" t="s">
        <v>5</v>
      </c>
      <c r="B14" s="384">
        <v>111</v>
      </c>
      <c r="C14" s="385">
        <v>0</v>
      </c>
      <c r="D14" s="386">
        <v>10</v>
      </c>
      <c r="E14" s="386">
        <v>124</v>
      </c>
      <c r="F14" s="386">
        <v>182</v>
      </c>
      <c r="G14" s="385">
        <v>0</v>
      </c>
      <c r="H14" s="387">
        <v>106</v>
      </c>
      <c r="I14" s="386">
        <v>104</v>
      </c>
      <c r="J14" s="386">
        <v>25</v>
      </c>
      <c r="K14" s="386">
        <v>24</v>
      </c>
    </row>
    <row r="15" spans="1:11" x14ac:dyDescent="0.15">
      <c r="A15" s="383" t="s">
        <v>150</v>
      </c>
      <c r="B15" s="384">
        <v>69</v>
      </c>
      <c r="C15" s="385">
        <v>0</v>
      </c>
      <c r="D15" s="385">
        <v>0</v>
      </c>
      <c r="E15" s="385">
        <v>64</v>
      </c>
      <c r="F15" s="385">
        <v>92</v>
      </c>
      <c r="G15" s="385">
        <v>0</v>
      </c>
      <c r="H15" s="387">
        <v>67</v>
      </c>
      <c r="I15" s="386">
        <v>49</v>
      </c>
      <c r="J15" s="386">
        <v>11</v>
      </c>
      <c r="K15" s="386">
        <v>8</v>
      </c>
    </row>
    <row r="16" spans="1:11" x14ac:dyDescent="0.15">
      <c r="A16" s="383" t="s">
        <v>6</v>
      </c>
      <c r="B16" s="384">
        <v>60</v>
      </c>
      <c r="C16" s="385">
        <v>0</v>
      </c>
      <c r="D16" s="386">
        <v>1</v>
      </c>
      <c r="E16" s="386">
        <v>48</v>
      </c>
      <c r="F16" s="386">
        <v>66</v>
      </c>
      <c r="G16" s="385">
        <v>0</v>
      </c>
      <c r="H16" s="387">
        <v>51</v>
      </c>
      <c r="I16" s="386">
        <v>48</v>
      </c>
      <c r="J16" s="386">
        <v>7</v>
      </c>
      <c r="K16" s="386">
        <v>3</v>
      </c>
    </row>
    <row r="17" spans="1:11" x14ac:dyDescent="0.15">
      <c r="A17" s="383" t="s">
        <v>7</v>
      </c>
      <c r="B17" s="384">
        <v>76</v>
      </c>
      <c r="C17" s="385">
        <v>0</v>
      </c>
      <c r="D17" s="386">
        <v>3</v>
      </c>
      <c r="E17" s="386">
        <v>72</v>
      </c>
      <c r="F17" s="386">
        <v>98</v>
      </c>
      <c r="G17" s="385">
        <v>0</v>
      </c>
      <c r="H17" s="387">
        <v>79</v>
      </c>
      <c r="I17" s="386">
        <v>93</v>
      </c>
      <c r="J17" s="386">
        <v>8</v>
      </c>
      <c r="K17" s="386">
        <v>12</v>
      </c>
    </row>
    <row r="18" spans="1:11" x14ac:dyDescent="0.15">
      <c r="A18" s="383" t="s">
        <v>8</v>
      </c>
      <c r="B18" s="384">
        <v>47</v>
      </c>
      <c r="C18" s="385">
        <v>0</v>
      </c>
      <c r="D18" s="385">
        <v>0</v>
      </c>
      <c r="E18" s="385">
        <v>67</v>
      </c>
      <c r="F18" s="385">
        <v>89</v>
      </c>
      <c r="G18" s="385">
        <v>0</v>
      </c>
      <c r="H18" s="387">
        <v>50</v>
      </c>
      <c r="I18" s="386">
        <v>58</v>
      </c>
      <c r="J18" s="386">
        <v>13</v>
      </c>
      <c r="K18" s="386">
        <v>6</v>
      </c>
    </row>
    <row r="19" spans="1:11" x14ac:dyDescent="0.15">
      <c r="A19" s="383" t="s">
        <v>9</v>
      </c>
      <c r="B19" s="384">
        <v>50</v>
      </c>
      <c r="C19" s="385">
        <v>0</v>
      </c>
      <c r="D19" s="386">
        <v>2</v>
      </c>
      <c r="E19" s="386">
        <v>30</v>
      </c>
      <c r="F19" s="386">
        <v>51</v>
      </c>
      <c r="G19" s="385">
        <v>0</v>
      </c>
      <c r="H19" s="387">
        <v>32</v>
      </c>
      <c r="I19" s="386">
        <v>48</v>
      </c>
      <c r="J19" s="386">
        <v>10</v>
      </c>
      <c r="K19" s="386">
        <v>9</v>
      </c>
    </row>
    <row r="20" spans="1:11" x14ac:dyDescent="0.15">
      <c r="A20" s="383" t="s">
        <v>10</v>
      </c>
      <c r="B20" s="384">
        <v>122</v>
      </c>
      <c r="C20" s="385">
        <v>0</v>
      </c>
      <c r="D20" s="386">
        <v>9</v>
      </c>
      <c r="E20" s="386">
        <v>65</v>
      </c>
      <c r="F20" s="386">
        <v>81</v>
      </c>
      <c r="G20" s="385">
        <v>0</v>
      </c>
      <c r="H20" s="387">
        <v>75</v>
      </c>
      <c r="I20" s="386">
        <v>82</v>
      </c>
      <c r="J20" s="386">
        <v>9</v>
      </c>
      <c r="K20" s="386">
        <v>6</v>
      </c>
    </row>
    <row r="21" spans="1:11" x14ac:dyDescent="0.15">
      <c r="A21" s="383" t="s">
        <v>11</v>
      </c>
      <c r="B21" s="384">
        <v>34</v>
      </c>
      <c r="C21" s="385">
        <v>0</v>
      </c>
      <c r="D21" s="386">
        <v>4</v>
      </c>
      <c r="E21" s="386">
        <v>37</v>
      </c>
      <c r="F21" s="386">
        <v>32</v>
      </c>
      <c r="G21" s="385">
        <v>0</v>
      </c>
      <c r="H21" s="387">
        <v>53</v>
      </c>
      <c r="I21" s="386">
        <v>58</v>
      </c>
      <c r="J21" s="386">
        <v>7</v>
      </c>
      <c r="K21" s="386">
        <v>7</v>
      </c>
    </row>
    <row r="22" spans="1:11" x14ac:dyDescent="0.15">
      <c r="A22" s="383" t="s">
        <v>12</v>
      </c>
      <c r="B22" s="384">
        <v>71</v>
      </c>
      <c r="C22" s="385">
        <v>0</v>
      </c>
      <c r="D22" s="386">
        <v>2</v>
      </c>
      <c r="E22" s="386">
        <v>63</v>
      </c>
      <c r="F22" s="386">
        <v>66</v>
      </c>
      <c r="G22" s="385">
        <v>0</v>
      </c>
      <c r="H22" s="387">
        <v>31</v>
      </c>
      <c r="I22" s="386">
        <v>51</v>
      </c>
      <c r="J22" s="386">
        <v>17</v>
      </c>
      <c r="K22" s="386">
        <v>2</v>
      </c>
    </row>
    <row r="23" spans="1:11" ht="11.25" x14ac:dyDescent="0.15">
      <c r="A23" s="372" t="s">
        <v>3918</v>
      </c>
      <c r="B23" s="384">
        <v>0</v>
      </c>
      <c r="C23" s="385">
        <v>0</v>
      </c>
      <c r="D23" s="385">
        <v>0</v>
      </c>
      <c r="E23" s="385">
        <v>5</v>
      </c>
      <c r="F23" s="385">
        <v>7</v>
      </c>
      <c r="G23" s="385">
        <v>0</v>
      </c>
      <c r="H23" s="387">
        <v>0</v>
      </c>
      <c r="I23" s="386">
        <v>14</v>
      </c>
      <c r="J23" s="386">
        <v>14</v>
      </c>
      <c r="K23" s="386">
        <v>3</v>
      </c>
    </row>
    <row r="24" spans="1:11" x14ac:dyDescent="0.15">
      <c r="A24" s="372"/>
      <c r="B24" s="372"/>
      <c r="C24" s="372"/>
      <c r="D24" s="388"/>
      <c r="E24" s="388"/>
      <c r="F24" s="388"/>
    </row>
    <row r="25" spans="1:11" x14ac:dyDescent="0.15">
      <c r="A25" s="389" t="s">
        <v>288</v>
      </c>
      <c r="B25" s="370"/>
      <c r="C25" s="370"/>
    </row>
    <row r="26" spans="1:11" x14ac:dyDescent="0.15">
      <c r="A26" s="389" t="s">
        <v>289</v>
      </c>
      <c r="B26" s="370"/>
      <c r="C26" s="370"/>
    </row>
    <row r="27" spans="1:11" x14ac:dyDescent="0.15">
      <c r="A27" s="370" t="s">
        <v>290</v>
      </c>
      <c r="B27" s="370"/>
      <c r="C27" s="370"/>
    </row>
    <row r="28" spans="1:11" s="391" customFormat="1" x14ac:dyDescent="0.25">
      <c r="A28" s="370" t="s">
        <v>291</v>
      </c>
      <c r="B28" s="390"/>
      <c r="C28" s="390"/>
      <c r="D28" s="390"/>
      <c r="E28" s="390"/>
      <c r="F28" s="390"/>
      <c r="G28" s="390"/>
      <c r="H28" s="390"/>
      <c r="I28" s="390"/>
      <c r="J28" s="390"/>
      <c r="K28" s="390"/>
    </row>
    <row r="29" spans="1:11" s="391" customFormat="1" x14ac:dyDescent="0.25">
      <c r="A29" s="370" t="s">
        <v>292</v>
      </c>
      <c r="B29" s="390"/>
      <c r="C29" s="390"/>
      <c r="D29" s="390"/>
      <c r="E29" s="390"/>
      <c r="F29" s="390"/>
      <c r="G29" s="390"/>
      <c r="H29" s="390"/>
      <c r="I29" s="390"/>
      <c r="J29" s="390"/>
      <c r="K29" s="390"/>
    </row>
    <row r="30" spans="1:11" s="391" customFormat="1" x14ac:dyDescent="0.25">
      <c r="A30" s="370" t="s">
        <v>293</v>
      </c>
      <c r="B30" s="390"/>
      <c r="C30" s="390"/>
      <c r="D30" s="390"/>
      <c r="E30" s="390"/>
      <c r="F30" s="390"/>
      <c r="G30" s="390"/>
      <c r="H30" s="390"/>
      <c r="I30" s="390"/>
      <c r="J30" s="390"/>
      <c r="K30" s="390"/>
    </row>
    <row r="31" spans="1:11" ht="11.25" customHeight="1" x14ac:dyDescent="0.15">
      <c r="A31" s="392" t="s">
        <v>294</v>
      </c>
    </row>
  </sheetData>
  <pageMargins left="0.78740157480314965" right="0.78740157480314965" top="0.78740157480314965" bottom="0.78740157480314965" header="0.78740157480314965" footer="0.78740157480314965"/>
  <pageSetup paperSize="9" orientation="portrait" verticalDpi="300" r:id="rId1"/>
  <headerFooter alignWithMargins="0">
    <oddFooter>&amp;L&amp;C&amp;R</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A2:K31"/>
  <sheetViews>
    <sheetView workbookViewId="0"/>
  </sheetViews>
  <sheetFormatPr baseColWidth="10" defaultColWidth="9.140625" defaultRowHeight="10.5" x14ac:dyDescent="0.15"/>
  <cols>
    <col min="1" max="1" width="27.28515625" style="371" customWidth="1"/>
    <col min="2" max="11" width="11.42578125" style="371" customWidth="1"/>
    <col min="12" max="16384" width="9.140625" style="371"/>
  </cols>
  <sheetData>
    <row r="2" spans="1:11" x14ac:dyDescent="0.15">
      <c r="A2" s="370" t="s">
        <v>295</v>
      </c>
      <c r="B2" s="370"/>
      <c r="C2" s="370"/>
      <c r="D2" s="370"/>
      <c r="E2" s="370"/>
      <c r="F2" s="370"/>
      <c r="G2" s="370"/>
      <c r="H2" s="370"/>
    </row>
    <row r="3" spans="1:11" x14ac:dyDescent="0.15">
      <c r="A3" s="372"/>
      <c r="B3" s="372"/>
      <c r="C3" s="372"/>
    </row>
    <row r="4" spans="1:11" ht="11.25" x14ac:dyDescent="0.15">
      <c r="A4" s="373" t="s">
        <v>0</v>
      </c>
      <c r="B4" s="393" t="s">
        <v>3386</v>
      </c>
      <c r="C4" s="375"/>
      <c r="D4" s="375"/>
      <c r="E4" s="375"/>
      <c r="F4" s="375"/>
      <c r="G4" s="375" t="s">
        <v>3641</v>
      </c>
      <c r="H4" s="375"/>
      <c r="I4" s="375"/>
      <c r="J4" s="375"/>
      <c r="K4" s="375"/>
    </row>
    <row r="5" spans="1:11" ht="11.25" x14ac:dyDescent="0.15">
      <c r="A5" s="376"/>
      <c r="B5" s="377">
        <v>2019</v>
      </c>
      <c r="C5" s="377">
        <v>2020</v>
      </c>
      <c r="D5" s="377">
        <v>2021</v>
      </c>
      <c r="E5" s="377">
        <v>2022</v>
      </c>
      <c r="F5" s="377">
        <v>2023</v>
      </c>
      <c r="G5" s="377">
        <v>2019</v>
      </c>
      <c r="H5" s="377">
        <v>2020</v>
      </c>
      <c r="I5" s="377">
        <v>2021</v>
      </c>
      <c r="J5" s="377">
        <v>2022</v>
      </c>
      <c r="K5" s="377">
        <v>2023</v>
      </c>
    </row>
    <row r="6" spans="1:11" x14ac:dyDescent="0.15">
      <c r="A6" s="379" t="s">
        <v>296</v>
      </c>
      <c r="B6" s="394">
        <v>1018377</v>
      </c>
      <c r="C6" s="394">
        <v>0</v>
      </c>
      <c r="D6" s="394">
        <v>6708</v>
      </c>
      <c r="E6" s="394">
        <v>669034</v>
      </c>
      <c r="F6" s="394">
        <v>1218300</v>
      </c>
      <c r="G6" s="394">
        <v>0</v>
      </c>
      <c r="H6" s="394">
        <v>2945203</v>
      </c>
      <c r="I6" s="394">
        <v>3007856</v>
      </c>
      <c r="J6" s="394">
        <v>848262</v>
      </c>
      <c r="K6" s="394">
        <v>1213607</v>
      </c>
    </row>
    <row r="7" spans="1:11" x14ac:dyDescent="0.15">
      <c r="A7" s="383" t="s">
        <v>2</v>
      </c>
      <c r="B7" s="395">
        <v>18917</v>
      </c>
      <c r="C7" s="396">
        <v>0</v>
      </c>
      <c r="D7" s="395">
        <v>0</v>
      </c>
      <c r="E7" s="395">
        <v>14827</v>
      </c>
      <c r="F7" s="395">
        <v>22693</v>
      </c>
      <c r="G7" s="396">
        <v>0</v>
      </c>
      <c r="H7" s="395">
        <v>31546</v>
      </c>
      <c r="I7" s="395">
        <v>16814</v>
      </c>
      <c r="J7" s="395">
        <v>8128</v>
      </c>
      <c r="K7" s="395">
        <v>3222</v>
      </c>
    </row>
    <row r="8" spans="1:11" x14ac:dyDescent="0.15">
      <c r="A8" s="383" t="s">
        <v>3</v>
      </c>
      <c r="B8" s="395">
        <v>30451</v>
      </c>
      <c r="C8" s="396">
        <v>0</v>
      </c>
      <c r="D8" s="395">
        <v>90</v>
      </c>
      <c r="E8" s="395">
        <v>8479</v>
      </c>
      <c r="F8" s="395">
        <v>25091</v>
      </c>
      <c r="G8" s="396">
        <v>0</v>
      </c>
      <c r="H8" s="395">
        <v>48421</v>
      </c>
      <c r="I8" s="395">
        <v>295525</v>
      </c>
      <c r="J8" s="395">
        <v>11401</v>
      </c>
      <c r="K8" s="395">
        <v>16522</v>
      </c>
    </row>
    <row r="9" spans="1:11" x14ac:dyDescent="0.15">
      <c r="A9" s="383" t="s">
        <v>145</v>
      </c>
      <c r="B9" s="395">
        <v>38319</v>
      </c>
      <c r="C9" s="396">
        <v>0</v>
      </c>
      <c r="D9" s="395">
        <v>72</v>
      </c>
      <c r="E9" s="395">
        <v>13215</v>
      </c>
      <c r="F9" s="395">
        <v>23835</v>
      </c>
      <c r="G9" s="396">
        <v>0</v>
      </c>
      <c r="H9" s="395">
        <v>69473</v>
      </c>
      <c r="I9" s="395">
        <v>67078</v>
      </c>
      <c r="J9" s="395">
        <v>12201</v>
      </c>
      <c r="K9" s="395">
        <v>2835</v>
      </c>
    </row>
    <row r="10" spans="1:11" x14ac:dyDescent="0.15">
      <c r="A10" s="383" t="s">
        <v>146</v>
      </c>
      <c r="B10" s="395">
        <v>6696</v>
      </c>
      <c r="C10" s="396">
        <v>0</v>
      </c>
      <c r="D10" s="395">
        <v>127</v>
      </c>
      <c r="E10" s="395">
        <v>10625</v>
      </c>
      <c r="F10" s="395">
        <v>10165</v>
      </c>
      <c r="G10" s="396">
        <v>0</v>
      </c>
      <c r="H10" s="395">
        <v>41058</v>
      </c>
      <c r="I10" s="395">
        <v>80959</v>
      </c>
      <c r="J10" s="395">
        <v>53517</v>
      </c>
      <c r="K10" s="395">
        <v>823</v>
      </c>
    </row>
    <row r="11" spans="1:11" x14ac:dyDescent="0.15">
      <c r="A11" s="383" t="s">
        <v>147</v>
      </c>
      <c r="B11" s="395">
        <v>25315</v>
      </c>
      <c r="C11" s="396">
        <v>0</v>
      </c>
      <c r="D11" s="395">
        <v>37</v>
      </c>
      <c r="E11" s="395">
        <v>17738</v>
      </c>
      <c r="F11" s="395">
        <v>41565</v>
      </c>
      <c r="G11" s="396">
        <v>0</v>
      </c>
      <c r="H11" s="395">
        <v>73951</v>
      </c>
      <c r="I11" s="395">
        <v>65368</v>
      </c>
      <c r="J11" s="395">
        <v>4956</v>
      </c>
      <c r="K11" s="395">
        <v>11360</v>
      </c>
    </row>
    <row r="12" spans="1:11" x14ac:dyDescent="0.15">
      <c r="A12" s="383" t="s">
        <v>148</v>
      </c>
      <c r="B12" s="395">
        <v>124631</v>
      </c>
      <c r="C12" s="396">
        <v>0</v>
      </c>
      <c r="D12" s="395">
        <v>1124</v>
      </c>
      <c r="E12" s="395">
        <v>109347</v>
      </c>
      <c r="F12" s="395">
        <v>187772</v>
      </c>
      <c r="G12" s="396">
        <v>0</v>
      </c>
      <c r="H12" s="395">
        <v>357672</v>
      </c>
      <c r="I12" s="395">
        <v>324693</v>
      </c>
      <c r="J12" s="395">
        <v>249340</v>
      </c>
      <c r="K12" s="395">
        <v>97694</v>
      </c>
    </row>
    <row r="13" spans="1:11" x14ac:dyDescent="0.15">
      <c r="A13" s="383" t="s">
        <v>149</v>
      </c>
      <c r="B13" s="395">
        <v>574311</v>
      </c>
      <c r="C13" s="396">
        <v>0</v>
      </c>
      <c r="D13" s="395">
        <v>2276</v>
      </c>
      <c r="E13" s="395">
        <v>351009</v>
      </c>
      <c r="F13" s="395">
        <v>654247</v>
      </c>
      <c r="G13" s="396">
        <v>0</v>
      </c>
      <c r="H13" s="395">
        <v>1364232</v>
      </c>
      <c r="I13" s="395">
        <v>1544841</v>
      </c>
      <c r="J13" s="395">
        <v>313989</v>
      </c>
      <c r="K13" s="395">
        <v>960093</v>
      </c>
    </row>
    <row r="14" spans="1:11" x14ac:dyDescent="0.15">
      <c r="A14" s="383" t="s">
        <v>5</v>
      </c>
      <c r="B14" s="395">
        <v>59585</v>
      </c>
      <c r="C14" s="396">
        <v>0</v>
      </c>
      <c r="D14" s="395">
        <v>1558</v>
      </c>
      <c r="E14" s="395">
        <v>31819</v>
      </c>
      <c r="F14" s="395">
        <v>91234</v>
      </c>
      <c r="G14" s="396">
        <v>0</v>
      </c>
      <c r="H14" s="395">
        <v>156338</v>
      </c>
      <c r="I14" s="395">
        <v>75591</v>
      </c>
      <c r="J14" s="395">
        <v>16930</v>
      </c>
      <c r="K14" s="395">
        <v>48856</v>
      </c>
    </row>
    <row r="15" spans="1:11" x14ac:dyDescent="0.15">
      <c r="A15" s="383" t="s">
        <v>150</v>
      </c>
      <c r="B15" s="395">
        <v>10200</v>
      </c>
      <c r="C15" s="396">
        <v>0</v>
      </c>
      <c r="D15" s="395">
        <v>0</v>
      </c>
      <c r="E15" s="395">
        <v>29529</v>
      </c>
      <c r="F15" s="395">
        <v>15032</v>
      </c>
      <c r="G15" s="396">
        <v>0</v>
      </c>
      <c r="H15" s="395">
        <v>91432</v>
      </c>
      <c r="I15" s="395">
        <v>44065</v>
      </c>
      <c r="J15" s="395">
        <v>42529</v>
      </c>
      <c r="K15" s="395">
        <v>6225</v>
      </c>
    </row>
    <row r="16" spans="1:11" x14ac:dyDescent="0.15">
      <c r="A16" s="383" t="s">
        <v>6</v>
      </c>
      <c r="B16" s="395">
        <v>28363</v>
      </c>
      <c r="C16" s="396">
        <v>0</v>
      </c>
      <c r="D16" s="395">
        <v>9</v>
      </c>
      <c r="E16" s="395">
        <v>8516</v>
      </c>
      <c r="F16" s="395">
        <v>15863</v>
      </c>
      <c r="G16" s="396">
        <v>0</v>
      </c>
      <c r="H16" s="395">
        <v>117458</v>
      </c>
      <c r="I16" s="395">
        <v>80343</v>
      </c>
      <c r="J16" s="395">
        <v>21800</v>
      </c>
      <c r="K16" s="395">
        <v>8322</v>
      </c>
    </row>
    <row r="17" spans="1:11" x14ac:dyDescent="0.15">
      <c r="A17" s="383" t="s">
        <v>7</v>
      </c>
      <c r="B17" s="395">
        <v>23708</v>
      </c>
      <c r="C17" s="396">
        <v>0</v>
      </c>
      <c r="D17" s="395">
        <v>215</v>
      </c>
      <c r="E17" s="395">
        <v>21968</v>
      </c>
      <c r="F17" s="395">
        <v>50884</v>
      </c>
      <c r="G17" s="396">
        <v>0</v>
      </c>
      <c r="H17" s="395">
        <v>141294</v>
      </c>
      <c r="I17" s="395">
        <v>150696</v>
      </c>
      <c r="J17" s="395">
        <v>14216</v>
      </c>
      <c r="K17" s="395">
        <v>16617</v>
      </c>
    </row>
    <row r="18" spans="1:11" x14ac:dyDescent="0.15">
      <c r="A18" s="383" t="s">
        <v>8</v>
      </c>
      <c r="B18" s="395">
        <v>13782</v>
      </c>
      <c r="C18" s="396">
        <v>0</v>
      </c>
      <c r="D18" s="395">
        <v>0</v>
      </c>
      <c r="E18" s="395">
        <v>18339</v>
      </c>
      <c r="F18" s="395">
        <v>22991</v>
      </c>
      <c r="G18" s="396">
        <v>0</v>
      </c>
      <c r="H18" s="395">
        <v>219703</v>
      </c>
      <c r="I18" s="395">
        <v>105506</v>
      </c>
      <c r="J18" s="395">
        <v>25370</v>
      </c>
      <c r="K18" s="395">
        <v>9659</v>
      </c>
    </row>
    <row r="19" spans="1:11" x14ac:dyDescent="0.15">
      <c r="A19" s="383" t="s">
        <v>9</v>
      </c>
      <c r="B19" s="395">
        <v>12724</v>
      </c>
      <c r="C19" s="396">
        <v>0</v>
      </c>
      <c r="D19" s="395">
        <v>98</v>
      </c>
      <c r="E19" s="395">
        <v>8288</v>
      </c>
      <c r="F19" s="395">
        <v>8743</v>
      </c>
      <c r="G19" s="396">
        <v>0</v>
      </c>
      <c r="H19" s="395">
        <v>22798</v>
      </c>
      <c r="I19" s="395">
        <v>60551</v>
      </c>
      <c r="J19" s="395">
        <v>8484</v>
      </c>
      <c r="K19" s="395">
        <v>2101</v>
      </c>
    </row>
    <row r="20" spans="1:11" x14ac:dyDescent="0.15">
      <c r="A20" s="383" t="s">
        <v>10</v>
      </c>
      <c r="B20" s="395">
        <v>18466</v>
      </c>
      <c r="C20" s="396">
        <v>0</v>
      </c>
      <c r="D20" s="395">
        <v>366</v>
      </c>
      <c r="E20" s="395">
        <v>9271</v>
      </c>
      <c r="F20" s="395">
        <v>18399</v>
      </c>
      <c r="G20" s="396">
        <v>0</v>
      </c>
      <c r="H20" s="395">
        <v>122954</v>
      </c>
      <c r="I20" s="395">
        <v>44783</v>
      </c>
      <c r="J20" s="395">
        <v>28101</v>
      </c>
      <c r="K20" s="395">
        <v>11290</v>
      </c>
    </row>
    <row r="21" spans="1:11" x14ac:dyDescent="0.15">
      <c r="A21" s="383" t="s">
        <v>11</v>
      </c>
      <c r="B21" s="395">
        <v>7986</v>
      </c>
      <c r="C21" s="396">
        <v>0</v>
      </c>
      <c r="D21" s="395">
        <v>280</v>
      </c>
      <c r="E21" s="395">
        <v>4608</v>
      </c>
      <c r="F21" s="395">
        <v>3153</v>
      </c>
      <c r="G21" s="396">
        <v>0</v>
      </c>
      <c r="H21" s="395">
        <v>24155</v>
      </c>
      <c r="I21" s="395">
        <v>19507</v>
      </c>
      <c r="J21" s="395">
        <v>1983</v>
      </c>
      <c r="K21" s="395">
        <v>5907</v>
      </c>
    </row>
    <row r="22" spans="1:11" x14ac:dyDescent="0.15">
      <c r="A22" s="383" t="s">
        <v>12</v>
      </c>
      <c r="B22" s="395">
        <v>24923</v>
      </c>
      <c r="C22" s="396">
        <v>0</v>
      </c>
      <c r="D22" s="395">
        <v>456</v>
      </c>
      <c r="E22" s="395">
        <v>11219</v>
      </c>
      <c r="F22" s="395">
        <v>25208</v>
      </c>
      <c r="G22" s="396">
        <v>0</v>
      </c>
      <c r="H22" s="395">
        <v>62718</v>
      </c>
      <c r="I22" s="395">
        <v>27034</v>
      </c>
      <c r="J22" s="395">
        <v>16541</v>
      </c>
      <c r="K22" s="395">
        <v>8566</v>
      </c>
    </row>
    <row r="23" spans="1:11" ht="11.25" x14ac:dyDescent="0.15">
      <c r="A23" s="372" t="s">
        <v>3918</v>
      </c>
      <c r="B23" s="396">
        <v>0</v>
      </c>
      <c r="C23" s="396">
        <v>0</v>
      </c>
      <c r="D23" s="396">
        <v>0</v>
      </c>
      <c r="E23" s="396">
        <v>237</v>
      </c>
      <c r="F23" s="396">
        <v>1425</v>
      </c>
      <c r="G23" s="396">
        <v>0</v>
      </c>
      <c r="H23" s="396">
        <v>0</v>
      </c>
      <c r="I23" s="396">
        <v>4502</v>
      </c>
      <c r="J23" s="396">
        <v>18776</v>
      </c>
      <c r="K23" s="396">
        <v>3515</v>
      </c>
    </row>
    <row r="24" spans="1:11" x14ac:dyDescent="0.15">
      <c r="A24" s="372"/>
      <c r="B24" s="372"/>
      <c r="C24" s="372"/>
      <c r="D24" s="388"/>
      <c r="E24" s="388"/>
      <c r="F24" s="388"/>
    </row>
    <row r="25" spans="1:11" x14ac:dyDescent="0.15">
      <c r="A25" s="389" t="s">
        <v>297</v>
      </c>
      <c r="B25" s="370"/>
      <c r="C25" s="370"/>
    </row>
    <row r="26" spans="1:11" x14ac:dyDescent="0.15">
      <c r="A26" s="389" t="s">
        <v>298</v>
      </c>
      <c r="B26" s="370"/>
      <c r="C26" s="370"/>
    </row>
    <row r="27" spans="1:11" x14ac:dyDescent="0.15">
      <c r="A27" s="370" t="s">
        <v>290</v>
      </c>
      <c r="B27" s="370"/>
      <c r="C27" s="370"/>
    </row>
    <row r="28" spans="1:11" s="391" customFormat="1" x14ac:dyDescent="0.25">
      <c r="A28" s="370" t="s">
        <v>291</v>
      </c>
      <c r="B28" s="390"/>
      <c r="C28" s="390"/>
      <c r="D28" s="390"/>
      <c r="E28" s="390"/>
      <c r="F28" s="390"/>
      <c r="G28" s="390"/>
      <c r="H28" s="390"/>
      <c r="I28" s="390"/>
      <c r="J28" s="390"/>
      <c r="K28" s="390"/>
    </row>
    <row r="29" spans="1:11" x14ac:dyDescent="0.15">
      <c r="A29" s="370" t="s">
        <v>292</v>
      </c>
      <c r="B29" s="370"/>
      <c r="C29" s="370"/>
    </row>
    <row r="30" spans="1:11" s="391" customFormat="1" x14ac:dyDescent="0.25">
      <c r="A30" s="370" t="s">
        <v>293</v>
      </c>
      <c r="B30" s="390"/>
      <c r="C30" s="390"/>
      <c r="D30" s="390"/>
      <c r="E30" s="390"/>
      <c r="F30" s="390"/>
      <c r="G30" s="390"/>
      <c r="H30" s="390"/>
      <c r="I30" s="390"/>
      <c r="J30" s="390"/>
      <c r="K30" s="390"/>
    </row>
    <row r="31" spans="1:11" ht="11.25" customHeight="1" x14ac:dyDescent="0.15">
      <c r="A31" s="392" t="s">
        <v>294</v>
      </c>
    </row>
  </sheetData>
  <pageMargins left="0.78740157480314965" right="0.78740157480314965" top="0.78740157480314965" bottom="0.78740157480314965" header="0.78740157480314965" footer="0.78740157480314965"/>
  <pageSetup paperSize="9" orientation="portrait" verticalDpi="300" r:id="rId1"/>
  <headerFooter alignWithMargins="0">
    <oddFooter>&amp;L&amp;C&amp;R</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dimension ref="A1:E13"/>
  <sheetViews>
    <sheetView workbookViewId="0"/>
  </sheetViews>
  <sheetFormatPr baseColWidth="10" defaultColWidth="11.42578125" defaultRowHeight="10.5" x14ac:dyDescent="0.15"/>
  <cols>
    <col min="1" max="1" width="12.42578125" style="151" customWidth="1"/>
    <col min="2" max="2" width="32.7109375" style="151" customWidth="1"/>
    <col min="3" max="16384" width="11.42578125" style="151"/>
  </cols>
  <sheetData>
    <row r="1" spans="1:5" s="371" customFormat="1" x14ac:dyDescent="0.15"/>
    <row r="2" spans="1:5" s="371" customFormat="1" ht="11.25" x14ac:dyDescent="0.15">
      <c r="A2" s="389" t="s">
        <v>3387</v>
      </c>
      <c r="B2" s="370"/>
      <c r="C2" s="370"/>
      <c r="D2" s="370"/>
      <c r="E2" s="370"/>
    </row>
    <row r="3" spans="1:5" s="371" customFormat="1" x14ac:dyDescent="0.15">
      <c r="A3" s="372"/>
      <c r="B3" s="372"/>
    </row>
    <row r="4" spans="1:5" s="371" customFormat="1" ht="15" customHeight="1" x14ac:dyDescent="0.15">
      <c r="A4" s="397" t="s">
        <v>89</v>
      </c>
      <c r="B4" s="377" t="s">
        <v>299</v>
      </c>
    </row>
    <row r="5" spans="1:5" s="371" customFormat="1" x14ac:dyDescent="0.15">
      <c r="A5" s="398">
        <v>2019</v>
      </c>
      <c r="B5" s="399">
        <v>812</v>
      </c>
    </row>
    <row r="6" spans="1:5" s="371" customFormat="1" x14ac:dyDescent="0.15">
      <c r="A6" s="398">
        <v>2020</v>
      </c>
      <c r="B6" s="400">
        <v>824</v>
      </c>
    </row>
    <row r="7" spans="1:5" s="371" customFormat="1" x14ac:dyDescent="0.15">
      <c r="A7" s="398">
        <v>2021</v>
      </c>
      <c r="B7" s="400">
        <v>766</v>
      </c>
    </row>
    <row r="8" spans="1:5" s="371" customFormat="1" x14ac:dyDescent="0.15">
      <c r="A8" s="398">
        <v>2022</v>
      </c>
      <c r="B8" s="400">
        <v>1117</v>
      </c>
    </row>
    <row r="9" spans="1:5" s="371" customFormat="1" x14ac:dyDescent="0.15">
      <c r="A9" s="398">
        <v>2023</v>
      </c>
      <c r="B9" s="401">
        <v>1393</v>
      </c>
    </row>
    <row r="10" spans="1:5" ht="12.6" customHeight="1" x14ac:dyDescent="0.15"/>
    <row r="11" spans="1:5" s="371" customFormat="1" x14ac:dyDescent="0.15">
      <c r="A11" s="389" t="s">
        <v>300</v>
      </c>
      <c r="B11" s="370"/>
      <c r="C11" s="370"/>
    </row>
    <row r="12" spans="1:5" s="371" customFormat="1" ht="11.25" customHeight="1" x14ac:dyDescent="0.15">
      <c r="A12" s="392" t="s">
        <v>294</v>
      </c>
    </row>
    <row r="13" spans="1:5" x14ac:dyDescent="0.15">
      <c r="A13" s="175"/>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dimension ref="A2:F13"/>
  <sheetViews>
    <sheetView workbookViewId="0"/>
  </sheetViews>
  <sheetFormatPr baseColWidth="10" defaultColWidth="9.140625" defaultRowHeight="10.5" x14ac:dyDescent="0.25"/>
  <cols>
    <col min="1" max="1" width="53.140625" style="402" customWidth="1"/>
    <col min="2" max="3" width="8.5703125" style="402" customWidth="1"/>
    <col min="4" max="4" width="9.140625" style="402"/>
    <col min="5" max="6" width="9.28515625" style="402" customWidth="1"/>
    <col min="7" max="16384" width="9.140625" style="402"/>
  </cols>
  <sheetData>
    <row r="2" spans="1:6" x14ac:dyDescent="0.25">
      <c r="A2" s="370" t="s">
        <v>301</v>
      </c>
      <c r="B2" s="370"/>
      <c r="C2" s="370"/>
    </row>
    <row r="3" spans="1:6" x14ac:dyDescent="0.25">
      <c r="A3" s="403"/>
    </row>
    <row r="4" spans="1:6" ht="15.75" customHeight="1" x14ac:dyDescent="0.25">
      <c r="A4" s="404" t="s">
        <v>302</v>
      </c>
      <c r="B4" s="405">
        <v>2019</v>
      </c>
      <c r="C4" s="405">
        <v>2020</v>
      </c>
      <c r="D4" s="405">
        <v>2021</v>
      </c>
      <c r="E4" s="405">
        <v>2022</v>
      </c>
      <c r="F4" s="405">
        <v>2023</v>
      </c>
    </row>
    <row r="5" spans="1:6" ht="12" customHeight="1" x14ac:dyDescent="0.25">
      <c r="A5" s="406" t="s">
        <v>303</v>
      </c>
      <c r="B5" s="407">
        <v>3</v>
      </c>
      <c r="C5" s="407">
        <v>1</v>
      </c>
      <c r="D5" s="408">
        <v>0</v>
      </c>
      <c r="E5" s="407">
        <v>3</v>
      </c>
      <c r="F5" s="407">
        <v>1</v>
      </c>
    </row>
    <row r="6" spans="1:6" ht="12" customHeight="1" x14ac:dyDescent="0.25">
      <c r="A6" s="409" t="s">
        <v>304</v>
      </c>
      <c r="B6" s="410">
        <v>3</v>
      </c>
      <c r="C6" s="410">
        <v>1</v>
      </c>
      <c r="D6" s="410">
        <v>0</v>
      </c>
      <c r="E6" s="410">
        <v>3</v>
      </c>
      <c r="F6" s="410">
        <v>1</v>
      </c>
    </row>
    <row r="7" spans="1:6" ht="12" customHeight="1" x14ac:dyDescent="0.25">
      <c r="A7" s="409" t="s">
        <v>305</v>
      </c>
      <c r="B7" s="410">
        <v>0</v>
      </c>
      <c r="C7" s="410">
        <v>0</v>
      </c>
      <c r="D7" s="410">
        <v>0</v>
      </c>
      <c r="E7" s="410">
        <v>0</v>
      </c>
      <c r="F7" s="410">
        <v>0</v>
      </c>
    </row>
    <row r="8" spans="1:6" ht="12" customHeight="1" x14ac:dyDescent="0.25">
      <c r="A8" s="411" t="s">
        <v>306</v>
      </c>
      <c r="B8" s="407">
        <v>8</v>
      </c>
      <c r="C8" s="407">
        <v>2</v>
      </c>
      <c r="D8" s="408">
        <v>0</v>
      </c>
      <c r="E8" s="407">
        <v>187</v>
      </c>
      <c r="F8" s="407">
        <v>2</v>
      </c>
    </row>
    <row r="9" spans="1:6" ht="12" customHeight="1" x14ac:dyDescent="0.25">
      <c r="A9" s="409" t="s">
        <v>304</v>
      </c>
      <c r="B9" s="410">
        <v>8</v>
      </c>
      <c r="C9" s="410">
        <v>2</v>
      </c>
      <c r="D9" s="410">
        <v>0</v>
      </c>
      <c r="E9" s="410">
        <v>187</v>
      </c>
      <c r="F9" s="410">
        <v>2</v>
      </c>
    </row>
    <row r="10" spans="1:6" ht="12" customHeight="1" x14ac:dyDescent="0.25">
      <c r="A10" s="409" t="s">
        <v>305</v>
      </c>
      <c r="B10" s="410">
        <v>0</v>
      </c>
      <c r="C10" s="410">
        <v>0</v>
      </c>
      <c r="D10" s="410">
        <v>0</v>
      </c>
      <c r="E10" s="410">
        <v>0</v>
      </c>
      <c r="F10" s="410">
        <v>0</v>
      </c>
    </row>
    <row r="11" spans="1:6" ht="12" customHeight="1" x14ac:dyDescent="0.25">
      <c r="B11" s="412"/>
      <c r="C11" s="412"/>
      <c r="D11" s="412"/>
      <c r="E11" s="412"/>
    </row>
    <row r="12" spans="1:6" x14ac:dyDescent="0.25">
      <c r="A12" s="406" t="s">
        <v>307</v>
      </c>
      <c r="B12" s="413"/>
      <c r="C12" s="413"/>
    </row>
    <row r="13" spans="1:6" x14ac:dyDescent="0.25">
      <c r="A13" s="414" t="s">
        <v>308</v>
      </c>
      <c r="B13" s="415"/>
      <c r="C13" s="415"/>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2:P33"/>
  <sheetViews>
    <sheetView zoomScaleNormal="100" workbookViewId="0"/>
  </sheetViews>
  <sheetFormatPr baseColWidth="10" defaultColWidth="12.5703125" defaultRowHeight="10.5" x14ac:dyDescent="0.25"/>
  <cols>
    <col min="1" max="1" width="39.28515625" style="15" customWidth="1"/>
    <col min="2" max="16" width="10.140625" style="15" customWidth="1"/>
    <col min="17" max="16384" width="12.5703125" style="15"/>
  </cols>
  <sheetData>
    <row r="2" spans="1:16" ht="11.25" x14ac:dyDescent="0.25">
      <c r="A2" s="18" t="s">
        <v>3358</v>
      </c>
    </row>
    <row r="4" spans="1:16" x14ac:dyDescent="0.25">
      <c r="A4" s="91" t="s">
        <v>19</v>
      </c>
      <c r="B4" s="20">
        <v>2019</v>
      </c>
      <c r="C4" s="21"/>
      <c r="D4" s="22"/>
      <c r="E4" s="20">
        <v>2020</v>
      </c>
      <c r="F4" s="21"/>
      <c r="G4" s="22"/>
      <c r="H4" s="20">
        <v>2021</v>
      </c>
      <c r="I4" s="21"/>
      <c r="J4" s="22"/>
      <c r="K4" s="20">
        <v>2022</v>
      </c>
      <c r="L4" s="21"/>
      <c r="M4" s="22"/>
      <c r="N4" s="20">
        <v>2023</v>
      </c>
      <c r="O4" s="21"/>
      <c r="P4" s="22"/>
    </row>
    <row r="5" spans="1:16" x14ac:dyDescent="0.25">
      <c r="A5" s="23"/>
      <c r="B5" s="14" t="s">
        <v>1</v>
      </c>
      <c r="C5" s="14" t="s">
        <v>27</v>
      </c>
      <c r="D5" s="14" t="s">
        <v>28</v>
      </c>
      <c r="E5" s="14" t="s">
        <v>1</v>
      </c>
      <c r="F5" s="14" t="s">
        <v>27</v>
      </c>
      <c r="G5" s="14" t="s">
        <v>28</v>
      </c>
      <c r="H5" s="14" t="s">
        <v>1</v>
      </c>
      <c r="I5" s="14" t="s">
        <v>27</v>
      </c>
      <c r="J5" s="14" t="s">
        <v>28</v>
      </c>
      <c r="K5" s="14" t="s">
        <v>1</v>
      </c>
      <c r="L5" s="14" t="s">
        <v>27</v>
      </c>
      <c r="M5" s="14" t="s">
        <v>28</v>
      </c>
      <c r="N5" s="14" t="s">
        <v>1</v>
      </c>
      <c r="O5" s="14" t="s">
        <v>27</v>
      </c>
      <c r="P5" s="14" t="s">
        <v>28</v>
      </c>
    </row>
    <row r="6" spans="1:16" ht="10.5" customHeight="1" x14ac:dyDescent="0.25">
      <c r="A6" s="2" t="s">
        <v>1</v>
      </c>
      <c r="B6" s="60">
        <v>145</v>
      </c>
      <c r="C6" s="60">
        <v>76</v>
      </c>
      <c r="D6" s="60">
        <v>69</v>
      </c>
      <c r="E6" s="60">
        <v>142</v>
      </c>
      <c r="F6" s="60">
        <v>77</v>
      </c>
      <c r="G6" s="60">
        <v>65</v>
      </c>
      <c r="H6" s="60">
        <v>134</v>
      </c>
      <c r="I6" s="60">
        <v>70</v>
      </c>
      <c r="J6" s="60">
        <v>64</v>
      </c>
      <c r="K6" s="60">
        <v>134</v>
      </c>
      <c r="L6" s="60">
        <v>71</v>
      </c>
      <c r="M6" s="60">
        <v>63</v>
      </c>
      <c r="N6" s="60">
        <v>137</v>
      </c>
      <c r="O6" s="60">
        <v>69</v>
      </c>
      <c r="P6" s="60">
        <v>68</v>
      </c>
    </row>
    <row r="7" spans="1:16" x14ac:dyDescent="0.25">
      <c r="A7" s="15" t="s">
        <v>21</v>
      </c>
      <c r="B7" s="60">
        <v>8</v>
      </c>
      <c r="C7" s="61">
        <v>5</v>
      </c>
      <c r="D7" s="61">
        <v>3</v>
      </c>
      <c r="E7" s="60">
        <v>6</v>
      </c>
      <c r="F7" s="61">
        <v>5</v>
      </c>
      <c r="G7" s="61">
        <v>1</v>
      </c>
      <c r="H7" s="60">
        <v>6</v>
      </c>
      <c r="I7" s="61">
        <v>3</v>
      </c>
      <c r="J7" s="61">
        <v>3</v>
      </c>
      <c r="K7" s="60">
        <v>7</v>
      </c>
      <c r="L7" s="61">
        <v>4</v>
      </c>
      <c r="M7" s="61">
        <v>3</v>
      </c>
      <c r="N7" s="60">
        <v>7</v>
      </c>
      <c r="O7" s="61">
        <v>3</v>
      </c>
      <c r="P7" s="61">
        <v>4</v>
      </c>
    </row>
    <row r="8" spans="1:16" ht="11.25" x14ac:dyDescent="0.25">
      <c r="A8" s="15" t="s">
        <v>3619</v>
      </c>
      <c r="B8" s="60" t="s">
        <v>4</v>
      </c>
      <c r="C8" s="61" t="s">
        <v>4</v>
      </c>
      <c r="D8" s="61" t="s">
        <v>4</v>
      </c>
      <c r="E8" s="60" t="s">
        <v>4</v>
      </c>
      <c r="F8" s="61" t="s">
        <v>4</v>
      </c>
      <c r="G8" s="61" t="s">
        <v>4</v>
      </c>
      <c r="H8" s="60" t="s">
        <v>4</v>
      </c>
      <c r="I8" s="61" t="s">
        <v>4</v>
      </c>
      <c r="J8" s="61" t="s">
        <v>4</v>
      </c>
      <c r="K8" s="60" t="s">
        <v>4</v>
      </c>
      <c r="L8" s="61" t="s">
        <v>4</v>
      </c>
      <c r="M8" s="61" t="s">
        <v>4</v>
      </c>
      <c r="N8" s="60">
        <v>1</v>
      </c>
      <c r="O8" s="61">
        <v>1</v>
      </c>
      <c r="P8" s="61">
        <v>0</v>
      </c>
    </row>
    <row r="9" spans="1:16" x14ac:dyDescent="0.25">
      <c r="A9" s="15" t="s">
        <v>22</v>
      </c>
      <c r="B9" s="60">
        <v>0</v>
      </c>
      <c r="C9" s="61">
        <v>0</v>
      </c>
      <c r="D9" s="61">
        <v>0</v>
      </c>
      <c r="E9" s="60">
        <v>0</v>
      </c>
      <c r="F9" s="61">
        <v>0</v>
      </c>
      <c r="G9" s="61">
        <v>0</v>
      </c>
      <c r="H9" s="60">
        <v>1</v>
      </c>
      <c r="I9" s="61">
        <v>1</v>
      </c>
      <c r="J9" s="61">
        <v>0</v>
      </c>
      <c r="K9" s="60">
        <v>2</v>
      </c>
      <c r="L9" s="61">
        <v>2</v>
      </c>
      <c r="M9" s="61">
        <v>0</v>
      </c>
      <c r="N9" s="60">
        <v>2</v>
      </c>
      <c r="O9" s="61">
        <v>2</v>
      </c>
      <c r="P9" s="61">
        <v>0</v>
      </c>
    </row>
    <row r="10" spans="1:16" ht="11.25" x14ac:dyDescent="0.25">
      <c r="A10" s="17" t="s">
        <v>3620</v>
      </c>
      <c r="B10" s="60" t="s">
        <v>4</v>
      </c>
      <c r="C10" s="61" t="s">
        <v>4</v>
      </c>
      <c r="D10" s="61" t="s">
        <v>4</v>
      </c>
      <c r="E10" s="60" t="s">
        <v>4</v>
      </c>
      <c r="F10" s="61" t="s">
        <v>4</v>
      </c>
      <c r="G10" s="61" t="s">
        <v>4</v>
      </c>
      <c r="H10" s="60" t="s">
        <v>4</v>
      </c>
      <c r="I10" s="61" t="s">
        <v>4</v>
      </c>
      <c r="J10" s="61" t="s">
        <v>4</v>
      </c>
      <c r="K10" s="60" t="s">
        <v>4</v>
      </c>
      <c r="L10" s="61" t="s">
        <v>4</v>
      </c>
      <c r="M10" s="61" t="s">
        <v>4</v>
      </c>
      <c r="N10" s="60">
        <v>2</v>
      </c>
      <c r="O10" s="61">
        <v>1</v>
      </c>
      <c r="P10" s="61">
        <v>1</v>
      </c>
    </row>
    <row r="11" spans="1:16" ht="11.25" x14ac:dyDescent="0.25">
      <c r="A11" s="17" t="s">
        <v>3621</v>
      </c>
      <c r="B11" s="60" t="s">
        <v>4</v>
      </c>
      <c r="C11" s="61" t="s">
        <v>4</v>
      </c>
      <c r="D11" s="61" t="s">
        <v>4</v>
      </c>
      <c r="E11" s="60" t="s">
        <v>4</v>
      </c>
      <c r="F11" s="61" t="s">
        <v>4</v>
      </c>
      <c r="G11" s="61" t="s">
        <v>4</v>
      </c>
      <c r="H11" s="60" t="s">
        <v>4</v>
      </c>
      <c r="I11" s="61" t="s">
        <v>4</v>
      </c>
      <c r="J11" s="61" t="s">
        <v>4</v>
      </c>
      <c r="K11" s="60" t="s">
        <v>4</v>
      </c>
      <c r="L11" s="61" t="s">
        <v>4</v>
      </c>
      <c r="M11" s="61" t="s">
        <v>4</v>
      </c>
      <c r="N11" s="60">
        <v>2</v>
      </c>
      <c r="O11" s="61">
        <v>2</v>
      </c>
      <c r="P11" s="61">
        <v>0</v>
      </c>
    </row>
    <row r="12" spans="1:16" ht="12" customHeight="1" x14ac:dyDescent="0.25">
      <c r="A12" s="103" t="s">
        <v>3765</v>
      </c>
      <c r="B12" s="60">
        <v>124</v>
      </c>
      <c r="C12" s="61">
        <v>63</v>
      </c>
      <c r="D12" s="61">
        <v>61</v>
      </c>
      <c r="E12" s="60">
        <v>123</v>
      </c>
      <c r="F12" s="61">
        <v>64</v>
      </c>
      <c r="G12" s="61">
        <v>59</v>
      </c>
      <c r="H12" s="60">
        <v>113</v>
      </c>
      <c r="I12" s="61">
        <v>59</v>
      </c>
      <c r="J12" s="61">
        <v>54</v>
      </c>
      <c r="K12" s="60">
        <v>111</v>
      </c>
      <c r="L12" s="61">
        <v>58</v>
      </c>
      <c r="M12" s="61">
        <v>53</v>
      </c>
      <c r="N12" s="60">
        <v>109</v>
      </c>
      <c r="O12" s="61">
        <v>52</v>
      </c>
      <c r="P12" s="61">
        <v>57</v>
      </c>
    </row>
    <row r="13" spans="1:16" x14ac:dyDescent="0.25">
      <c r="A13" s="15" t="s">
        <v>29</v>
      </c>
      <c r="B13" s="60">
        <v>5</v>
      </c>
      <c r="C13" s="61">
        <v>5</v>
      </c>
      <c r="D13" s="61">
        <v>0</v>
      </c>
      <c r="E13" s="60">
        <v>5</v>
      </c>
      <c r="F13" s="61">
        <v>5</v>
      </c>
      <c r="G13" s="61">
        <v>0</v>
      </c>
      <c r="H13" s="60">
        <v>5</v>
      </c>
      <c r="I13" s="61">
        <v>5</v>
      </c>
      <c r="J13" s="61">
        <v>0</v>
      </c>
      <c r="K13" s="60">
        <v>5</v>
      </c>
      <c r="L13" s="61">
        <v>5</v>
      </c>
      <c r="M13" s="61">
        <v>0</v>
      </c>
      <c r="N13" s="60">
        <v>5</v>
      </c>
      <c r="O13" s="61">
        <v>5</v>
      </c>
      <c r="P13" s="61">
        <v>0</v>
      </c>
    </row>
    <row r="14" spans="1:16" ht="11.25" x14ac:dyDescent="0.25">
      <c r="A14" s="17" t="s">
        <v>3622</v>
      </c>
      <c r="B14" s="60" t="s">
        <v>4</v>
      </c>
      <c r="C14" s="61" t="s">
        <v>4</v>
      </c>
      <c r="D14" s="61" t="s">
        <v>4</v>
      </c>
      <c r="E14" s="60" t="s">
        <v>4</v>
      </c>
      <c r="F14" s="61" t="s">
        <v>4</v>
      </c>
      <c r="G14" s="61" t="s">
        <v>4</v>
      </c>
      <c r="H14" s="60" t="s">
        <v>4</v>
      </c>
      <c r="I14" s="61" t="s">
        <v>4</v>
      </c>
      <c r="J14" s="61" t="s">
        <v>4</v>
      </c>
      <c r="K14" s="60" t="s">
        <v>4</v>
      </c>
      <c r="L14" s="61" t="s">
        <v>4</v>
      </c>
      <c r="M14" s="61" t="s">
        <v>4</v>
      </c>
      <c r="N14" s="60">
        <v>1</v>
      </c>
      <c r="O14" s="61">
        <v>1</v>
      </c>
      <c r="P14" s="61">
        <v>0</v>
      </c>
    </row>
    <row r="15" spans="1:16" x14ac:dyDescent="0.25">
      <c r="A15" s="15" t="s">
        <v>25</v>
      </c>
      <c r="B15" s="60">
        <v>8</v>
      </c>
      <c r="C15" s="61">
        <v>3</v>
      </c>
      <c r="D15" s="61">
        <v>5</v>
      </c>
      <c r="E15" s="60">
        <v>8</v>
      </c>
      <c r="F15" s="61">
        <v>3</v>
      </c>
      <c r="G15" s="61">
        <v>5</v>
      </c>
      <c r="H15" s="60">
        <v>9</v>
      </c>
      <c r="I15" s="61">
        <v>2</v>
      </c>
      <c r="J15" s="61">
        <v>7</v>
      </c>
      <c r="K15" s="60">
        <v>9</v>
      </c>
      <c r="L15" s="61">
        <v>2</v>
      </c>
      <c r="M15" s="61">
        <v>7</v>
      </c>
      <c r="N15" s="60">
        <v>8</v>
      </c>
      <c r="O15" s="61">
        <v>2</v>
      </c>
      <c r="P15" s="61">
        <v>6</v>
      </c>
    </row>
    <row r="16" spans="1:16" x14ac:dyDescent="0.25">
      <c r="B16" s="81"/>
      <c r="C16" s="81"/>
      <c r="D16" s="81"/>
      <c r="E16" s="81"/>
      <c r="F16" s="81"/>
      <c r="G16" s="81"/>
      <c r="H16" s="81"/>
      <c r="I16" s="81"/>
      <c r="J16" s="81"/>
      <c r="K16" s="81"/>
      <c r="L16" s="81"/>
      <c r="M16" s="81"/>
      <c r="N16" s="81"/>
      <c r="O16" s="81"/>
      <c r="P16" s="81"/>
    </row>
    <row r="17" spans="1:14" ht="12" customHeight="1" x14ac:dyDescent="0.25">
      <c r="A17" s="10" t="s">
        <v>13</v>
      </c>
    </row>
    <row r="18" spans="1:14" x14ac:dyDescent="0.25">
      <c r="A18" s="9" t="s">
        <v>30</v>
      </c>
    </row>
    <row r="19" spans="1:14" x14ac:dyDescent="0.25">
      <c r="A19" s="9" t="s">
        <v>31</v>
      </c>
    </row>
    <row r="20" spans="1:14" x14ac:dyDescent="0.15">
      <c r="A20" s="70" t="s">
        <v>17</v>
      </c>
    </row>
    <row r="21" spans="1:14" s="4" customFormat="1" x14ac:dyDescent="0.25">
      <c r="A21" s="7" t="s">
        <v>18</v>
      </c>
      <c r="B21" s="8"/>
    </row>
    <row r="22" spans="1:14" s="4" customFormat="1" x14ac:dyDescent="0.25">
      <c r="A22" s="7"/>
      <c r="B22" s="8"/>
    </row>
    <row r="24" spans="1:14" x14ac:dyDescent="0.25">
      <c r="B24" s="81"/>
      <c r="E24" s="81"/>
      <c r="H24" s="81"/>
      <c r="K24" s="81"/>
      <c r="N24" s="81"/>
    </row>
    <row r="25" spans="1:14" x14ac:dyDescent="0.25">
      <c r="B25" s="81"/>
      <c r="E25" s="81"/>
      <c r="H25" s="81"/>
      <c r="K25" s="81"/>
      <c r="N25" s="81"/>
    </row>
    <row r="26" spans="1:14" x14ac:dyDescent="0.25">
      <c r="B26" s="81"/>
      <c r="E26" s="81"/>
      <c r="H26" s="81"/>
      <c r="K26" s="81"/>
      <c r="N26" s="81"/>
    </row>
    <row r="27" spans="1:14" x14ac:dyDescent="0.25">
      <c r="B27" s="81"/>
      <c r="E27" s="81"/>
      <c r="H27" s="81"/>
      <c r="K27" s="81"/>
      <c r="N27" s="81"/>
    </row>
    <row r="28" spans="1:14" x14ac:dyDescent="0.25">
      <c r="B28" s="81"/>
      <c r="E28" s="81"/>
      <c r="H28" s="81"/>
      <c r="K28" s="81"/>
      <c r="N28" s="81"/>
    </row>
    <row r="29" spans="1:14" x14ac:dyDescent="0.25">
      <c r="B29" s="81"/>
      <c r="E29" s="81"/>
      <c r="H29" s="81"/>
      <c r="K29" s="81"/>
      <c r="N29" s="81"/>
    </row>
    <row r="30" spans="1:14" x14ac:dyDescent="0.25">
      <c r="B30" s="81"/>
      <c r="E30" s="81"/>
      <c r="H30" s="81"/>
      <c r="K30" s="81"/>
      <c r="N30" s="81"/>
    </row>
    <row r="31" spans="1:14" x14ac:dyDescent="0.25">
      <c r="B31" s="81"/>
      <c r="E31" s="81"/>
      <c r="H31" s="81"/>
      <c r="K31" s="81"/>
      <c r="N31" s="81"/>
    </row>
    <row r="32" spans="1:14" x14ac:dyDescent="0.25">
      <c r="B32" s="81"/>
      <c r="E32" s="81"/>
      <c r="H32" s="81"/>
      <c r="K32" s="81"/>
      <c r="N32" s="81"/>
    </row>
    <row r="33" spans="2:14" x14ac:dyDescent="0.25">
      <c r="B33" s="81"/>
      <c r="E33" s="81"/>
      <c r="H33" s="81"/>
      <c r="K33" s="81"/>
      <c r="N33" s="81"/>
    </row>
  </sheetData>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dimension ref="A2:K18"/>
  <sheetViews>
    <sheetView workbookViewId="0"/>
  </sheetViews>
  <sheetFormatPr baseColWidth="10" defaultColWidth="9.140625" defaultRowHeight="10.5" x14ac:dyDescent="0.25"/>
  <cols>
    <col min="1" max="1" width="17.42578125" style="402" customWidth="1"/>
    <col min="2" max="8" width="9.42578125" style="402" customWidth="1"/>
    <col min="9" max="16384" width="9.140625" style="402"/>
  </cols>
  <sheetData>
    <row r="2" spans="1:11" x14ac:dyDescent="0.25">
      <c r="A2" s="370" t="s">
        <v>309</v>
      </c>
      <c r="B2" s="370"/>
      <c r="C2" s="370"/>
      <c r="D2" s="370"/>
      <c r="E2" s="370"/>
      <c r="F2" s="370"/>
      <c r="G2" s="370"/>
      <c r="H2" s="370"/>
    </row>
    <row r="3" spans="1:11" ht="11.25" customHeight="1" x14ac:dyDescent="0.25">
      <c r="A3" s="403"/>
    </row>
    <row r="4" spans="1:11" x14ac:dyDescent="0.25">
      <c r="A4" s="416" t="s">
        <v>310</v>
      </c>
      <c r="B4" s="417" t="s">
        <v>311</v>
      </c>
      <c r="C4" s="418"/>
      <c r="D4" s="418"/>
      <c r="E4" s="419"/>
      <c r="F4" s="419"/>
      <c r="G4" s="375" t="s">
        <v>306</v>
      </c>
      <c r="H4" s="375"/>
      <c r="I4" s="420"/>
      <c r="J4" s="421"/>
      <c r="K4" s="422"/>
    </row>
    <row r="5" spans="1:11" ht="11.25" x14ac:dyDescent="0.25">
      <c r="A5" s="423"/>
      <c r="B5" s="424">
        <v>2019</v>
      </c>
      <c r="C5" s="424">
        <v>2020</v>
      </c>
      <c r="D5" s="424">
        <v>2021</v>
      </c>
      <c r="E5" s="425">
        <v>2022</v>
      </c>
      <c r="F5" s="426">
        <v>2023</v>
      </c>
      <c r="G5" s="424">
        <v>2019</v>
      </c>
      <c r="H5" s="424">
        <v>2020</v>
      </c>
      <c r="I5" s="424">
        <v>2021</v>
      </c>
      <c r="J5" s="425">
        <v>2022</v>
      </c>
      <c r="K5" s="426">
        <v>2023</v>
      </c>
    </row>
    <row r="6" spans="1:11" x14ac:dyDescent="0.25">
      <c r="A6" s="370" t="s">
        <v>1</v>
      </c>
      <c r="B6" s="427">
        <v>3</v>
      </c>
      <c r="C6" s="427">
        <v>1</v>
      </c>
      <c r="D6" s="428">
        <v>0</v>
      </c>
      <c r="E6" s="428">
        <v>3</v>
      </c>
      <c r="F6" s="427">
        <v>1</v>
      </c>
      <c r="G6" s="427">
        <v>8</v>
      </c>
      <c r="H6" s="427">
        <v>2</v>
      </c>
      <c r="I6" s="428">
        <v>0</v>
      </c>
      <c r="J6" s="427">
        <v>187</v>
      </c>
      <c r="K6" s="427">
        <v>2</v>
      </c>
    </row>
    <row r="7" spans="1:11" x14ac:dyDescent="0.25">
      <c r="A7" s="415" t="s">
        <v>312</v>
      </c>
      <c r="B7" s="158">
        <v>0</v>
      </c>
      <c r="C7" s="158">
        <v>0</v>
      </c>
      <c r="D7" s="429">
        <v>0</v>
      </c>
      <c r="E7" s="429">
        <v>0</v>
      </c>
      <c r="F7" s="429">
        <v>0</v>
      </c>
      <c r="G7" s="158">
        <v>0</v>
      </c>
      <c r="H7" s="158">
        <v>0</v>
      </c>
      <c r="I7" s="429">
        <v>0</v>
      </c>
      <c r="J7" s="429">
        <v>0</v>
      </c>
      <c r="K7" s="429">
        <v>0</v>
      </c>
    </row>
    <row r="8" spans="1:11" x14ac:dyDescent="0.25">
      <c r="A8" s="415" t="s">
        <v>313</v>
      </c>
      <c r="B8" s="158">
        <v>2</v>
      </c>
      <c r="C8" s="158">
        <v>0</v>
      </c>
      <c r="D8" s="429">
        <v>0</v>
      </c>
      <c r="E8" s="429">
        <v>2</v>
      </c>
      <c r="F8" s="429">
        <v>1</v>
      </c>
      <c r="G8" s="429">
        <v>7</v>
      </c>
      <c r="H8" s="429">
        <v>0</v>
      </c>
      <c r="I8" s="429">
        <v>0</v>
      </c>
      <c r="J8" s="429">
        <v>184</v>
      </c>
      <c r="K8" s="429">
        <v>2</v>
      </c>
    </row>
    <row r="9" spans="1:11" x14ac:dyDescent="0.25">
      <c r="A9" s="415" t="s">
        <v>314</v>
      </c>
      <c r="B9" s="158">
        <v>0</v>
      </c>
      <c r="C9" s="158">
        <v>0</v>
      </c>
      <c r="D9" s="429">
        <v>0</v>
      </c>
      <c r="E9" s="429">
        <v>0</v>
      </c>
      <c r="F9" s="429">
        <v>0</v>
      </c>
      <c r="G9" s="158">
        <v>0</v>
      </c>
      <c r="H9" s="158">
        <v>0</v>
      </c>
      <c r="I9" s="429">
        <v>0</v>
      </c>
      <c r="J9" s="429">
        <v>0</v>
      </c>
      <c r="K9" s="429">
        <v>0</v>
      </c>
    </row>
    <row r="10" spans="1:11" x14ac:dyDescent="0.25">
      <c r="A10" s="415" t="s">
        <v>315</v>
      </c>
      <c r="B10" s="158">
        <v>1</v>
      </c>
      <c r="C10" s="158">
        <v>1</v>
      </c>
      <c r="D10" s="429">
        <v>0</v>
      </c>
      <c r="E10" s="429">
        <v>1</v>
      </c>
      <c r="F10" s="429">
        <v>0</v>
      </c>
      <c r="G10" s="158">
        <v>1</v>
      </c>
      <c r="H10" s="158">
        <v>2</v>
      </c>
      <c r="I10" s="429">
        <v>0</v>
      </c>
      <c r="J10" s="429">
        <v>3</v>
      </c>
      <c r="K10" s="429">
        <v>0</v>
      </c>
    </row>
    <row r="11" spans="1:11" x14ac:dyDescent="0.25">
      <c r="A11" s="415" t="s">
        <v>316</v>
      </c>
      <c r="B11" s="158">
        <v>0</v>
      </c>
      <c r="C11" s="158">
        <v>0</v>
      </c>
      <c r="D11" s="429">
        <v>0</v>
      </c>
      <c r="E11" s="429">
        <v>0</v>
      </c>
      <c r="F11" s="429">
        <v>0</v>
      </c>
      <c r="G11" s="158">
        <v>0</v>
      </c>
      <c r="H11" s="158">
        <v>0</v>
      </c>
      <c r="I11" s="429">
        <v>0</v>
      </c>
      <c r="J11" s="429">
        <v>0</v>
      </c>
      <c r="K11" s="429">
        <v>0</v>
      </c>
    </row>
    <row r="12" spans="1:11" x14ac:dyDescent="0.25">
      <c r="A12" s="415"/>
      <c r="B12" s="88"/>
      <c r="C12" s="88"/>
      <c r="D12" s="88"/>
      <c r="E12" s="88"/>
      <c r="F12" s="88"/>
      <c r="G12" s="88"/>
      <c r="H12" s="88"/>
      <c r="I12" s="88"/>
    </row>
    <row r="13" spans="1:11" x14ac:dyDescent="0.25">
      <c r="A13" s="430" t="s">
        <v>317</v>
      </c>
      <c r="B13" s="415"/>
      <c r="C13" s="415"/>
      <c r="D13" s="415"/>
      <c r="E13" s="415"/>
      <c r="F13" s="415"/>
      <c r="G13" s="415"/>
      <c r="H13" s="415"/>
    </row>
    <row r="14" spans="1:11" x14ac:dyDescent="0.25">
      <c r="A14" s="430" t="s">
        <v>318</v>
      </c>
      <c r="B14" s="415"/>
      <c r="C14" s="415"/>
      <c r="D14" s="415"/>
      <c r="E14" s="415"/>
      <c r="F14" s="415"/>
      <c r="G14" s="415"/>
      <c r="H14" s="415"/>
    </row>
    <row r="15" spans="1:11" x14ac:dyDescent="0.25">
      <c r="A15" s="431" t="s">
        <v>319</v>
      </c>
      <c r="B15" s="415"/>
      <c r="C15" s="415"/>
      <c r="D15" s="415"/>
      <c r="E15" s="415"/>
      <c r="F15" s="415"/>
      <c r="G15" s="415"/>
      <c r="H15" s="415"/>
    </row>
    <row r="16" spans="1:11" x14ac:dyDescent="0.25">
      <c r="A16" s="402" t="s">
        <v>320</v>
      </c>
      <c r="B16" s="415"/>
      <c r="C16" s="415"/>
      <c r="D16" s="415"/>
      <c r="E16" s="415"/>
      <c r="F16" s="415"/>
      <c r="G16" s="415"/>
      <c r="H16" s="415"/>
    </row>
    <row r="17" spans="1:8" x14ac:dyDescent="0.25">
      <c r="A17" s="402" t="s">
        <v>321</v>
      </c>
      <c r="B17" s="415"/>
      <c r="C17" s="415"/>
      <c r="D17" s="415"/>
      <c r="E17" s="415"/>
      <c r="F17" s="415"/>
      <c r="G17" s="415"/>
      <c r="H17" s="415"/>
    </row>
    <row r="18" spans="1:8" x14ac:dyDescent="0.25">
      <c r="A18" s="430" t="s">
        <v>308</v>
      </c>
      <c r="B18" s="415"/>
      <c r="C18" s="415"/>
      <c r="D18" s="415"/>
      <c r="E18" s="415"/>
      <c r="F18" s="415"/>
      <c r="G18" s="415"/>
      <c r="H18" s="415"/>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dimension ref="A2:F25"/>
  <sheetViews>
    <sheetView workbookViewId="0"/>
  </sheetViews>
  <sheetFormatPr baseColWidth="10" defaultColWidth="9.140625" defaultRowHeight="10.5" x14ac:dyDescent="0.25"/>
  <cols>
    <col min="1" max="1" width="19.5703125" style="402" customWidth="1"/>
    <col min="2" max="2" width="13.28515625" style="402" customWidth="1"/>
    <col min="3" max="5" width="22.140625" style="402" customWidth="1"/>
    <col min="6" max="6" width="21.42578125" style="402" customWidth="1"/>
    <col min="7" max="16384" width="9.140625" style="402"/>
  </cols>
  <sheetData>
    <row r="2" spans="1:6" ht="11.25" x14ac:dyDescent="0.25">
      <c r="A2" s="389" t="s">
        <v>3388</v>
      </c>
      <c r="B2" s="432"/>
      <c r="C2" s="432"/>
      <c r="D2" s="432"/>
      <c r="E2" s="432"/>
      <c r="F2" s="432"/>
    </row>
    <row r="3" spans="1:6" x14ac:dyDescent="0.25">
      <c r="A3" s="403"/>
      <c r="B3" s="403"/>
      <c r="C3" s="403"/>
      <c r="D3" s="403"/>
      <c r="E3" s="403"/>
      <c r="F3" s="403"/>
    </row>
    <row r="4" spans="1:6" ht="21.75" x14ac:dyDescent="0.25">
      <c r="A4" s="377" t="s">
        <v>0</v>
      </c>
      <c r="B4" s="377" t="s">
        <v>322</v>
      </c>
      <c r="C4" s="425" t="s">
        <v>3642</v>
      </c>
      <c r="D4" s="425" t="s">
        <v>323</v>
      </c>
      <c r="E4" s="425" t="s">
        <v>324</v>
      </c>
      <c r="F4" s="425" t="s">
        <v>325</v>
      </c>
    </row>
    <row r="5" spans="1:6" x14ac:dyDescent="0.25">
      <c r="A5" s="370" t="s">
        <v>1</v>
      </c>
      <c r="B5" s="427">
        <v>62</v>
      </c>
      <c r="C5" s="427">
        <v>4</v>
      </c>
      <c r="D5" s="427">
        <v>46</v>
      </c>
      <c r="E5" s="427">
        <v>5</v>
      </c>
      <c r="F5" s="427">
        <v>7</v>
      </c>
    </row>
    <row r="6" spans="1:6" x14ac:dyDescent="0.25">
      <c r="A6" s="415" t="s">
        <v>2</v>
      </c>
      <c r="B6" s="427">
        <v>8</v>
      </c>
      <c r="C6" s="158">
        <v>0</v>
      </c>
      <c r="D6" s="158">
        <v>8</v>
      </c>
      <c r="E6" s="158">
        <v>0</v>
      </c>
      <c r="F6" s="158">
        <v>0</v>
      </c>
    </row>
    <row r="7" spans="1:6" x14ac:dyDescent="0.25">
      <c r="A7" s="415" t="s">
        <v>3</v>
      </c>
      <c r="B7" s="427">
        <v>5</v>
      </c>
      <c r="C7" s="158">
        <v>0</v>
      </c>
      <c r="D7" s="158">
        <v>5</v>
      </c>
      <c r="E7" s="158">
        <v>0</v>
      </c>
      <c r="F7" s="158">
        <v>0</v>
      </c>
    </row>
    <row r="8" spans="1:6" x14ac:dyDescent="0.25">
      <c r="A8" s="415" t="s">
        <v>145</v>
      </c>
      <c r="B8" s="427">
        <v>2</v>
      </c>
      <c r="C8" s="158">
        <v>1</v>
      </c>
      <c r="D8" s="158">
        <v>1</v>
      </c>
      <c r="E8" s="158">
        <v>0</v>
      </c>
      <c r="F8" s="158">
        <v>0</v>
      </c>
    </row>
    <row r="9" spans="1:6" x14ac:dyDescent="0.25">
      <c r="A9" s="415" t="s">
        <v>146</v>
      </c>
      <c r="B9" s="427">
        <v>0</v>
      </c>
      <c r="C9" s="158">
        <v>0</v>
      </c>
      <c r="D9" s="158">
        <v>0</v>
      </c>
      <c r="E9" s="158">
        <v>0</v>
      </c>
      <c r="F9" s="158">
        <v>0</v>
      </c>
    </row>
    <row r="10" spans="1:6" x14ac:dyDescent="0.25">
      <c r="A10" s="415" t="s">
        <v>147</v>
      </c>
      <c r="B10" s="427">
        <v>4</v>
      </c>
      <c r="C10" s="158">
        <v>1</v>
      </c>
      <c r="D10" s="158">
        <v>1</v>
      </c>
      <c r="E10" s="158">
        <v>0</v>
      </c>
      <c r="F10" s="158">
        <v>2</v>
      </c>
    </row>
    <row r="11" spans="1:6" x14ac:dyDescent="0.25">
      <c r="A11" s="415" t="s">
        <v>148</v>
      </c>
      <c r="B11" s="427">
        <v>8</v>
      </c>
      <c r="C11" s="158">
        <v>0</v>
      </c>
      <c r="D11" s="158">
        <v>6</v>
      </c>
      <c r="E11" s="158">
        <v>1</v>
      </c>
      <c r="F11" s="158">
        <v>1</v>
      </c>
    </row>
    <row r="12" spans="1:6" x14ac:dyDescent="0.25">
      <c r="A12" s="415" t="s">
        <v>149</v>
      </c>
      <c r="B12" s="427">
        <v>16</v>
      </c>
      <c r="C12" s="158">
        <v>2</v>
      </c>
      <c r="D12" s="158">
        <v>11</v>
      </c>
      <c r="E12" s="158">
        <v>1</v>
      </c>
      <c r="F12" s="158">
        <v>2</v>
      </c>
    </row>
    <row r="13" spans="1:6" x14ac:dyDescent="0.25">
      <c r="A13" s="415" t="s">
        <v>5</v>
      </c>
      <c r="B13" s="427">
        <v>3</v>
      </c>
      <c r="C13" s="158">
        <v>0</v>
      </c>
      <c r="D13" s="158">
        <v>2</v>
      </c>
      <c r="E13" s="158">
        <v>0</v>
      </c>
      <c r="F13" s="158">
        <v>1</v>
      </c>
    </row>
    <row r="14" spans="1:6" x14ac:dyDescent="0.25">
      <c r="A14" s="415" t="s">
        <v>150</v>
      </c>
      <c r="B14" s="427">
        <v>2</v>
      </c>
      <c r="C14" s="158">
        <v>0</v>
      </c>
      <c r="D14" s="158">
        <v>2</v>
      </c>
      <c r="E14" s="158">
        <v>0</v>
      </c>
      <c r="F14" s="158">
        <v>0</v>
      </c>
    </row>
    <row r="15" spans="1:6" x14ac:dyDescent="0.25">
      <c r="A15" s="415" t="s">
        <v>6</v>
      </c>
      <c r="B15" s="427">
        <v>3</v>
      </c>
      <c r="C15" s="158">
        <v>0</v>
      </c>
      <c r="D15" s="158">
        <v>2</v>
      </c>
      <c r="E15" s="158">
        <v>1</v>
      </c>
      <c r="F15" s="158">
        <v>0</v>
      </c>
    </row>
    <row r="16" spans="1:6" x14ac:dyDescent="0.25">
      <c r="A16" s="415" t="s">
        <v>7</v>
      </c>
      <c r="B16" s="427">
        <v>1</v>
      </c>
      <c r="C16" s="158">
        <v>0</v>
      </c>
      <c r="D16" s="158">
        <v>0</v>
      </c>
      <c r="E16" s="158">
        <v>0</v>
      </c>
      <c r="F16" s="158">
        <v>1</v>
      </c>
    </row>
    <row r="17" spans="1:6" x14ac:dyDescent="0.25">
      <c r="A17" s="415" t="s">
        <v>8</v>
      </c>
      <c r="B17" s="427">
        <v>6</v>
      </c>
      <c r="C17" s="158">
        <v>0</v>
      </c>
      <c r="D17" s="158">
        <v>6</v>
      </c>
      <c r="E17" s="158">
        <v>0</v>
      </c>
      <c r="F17" s="158">
        <v>0</v>
      </c>
    </row>
    <row r="18" spans="1:6" x14ac:dyDescent="0.25">
      <c r="A18" s="415" t="s">
        <v>9</v>
      </c>
      <c r="B18" s="427">
        <v>0</v>
      </c>
      <c r="C18" s="158">
        <v>0</v>
      </c>
      <c r="D18" s="158">
        <v>0</v>
      </c>
      <c r="E18" s="158">
        <v>0</v>
      </c>
      <c r="F18" s="158">
        <v>0</v>
      </c>
    </row>
    <row r="19" spans="1:6" x14ac:dyDescent="0.25">
      <c r="A19" s="415" t="s">
        <v>10</v>
      </c>
      <c r="B19" s="427">
        <v>4</v>
      </c>
      <c r="C19" s="158">
        <v>0</v>
      </c>
      <c r="D19" s="158">
        <v>2</v>
      </c>
      <c r="E19" s="158">
        <v>2</v>
      </c>
      <c r="F19" s="158">
        <v>0</v>
      </c>
    </row>
    <row r="20" spans="1:6" x14ac:dyDescent="0.25">
      <c r="A20" s="415" t="s">
        <v>11</v>
      </c>
      <c r="B20" s="427">
        <v>0</v>
      </c>
      <c r="C20" s="158">
        <v>0</v>
      </c>
      <c r="D20" s="158">
        <v>0</v>
      </c>
      <c r="E20" s="158">
        <v>0</v>
      </c>
      <c r="F20" s="158">
        <v>0</v>
      </c>
    </row>
    <row r="21" spans="1:6" x14ac:dyDescent="0.25">
      <c r="A21" s="415" t="s">
        <v>12</v>
      </c>
      <c r="B21" s="427">
        <v>0</v>
      </c>
      <c r="C21" s="158">
        <v>0</v>
      </c>
      <c r="D21" s="158">
        <v>0</v>
      </c>
      <c r="E21" s="158">
        <v>0</v>
      </c>
      <c r="F21" s="158">
        <v>0</v>
      </c>
    </row>
    <row r="22" spans="1:6" ht="10.5" customHeight="1" x14ac:dyDescent="0.25">
      <c r="A22" s="383"/>
    </row>
    <row r="23" spans="1:6" x14ac:dyDescent="0.25">
      <c r="A23" s="415" t="s">
        <v>326</v>
      </c>
      <c r="B23" s="415"/>
      <c r="C23" s="415"/>
      <c r="D23" s="415"/>
      <c r="E23" s="415"/>
      <c r="F23" s="415"/>
    </row>
    <row r="24" spans="1:6" x14ac:dyDescent="0.25">
      <c r="A24" s="415" t="s">
        <v>327</v>
      </c>
      <c r="B24" s="432"/>
      <c r="C24" s="432"/>
      <c r="D24" s="432"/>
      <c r="E24" s="432"/>
      <c r="F24" s="432"/>
    </row>
    <row r="25" spans="1:6" x14ac:dyDescent="0.25">
      <c r="A25" s="430" t="s">
        <v>308</v>
      </c>
      <c r="B25" s="415"/>
      <c r="C25" s="415"/>
      <c r="D25" s="415"/>
      <c r="E25" s="415"/>
      <c r="F25" s="415"/>
    </row>
  </sheetData>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dimension ref="A2:F24"/>
  <sheetViews>
    <sheetView workbookViewId="0"/>
  </sheetViews>
  <sheetFormatPr baseColWidth="10" defaultColWidth="9.140625" defaultRowHeight="10.5" x14ac:dyDescent="0.25"/>
  <cols>
    <col min="1" max="1" width="23.5703125" style="402" customWidth="1"/>
    <col min="2" max="2" width="13.42578125" style="402" customWidth="1"/>
    <col min="3" max="6" width="22.140625" style="402" customWidth="1"/>
    <col min="7" max="16384" width="9.140625" style="402"/>
  </cols>
  <sheetData>
    <row r="2" spans="1:6" x14ac:dyDescent="0.25">
      <c r="A2" s="370" t="s">
        <v>328</v>
      </c>
      <c r="B2" s="409"/>
      <c r="C2" s="409"/>
      <c r="D2" s="409"/>
      <c r="E2" s="409"/>
      <c r="F2" s="409"/>
    </row>
    <row r="3" spans="1:6" x14ac:dyDescent="0.25">
      <c r="A3" s="403"/>
    </row>
    <row r="4" spans="1:6" ht="22.5" customHeight="1" x14ac:dyDescent="0.25">
      <c r="A4" s="434" t="s">
        <v>0</v>
      </c>
      <c r="B4" s="435" t="s">
        <v>1</v>
      </c>
      <c r="C4" s="436" t="s">
        <v>329</v>
      </c>
      <c r="D4" s="436" t="s">
        <v>323</v>
      </c>
      <c r="E4" s="436" t="s">
        <v>324</v>
      </c>
      <c r="F4" s="436" t="s">
        <v>325</v>
      </c>
    </row>
    <row r="5" spans="1:6" x14ac:dyDescent="0.25">
      <c r="A5" s="437" t="s">
        <v>1</v>
      </c>
      <c r="B5" s="438">
        <v>24</v>
      </c>
      <c r="C5" s="438">
        <v>4</v>
      </c>
      <c r="D5" s="438">
        <v>14</v>
      </c>
      <c r="E5" s="438">
        <v>5</v>
      </c>
      <c r="F5" s="438">
        <v>1</v>
      </c>
    </row>
    <row r="6" spans="1:6" x14ac:dyDescent="0.25">
      <c r="A6" s="383" t="s">
        <v>2</v>
      </c>
      <c r="B6" s="438">
        <v>1</v>
      </c>
      <c r="C6" s="439">
        <v>0</v>
      </c>
      <c r="D6" s="439">
        <v>1</v>
      </c>
      <c r="E6" s="439">
        <v>0</v>
      </c>
      <c r="F6" s="439">
        <v>0</v>
      </c>
    </row>
    <row r="7" spans="1:6" x14ac:dyDescent="0.25">
      <c r="A7" s="383" t="s">
        <v>3</v>
      </c>
      <c r="B7" s="438">
        <v>2</v>
      </c>
      <c r="C7" s="439">
        <v>0</v>
      </c>
      <c r="D7" s="439">
        <v>1</v>
      </c>
      <c r="E7" s="439">
        <v>1</v>
      </c>
      <c r="F7" s="439">
        <v>0</v>
      </c>
    </row>
    <row r="8" spans="1:6" x14ac:dyDescent="0.25">
      <c r="A8" s="383" t="s">
        <v>145</v>
      </c>
      <c r="B8" s="438">
        <v>0</v>
      </c>
      <c r="C8" s="439">
        <v>0</v>
      </c>
      <c r="D8" s="439">
        <v>0</v>
      </c>
      <c r="E8" s="439">
        <v>0</v>
      </c>
      <c r="F8" s="439">
        <v>0</v>
      </c>
    </row>
    <row r="9" spans="1:6" x14ac:dyDescent="0.25">
      <c r="A9" s="383" t="s">
        <v>146</v>
      </c>
      <c r="B9" s="438">
        <v>1</v>
      </c>
      <c r="C9" s="439">
        <v>0</v>
      </c>
      <c r="D9" s="439">
        <v>1</v>
      </c>
      <c r="E9" s="439">
        <v>0</v>
      </c>
      <c r="F9" s="439">
        <v>0</v>
      </c>
    </row>
    <row r="10" spans="1:6" x14ac:dyDescent="0.25">
      <c r="A10" s="383" t="s">
        <v>147</v>
      </c>
      <c r="B10" s="438">
        <v>2</v>
      </c>
      <c r="C10" s="439">
        <v>0</v>
      </c>
      <c r="D10" s="439">
        <v>1</v>
      </c>
      <c r="E10" s="439">
        <v>1</v>
      </c>
      <c r="F10" s="439">
        <v>0</v>
      </c>
    </row>
    <row r="11" spans="1:6" x14ac:dyDescent="0.25">
      <c r="A11" s="383" t="s">
        <v>148</v>
      </c>
      <c r="B11" s="438">
        <v>2</v>
      </c>
      <c r="C11" s="439">
        <v>0</v>
      </c>
      <c r="D11" s="439">
        <v>0</v>
      </c>
      <c r="E11" s="439">
        <v>1</v>
      </c>
      <c r="F11" s="439">
        <v>1</v>
      </c>
    </row>
    <row r="12" spans="1:6" x14ac:dyDescent="0.25">
      <c r="A12" s="383" t="s">
        <v>149</v>
      </c>
      <c r="B12" s="438">
        <v>10</v>
      </c>
      <c r="C12" s="439">
        <v>4</v>
      </c>
      <c r="D12" s="439">
        <v>5</v>
      </c>
      <c r="E12" s="439">
        <v>1</v>
      </c>
      <c r="F12" s="439">
        <v>0</v>
      </c>
    </row>
    <row r="13" spans="1:6" x14ac:dyDescent="0.25">
      <c r="A13" s="383" t="s">
        <v>5</v>
      </c>
      <c r="B13" s="438">
        <v>1</v>
      </c>
      <c r="C13" s="439">
        <v>0</v>
      </c>
      <c r="D13" s="439">
        <v>1</v>
      </c>
      <c r="E13" s="439">
        <v>0</v>
      </c>
      <c r="F13" s="439">
        <v>0</v>
      </c>
    </row>
    <row r="14" spans="1:6" x14ac:dyDescent="0.25">
      <c r="A14" s="383" t="s">
        <v>150</v>
      </c>
      <c r="B14" s="438">
        <v>1</v>
      </c>
      <c r="C14" s="439">
        <v>0</v>
      </c>
      <c r="D14" s="439">
        <v>1</v>
      </c>
      <c r="E14" s="439">
        <v>0</v>
      </c>
      <c r="F14" s="439">
        <v>0</v>
      </c>
    </row>
    <row r="15" spans="1:6" x14ac:dyDescent="0.25">
      <c r="A15" s="383" t="s">
        <v>6</v>
      </c>
      <c r="B15" s="438">
        <v>1</v>
      </c>
      <c r="C15" s="439">
        <v>0</v>
      </c>
      <c r="D15" s="439">
        <v>1</v>
      </c>
      <c r="E15" s="439">
        <v>0</v>
      </c>
      <c r="F15" s="439">
        <v>0</v>
      </c>
    </row>
    <row r="16" spans="1:6" x14ac:dyDescent="0.25">
      <c r="A16" s="383" t="s">
        <v>7</v>
      </c>
      <c r="B16" s="438">
        <v>1</v>
      </c>
      <c r="C16" s="439">
        <v>0</v>
      </c>
      <c r="D16" s="439">
        <v>0</v>
      </c>
      <c r="E16" s="439">
        <v>1</v>
      </c>
      <c r="F16" s="439">
        <v>0</v>
      </c>
    </row>
    <row r="17" spans="1:6" x14ac:dyDescent="0.25">
      <c r="A17" s="383" t="s">
        <v>8</v>
      </c>
      <c r="B17" s="438">
        <v>0</v>
      </c>
      <c r="C17" s="439">
        <v>0</v>
      </c>
      <c r="D17" s="439">
        <v>0</v>
      </c>
      <c r="E17" s="439">
        <v>0</v>
      </c>
      <c r="F17" s="439">
        <v>0</v>
      </c>
    </row>
    <row r="18" spans="1:6" x14ac:dyDescent="0.25">
      <c r="A18" s="383" t="s">
        <v>9</v>
      </c>
      <c r="B18" s="438">
        <v>0</v>
      </c>
      <c r="C18" s="439">
        <v>0</v>
      </c>
      <c r="D18" s="439">
        <v>0</v>
      </c>
      <c r="E18" s="439">
        <v>0</v>
      </c>
      <c r="F18" s="439">
        <v>0</v>
      </c>
    </row>
    <row r="19" spans="1:6" x14ac:dyDescent="0.25">
      <c r="A19" s="383" t="s">
        <v>10</v>
      </c>
      <c r="B19" s="438">
        <v>1</v>
      </c>
      <c r="C19" s="439">
        <v>0</v>
      </c>
      <c r="D19" s="439">
        <v>1</v>
      </c>
      <c r="E19" s="439">
        <v>0</v>
      </c>
      <c r="F19" s="439">
        <v>0</v>
      </c>
    </row>
    <row r="20" spans="1:6" x14ac:dyDescent="0.25">
      <c r="A20" s="383" t="s">
        <v>11</v>
      </c>
      <c r="B20" s="438">
        <v>0</v>
      </c>
      <c r="C20" s="439">
        <v>0</v>
      </c>
      <c r="D20" s="439">
        <v>0</v>
      </c>
      <c r="E20" s="439">
        <v>0</v>
      </c>
      <c r="F20" s="439">
        <v>0</v>
      </c>
    </row>
    <row r="21" spans="1:6" x14ac:dyDescent="0.25">
      <c r="A21" s="383" t="s">
        <v>12</v>
      </c>
      <c r="B21" s="438">
        <v>1</v>
      </c>
      <c r="C21" s="439">
        <v>0</v>
      </c>
      <c r="D21" s="439">
        <v>1</v>
      </c>
      <c r="E21" s="439">
        <v>0</v>
      </c>
      <c r="F21" s="439">
        <v>0</v>
      </c>
    </row>
    <row r="22" spans="1:6" ht="11.25" customHeight="1" x14ac:dyDescent="0.25">
      <c r="A22" s="383"/>
    </row>
    <row r="23" spans="1:6" s="409" customFormat="1" x14ac:dyDescent="0.25">
      <c r="A23" s="415" t="s">
        <v>330</v>
      </c>
      <c r="B23" s="432"/>
      <c r="C23" s="432"/>
      <c r="D23" s="432"/>
      <c r="E23" s="432"/>
      <c r="F23" s="432"/>
    </row>
    <row r="24" spans="1:6" s="409" customFormat="1" x14ac:dyDescent="0.25">
      <c r="A24" s="430" t="s">
        <v>308</v>
      </c>
      <c r="B24" s="415"/>
      <c r="C24" s="415"/>
      <c r="D24" s="415"/>
      <c r="E24" s="415"/>
      <c r="F24" s="415"/>
    </row>
  </sheetData>
  <pageMargins left="0.78740157480314965" right="0.78740157480314965" top="0.78740157480314965" bottom="0.78740157480314965" header="0.78740157480314965" footer="0.78740157480314965"/>
  <pageSetup paperSize="9" orientation="landscape" r:id="rId1"/>
  <headerFooter alignWithMargins="0">
    <oddFooter>&amp;L&amp;C&amp;R</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dimension ref="A2:F28"/>
  <sheetViews>
    <sheetView workbookViewId="0"/>
  </sheetViews>
  <sheetFormatPr baseColWidth="10" defaultColWidth="9.140625" defaultRowHeight="10.5" x14ac:dyDescent="0.25"/>
  <cols>
    <col min="1" max="1" width="22.85546875" style="402" customWidth="1"/>
    <col min="2" max="2" width="13.42578125" style="402" customWidth="1"/>
    <col min="3" max="6" width="22.140625" style="402" customWidth="1"/>
    <col min="7" max="16384" width="9.140625" style="402"/>
  </cols>
  <sheetData>
    <row r="2" spans="1:6" ht="11.25" x14ac:dyDescent="0.25">
      <c r="A2" s="389" t="s">
        <v>3389</v>
      </c>
      <c r="B2" s="370"/>
      <c r="C2" s="370"/>
      <c r="D2" s="370"/>
      <c r="E2" s="370"/>
      <c r="F2" s="370"/>
    </row>
    <row r="3" spans="1:6" ht="11.25" customHeight="1" x14ac:dyDescent="0.25">
      <c r="A3" s="403"/>
      <c r="B3" s="440"/>
      <c r="C3" s="440"/>
      <c r="D3" s="440"/>
      <c r="E3" s="440"/>
      <c r="F3" s="440"/>
    </row>
    <row r="4" spans="1:6" ht="26.25" customHeight="1" x14ac:dyDescent="0.25">
      <c r="A4" s="434" t="s">
        <v>0</v>
      </c>
      <c r="B4" s="377" t="s">
        <v>1</v>
      </c>
      <c r="C4" s="425" t="s">
        <v>329</v>
      </c>
      <c r="D4" s="425" t="s">
        <v>323</v>
      </c>
      <c r="E4" s="425" t="s">
        <v>324</v>
      </c>
      <c r="F4" s="425" t="s">
        <v>325</v>
      </c>
    </row>
    <row r="5" spans="1:6" x14ac:dyDescent="0.25">
      <c r="A5" s="437" t="s">
        <v>1</v>
      </c>
      <c r="B5" s="438">
        <v>1847</v>
      </c>
      <c r="C5" s="438">
        <v>487</v>
      </c>
      <c r="D5" s="438">
        <v>1113</v>
      </c>
      <c r="E5" s="438">
        <v>98</v>
      </c>
      <c r="F5" s="438">
        <v>149</v>
      </c>
    </row>
    <row r="6" spans="1:6" x14ac:dyDescent="0.25">
      <c r="A6" s="383" t="s">
        <v>2</v>
      </c>
      <c r="B6" s="438">
        <v>60</v>
      </c>
      <c r="C6" s="439">
        <v>2</v>
      </c>
      <c r="D6" s="439">
        <v>55</v>
      </c>
      <c r="E6" s="439">
        <v>1</v>
      </c>
      <c r="F6" s="439">
        <v>2</v>
      </c>
    </row>
    <row r="7" spans="1:6" x14ac:dyDescent="0.25">
      <c r="A7" s="383" t="s">
        <v>3</v>
      </c>
      <c r="B7" s="438">
        <v>84</v>
      </c>
      <c r="C7" s="439">
        <v>7</v>
      </c>
      <c r="D7" s="439">
        <v>68</v>
      </c>
      <c r="E7" s="439">
        <v>4</v>
      </c>
      <c r="F7" s="439">
        <v>5</v>
      </c>
    </row>
    <row r="8" spans="1:6" x14ac:dyDescent="0.25">
      <c r="A8" s="383" t="s">
        <v>145</v>
      </c>
      <c r="B8" s="438">
        <v>111</v>
      </c>
      <c r="C8" s="439">
        <v>30</v>
      </c>
      <c r="D8" s="439">
        <v>66</v>
      </c>
      <c r="E8" s="439">
        <v>4</v>
      </c>
      <c r="F8" s="439">
        <v>11</v>
      </c>
    </row>
    <row r="9" spans="1:6" x14ac:dyDescent="0.25">
      <c r="A9" s="383" t="s">
        <v>146</v>
      </c>
      <c r="B9" s="438">
        <v>45</v>
      </c>
      <c r="C9" s="439">
        <v>2</v>
      </c>
      <c r="D9" s="439">
        <v>38</v>
      </c>
      <c r="E9" s="439">
        <v>4</v>
      </c>
      <c r="F9" s="439">
        <v>1</v>
      </c>
    </row>
    <row r="10" spans="1:6" x14ac:dyDescent="0.25">
      <c r="A10" s="383" t="s">
        <v>147</v>
      </c>
      <c r="B10" s="438">
        <v>68</v>
      </c>
      <c r="C10" s="439">
        <v>5</v>
      </c>
      <c r="D10" s="439">
        <v>47</v>
      </c>
      <c r="E10" s="439">
        <v>10</v>
      </c>
      <c r="F10" s="439">
        <v>6</v>
      </c>
    </row>
    <row r="11" spans="1:6" x14ac:dyDescent="0.25">
      <c r="A11" s="383" t="s">
        <v>148</v>
      </c>
      <c r="B11" s="438">
        <v>205</v>
      </c>
      <c r="C11" s="439">
        <v>33</v>
      </c>
      <c r="D11" s="439">
        <v>129</v>
      </c>
      <c r="E11" s="439">
        <v>19</v>
      </c>
      <c r="F11" s="439">
        <v>24</v>
      </c>
    </row>
    <row r="12" spans="1:6" x14ac:dyDescent="0.25">
      <c r="A12" s="383" t="s">
        <v>149</v>
      </c>
      <c r="B12" s="438">
        <v>613</v>
      </c>
      <c r="C12" s="439">
        <v>273</v>
      </c>
      <c r="D12" s="439">
        <v>279</v>
      </c>
      <c r="E12" s="439">
        <v>13</v>
      </c>
      <c r="F12" s="439">
        <v>48</v>
      </c>
    </row>
    <row r="13" spans="1:6" x14ac:dyDescent="0.25">
      <c r="A13" s="383" t="s">
        <v>5</v>
      </c>
      <c r="B13" s="438">
        <v>76</v>
      </c>
      <c r="C13" s="439">
        <v>3</v>
      </c>
      <c r="D13" s="439">
        <v>58</v>
      </c>
      <c r="E13" s="439">
        <v>4</v>
      </c>
      <c r="F13" s="439">
        <v>11</v>
      </c>
    </row>
    <row r="14" spans="1:6" x14ac:dyDescent="0.25">
      <c r="A14" s="383" t="s">
        <v>150</v>
      </c>
      <c r="B14" s="438">
        <v>121</v>
      </c>
      <c r="C14" s="439">
        <v>8</v>
      </c>
      <c r="D14" s="439">
        <v>97</v>
      </c>
      <c r="E14" s="439">
        <v>8</v>
      </c>
      <c r="F14" s="439">
        <v>8</v>
      </c>
    </row>
    <row r="15" spans="1:6" x14ac:dyDescent="0.25">
      <c r="A15" s="383" t="s">
        <v>6</v>
      </c>
      <c r="B15" s="438">
        <v>19</v>
      </c>
      <c r="C15" s="439">
        <v>0</v>
      </c>
      <c r="D15" s="439">
        <v>14</v>
      </c>
      <c r="E15" s="439">
        <v>3</v>
      </c>
      <c r="F15" s="439">
        <v>2</v>
      </c>
    </row>
    <row r="16" spans="1:6" x14ac:dyDescent="0.25">
      <c r="A16" s="383" t="s">
        <v>7</v>
      </c>
      <c r="B16" s="438">
        <v>83</v>
      </c>
      <c r="C16" s="439">
        <v>18</v>
      </c>
      <c r="D16" s="439">
        <v>57</v>
      </c>
      <c r="E16" s="439">
        <v>5</v>
      </c>
      <c r="F16" s="439">
        <v>3</v>
      </c>
    </row>
    <row r="17" spans="1:6" x14ac:dyDescent="0.25">
      <c r="A17" s="383" t="s">
        <v>8</v>
      </c>
      <c r="B17" s="438">
        <v>105</v>
      </c>
      <c r="C17" s="439">
        <v>70</v>
      </c>
      <c r="D17" s="439">
        <v>34</v>
      </c>
      <c r="E17" s="439">
        <v>0</v>
      </c>
      <c r="F17" s="439">
        <v>1</v>
      </c>
    </row>
    <row r="18" spans="1:6" x14ac:dyDescent="0.25">
      <c r="A18" s="383" t="s">
        <v>9</v>
      </c>
      <c r="B18" s="438">
        <v>68</v>
      </c>
      <c r="C18" s="439">
        <v>14</v>
      </c>
      <c r="D18" s="439">
        <v>45</v>
      </c>
      <c r="E18" s="439">
        <v>4</v>
      </c>
      <c r="F18" s="439">
        <v>5</v>
      </c>
    </row>
    <row r="19" spans="1:6" ht="11.25" x14ac:dyDescent="0.25">
      <c r="A19" s="383" t="s">
        <v>266</v>
      </c>
      <c r="B19" s="438">
        <v>100</v>
      </c>
      <c r="C19" s="439">
        <v>13</v>
      </c>
      <c r="D19" s="439">
        <v>54</v>
      </c>
      <c r="E19" s="439">
        <v>15</v>
      </c>
      <c r="F19" s="439">
        <v>18</v>
      </c>
    </row>
    <row r="20" spans="1:6" x14ac:dyDescent="0.25">
      <c r="A20" s="383" t="s">
        <v>11</v>
      </c>
      <c r="B20" s="438">
        <v>23</v>
      </c>
      <c r="C20" s="439">
        <v>0</v>
      </c>
      <c r="D20" s="439">
        <v>19</v>
      </c>
      <c r="E20" s="439">
        <v>3</v>
      </c>
      <c r="F20" s="439">
        <v>1</v>
      </c>
    </row>
    <row r="21" spans="1:6" x14ac:dyDescent="0.25">
      <c r="A21" s="383" t="s">
        <v>12</v>
      </c>
      <c r="B21" s="438">
        <v>65</v>
      </c>
      <c r="C21" s="439">
        <v>9</v>
      </c>
      <c r="D21" s="439">
        <v>52</v>
      </c>
      <c r="E21" s="439">
        <v>1</v>
      </c>
      <c r="F21" s="439">
        <v>3</v>
      </c>
    </row>
    <row r="22" spans="1:6" ht="11.25" x14ac:dyDescent="0.25">
      <c r="A22" s="383" t="s">
        <v>3855</v>
      </c>
      <c r="B22" s="438">
        <v>1</v>
      </c>
      <c r="C22" s="439">
        <v>0</v>
      </c>
      <c r="D22" s="439">
        <v>1</v>
      </c>
      <c r="E22" s="439">
        <v>0</v>
      </c>
      <c r="F22" s="439">
        <v>0</v>
      </c>
    </row>
    <row r="23" spans="1:6" ht="11.25" customHeight="1" x14ac:dyDescent="0.25">
      <c r="A23" s="383"/>
    </row>
    <row r="24" spans="1:6" ht="11.25" customHeight="1" x14ac:dyDescent="0.25">
      <c r="A24" s="415" t="s">
        <v>331</v>
      </c>
      <c r="B24" s="415"/>
      <c r="C24" s="415"/>
      <c r="D24" s="415"/>
      <c r="E24" s="415"/>
      <c r="F24" s="415"/>
    </row>
    <row r="25" spans="1:6" ht="11.25" customHeight="1" x14ac:dyDescent="0.25">
      <c r="A25" s="415" t="s">
        <v>332</v>
      </c>
      <c r="B25" s="415"/>
      <c r="C25" s="415"/>
      <c r="D25" s="415"/>
      <c r="E25" s="415"/>
      <c r="F25" s="415"/>
    </row>
    <row r="26" spans="1:6" ht="11.25" customHeight="1" x14ac:dyDescent="0.25">
      <c r="A26" s="415" t="s">
        <v>333</v>
      </c>
      <c r="B26" s="415"/>
      <c r="C26" s="415"/>
      <c r="D26" s="415"/>
      <c r="E26" s="415"/>
      <c r="F26" s="415"/>
    </row>
    <row r="27" spans="1:6" x14ac:dyDescent="0.25">
      <c r="A27" s="415" t="s">
        <v>334</v>
      </c>
      <c r="B27" s="415"/>
      <c r="C27" s="415"/>
      <c r="D27" s="415"/>
      <c r="E27" s="415"/>
      <c r="F27" s="415"/>
    </row>
    <row r="28" spans="1:6" ht="11.25" customHeight="1" x14ac:dyDescent="0.25">
      <c r="A28" s="430" t="s">
        <v>308</v>
      </c>
      <c r="B28" s="415"/>
      <c r="C28" s="415"/>
      <c r="D28" s="415"/>
      <c r="E28" s="415"/>
      <c r="F28" s="415"/>
    </row>
  </sheetData>
  <pageMargins left="0.78740157480314965" right="0.78740157480314965" top="0.78740157480314965" bottom="0.78740157480314965" header="0.78740157480314965" footer="0.78740157480314965"/>
  <pageSetup paperSize="9" orientation="landscape" r:id="rId1"/>
  <headerFooter alignWithMargins="0">
    <oddFooter>&amp;L&amp;C&amp;R</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dimension ref="A2:E31"/>
  <sheetViews>
    <sheetView zoomScaleNormal="100" workbookViewId="0"/>
  </sheetViews>
  <sheetFormatPr baseColWidth="10" defaultColWidth="9.140625" defaultRowHeight="10.5" x14ac:dyDescent="0.25"/>
  <cols>
    <col min="1" max="1" width="32.7109375" style="402" customWidth="1"/>
    <col min="2" max="2" width="51.7109375" style="402" customWidth="1"/>
    <col min="3" max="3" width="55" style="402" customWidth="1"/>
    <col min="4" max="4" width="29.42578125" style="402" customWidth="1"/>
    <col min="5" max="5" width="18.85546875" style="402" bestFit="1" customWidth="1"/>
    <col min="6" max="16384" width="9.140625" style="402"/>
  </cols>
  <sheetData>
    <row r="2" spans="1:5" ht="11.25" customHeight="1" x14ac:dyDescent="0.25">
      <c r="A2" s="370" t="s">
        <v>335</v>
      </c>
      <c r="B2" s="370"/>
      <c r="C2" s="370"/>
      <c r="D2" s="370"/>
      <c r="E2" s="370"/>
    </row>
    <row r="3" spans="1:5" x14ac:dyDescent="0.25">
      <c r="A3" s="441"/>
      <c r="B3" s="441"/>
      <c r="C3" s="370"/>
      <c r="D3" s="441"/>
      <c r="E3" s="441"/>
    </row>
    <row r="4" spans="1:5" ht="15" customHeight="1" x14ac:dyDescent="0.25">
      <c r="A4" s="442" t="s">
        <v>0</v>
      </c>
      <c r="B4" s="442" t="s">
        <v>336</v>
      </c>
      <c r="C4" s="442" t="s">
        <v>3390</v>
      </c>
      <c r="D4" s="442" t="s">
        <v>337</v>
      </c>
      <c r="E4" s="442" t="s">
        <v>338</v>
      </c>
    </row>
    <row r="5" spans="1:5" x14ac:dyDescent="0.25">
      <c r="A5" s="443" t="s">
        <v>2</v>
      </c>
      <c r="B5" s="443" t="s">
        <v>339</v>
      </c>
      <c r="C5" s="205" t="s">
        <v>340</v>
      </c>
      <c r="D5" s="443" t="s">
        <v>341</v>
      </c>
      <c r="E5" s="443" t="s">
        <v>342</v>
      </c>
    </row>
    <row r="6" spans="1:5" x14ac:dyDescent="0.25">
      <c r="A6" s="443" t="s">
        <v>3</v>
      </c>
      <c r="B6" s="443" t="s">
        <v>343</v>
      </c>
      <c r="C6" s="205" t="s">
        <v>340</v>
      </c>
      <c r="D6" s="443" t="s">
        <v>344</v>
      </c>
      <c r="E6" s="443" t="s">
        <v>342</v>
      </c>
    </row>
    <row r="7" spans="1:5" x14ac:dyDescent="0.25">
      <c r="A7" s="443" t="s">
        <v>3</v>
      </c>
      <c r="B7" s="443" t="s">
        <v>345</v>
      </c>
      <c r="C7" s="205" t="s">
        <v>340</v>
      </c>
      <c r="D7" s="443" t="s">
        <v>341</v>
      </c>
      <c r="E7" s="443" t="s">
        <v>342</v>
      </c>
    </row>
    <row r="8" spans="1:5" ht="21" x14ac:dyDescent="0.25">
      <c r="A8" s="443" t="s">
        <v>146</v>
      </c>
      <c r="B8" s="443" t="s">
        <v>346</v>
      </c>
      <c r="C8" s="205" t="s">
        <v>340</v>
      </c>
      <c r="D8" s="443" t="s">
        <v>341</v>
      </c>
      <c r="E8" s="443" t="s">
        <v>342</v>
      </c>
    </row>
    <row r="9" spans="1:5" x14ac:dyDescent="0.25">
      <c r="A9" s="443" t="s">
        <v>147</v>
      </c>
      <c r="B9" s="443" t="s">
        <v>347</v>
      </c>
      <c r="C9" s="205" t="s">
        <v>340</v>
      </c>
      <c r="D9" s="443" t="s">
        <v>341</v>
      </c>
      <c r="E9" s="443" t="s">
        <v>342</v>
      </c>
    </row>
    <row r="10" spans="1:5" x14ac:dyDescent="0.25">
      <c r="A10" s="443" t="s">
        <v>147</v>
      </c>
      <c r="B10" s="443" t="s">
        <v>348</v>
      </c>
      <c r="C10" s="205" t="s">
        <v>340</v>
      </c>
      <c r="D10" s="443" t="s">
        <v>344</v>
      </c>
      <c r="E10" s="443" t="s">
        <v>342</v>
      </c>
    </row>
    <row r="11" spans="1:5" x14ac:dyDescent="0.25">
      <c r="A11" s="443" t="s">
        <v>148</v>
      </c>
      <c r="B11" s="443" t="s">
        <v>349</v>
      </c>
      <c r="C11" s="205" t="s">
        <v>340</v>
      </c>
      <c r="D11" s="443" t="s">
        <v>344</v>
      </c>
      <c r="E11" s="443" t="s">
        <v>342</v>
      </c>
    </row>
    <row r="12" spans="1:5" x14ac:dyDescent="0.25">
      <c r="A12" s="443" t="s">
        <v>148</v>
      </c>
      <c r="B12" s="443" t="s">
        <v>350</v>
      </c>
      <c r="C12" s="205" t="s">
        <v>340</v>
      </c>
      <c r="D12" s="443" t="s">
        <v>351</v>
      </c>
      <c r="E12" s="443" t="s">
        <v>342</v>
      </c>
    </row>
    <row r="13" spans="1:5" x14ac:dyDescent="0.25">
      <c r="A13" s="443" t="s">
        <v>352</v>
      </c>
      <c r="B13" s="443" t="s">
        <v>353</v>
      </c>
      <c r="C13" s="205" t="s">
        <v>340</v>
      </c>
      <c r="D13" s="443" t="s">
        <v>341</v>
      </c>
      <c r="E13" s="443" t="s">
        <v>342</v>
      </c>
    </row>
    <row r="14" spans="1:5" ht="21" x14ac:dyDescent="0.25">
      <c r="A14" s="443" t="s">
        <v>352</v>
      </c>
      <c r="B14" s="443" t="s">
        <v>354</v>
      </c>
      <c r="C14" s="205" t="s">
        <v>355</v>
      </c>
      <c r="D14" s="443" t="s">
        <v>341</v>
      </c>
      <c r="E14" s="443" t="s">
        <v>356</v>
      </c>
    </row>
    <row r="15" spans="1:5" ht="21" x14ac:dyDescent="0.25">
      <c r="A15" s="443" t="s">
        <v>352</v>
      </c>
      <c r="B15" s="443" t="s">
        <v>354</v>
      </c>
      <c r="C15" s="205" t="s">
        <v>357</v>
      </c>
      <c r="D15" s="443" t="s">
        <v>341</v>
      </c>
      <c r="E15" s="443" t="s">
        <v>356</v>
      </c>
    </row>
    <row r="16" spans="1:5" ht="21" x14ac:dyDescent="0.25">
      <c r="A16" s="443" t="s">
        <v>352</v>
      </c>
      <c r="B16" s="443" t="s">
        <v>354</v>
      </c>
      <c r="C16" s="205" t="s">
        <v>358</v>
      </c>
      <c r="D16" s="443" t="s">
        <v>341</v>
      </c>
      <c r="E16" s="443" t="s">
        <v>356</v>
      </c>
    </row>
    <row r="17" spans="1:5" ht="42" x14ac:dyDescent="0.25">
      <c r="A17" s="443" t="s">
        <v>352</v>
      </c>
      <c r="B17" s="443" t="s">
        <v>359</v>
      </c>
      <c r="C17" s="205" t="s">
        <v>340</v>
      </c>
      <c r="D17" s="443" t="s">
        <v>341</v>
      </c>
      <c r="E17" s="443" t="s">
        <v>356</v>
      </c>
    </row>
    <row r="18" spans="1:5" x14ac:dyDescent="0.25">
      <c r="A18" s="443" t="s">
        <v>352</v>
      </c>
      <c r="B18" s="443" t="s">
        <v>360</v>
      </c>
      <c r="C18" s="205" t="s">
        <v>340</v>
      </c>
      <c r="D18" s="443" t="s">
        <v>344</v>
      </c>
      <c r="E18" s="443" t="s">
        <v>342</v>
      </c>
    </row>
    <row r="19" spans="1:5" x14ac:dyDescent="0.25">
      <c r="A19" s="443" t="s">
        <v>352</v>
      </c>
      <c r="B19" s="443" t="s">
        <v>361</v>
      </c>
      <c r="C19" s="205" t="s">
        <v>340</v>
      </c>
      <c r="D19" s="443" t="s">
        <v>341</v>
      </c>
      <c r="E19" s="443" t="s">
        <v>342</v>
      </c>
    </row>
    <row r="20" spans="1:5" x14ac:dyDescent="0.25">
      <c r="A20" s="443" t="s">
        <v>352</v>
      </c>
      <c r="B20" s="443" t="s">
        <v>362</v>
      </c>
      <c r="C20" s="205" t="s">
        <v>340</v>
      </c>
      <c r="D20" s="443" t="s">
        <v>341</v>
      </c>
      <c r="E20" s="443" t="s">
        <v>342</v>
      </c>
    </row>
    <row r="21" spans="1:5" x14ac:dyDescent="0.25">
      <c r="A21" s="443" t="s">
        <v>352</v>
      </c>
      <c r="B21" s="443" t="s">
        <v>363</v>
      </c>
      <c r="C21" s="205" t="s">
        <v>340</v>
      </c>
      <c r="D21" s="443" t="s">
        <v>341</v>
      </c>
      <c r="E21" s="443" t="s">
        <v>342</v>
      </c>
    </row>
    <row r="22" spans="1:5" ht="21" x14ac:dyDescent="0.25">
      <c r="A22" s="443" t="s">
        <v>352</v>
      </c>
      <c r="B22" s="443" t="s">
        <v>364</v>
      </c>
      <c r="C22" s="205" t="s">
        <v>340</v>
      </c>
      <c r="D22" s="443" t="s">
        <v>341</v>
      </c>
      <c r="E22" s="443" t="s">
        <v>342</v>
      </c>
    </row>
    <row r="23" spans="1:5" x14ac:dyDescent="0.25">
      <c r="A23" s="415" t="s">
        <v>5</v>
      </c>
      <c r="B23" s="443" t="s">
        <v>365</v>
      </c>
      <c r="C23" s="205" t="s">
        <v>340</v>
      </c>
      <c r="D23" s="443" t="s">
        <v>341</v>
      </c>
      <c r="E23" s="443" t="s">
        <v>342</v>
      </c>
    </row>
    <row r="24" spans="1:5" ht="12" customHeight="1" x14ac:dyDescent="0.25">
      <c r="A24" s="443" t="s">
        <v>150</v>
      </c>
      <c r="B24" s="443" t="s">
        <v>366</v>
      </c>
      <c r="C24" s="205" t="s">
        <v>340</v>
      </c>
      <c r="D24" s="443" t="s">
        <v>341</v>
      </c>
      <c r="E24" s="443" t="s">
        <v>342</v>
      </c>
    </row>
    <row r="25" spans="1:5" x14ac:dyDescent="0.25">
      <c r="A25" s="443" t="s">
        <v>6</v>
      </c>
      <c r="B25" s="443" t="s">
        <v>367</v>
      </c>
      <c r="C25" s="205" t="s">
        <v>340</v>
      </c>
      <c r="D25" s="443" t="s">
        <v>341</v>
      </c>
      <c r="E25" s="443" t="s">
        <v>342</v>
      </c>
    </row>
    <row r="26" spans="1:5" x14ac:dyDescent="0.25">
      <c r="A26" s="443" t="s">
        <v>7</v>
      </c>
      <c r="B26" s="443" t="s">
        <v>368</v>
      </c>
      <c r="C26" s="205" t="s">
        <v>340</v>
      </c>
      <c r="D26" s="443" t="s">
        <v>344</v>
      </c>
      <c r="E26" s="443" t="s">
        <v>342</v>
      </c>
    </row>
    <row r="27" spans="1:5" ht="21" x14ac:dyDescent="0.25">
      <c r="A27" s="443" t="s">
        <v>266</v>
      </c>
      <c r="B27" s="443" t="s">
        <v>369</v>
      </c>
      <c r="C27" s="205" t="s">
        <v>340</v>
      </c>
      <c r="D27" s="443" t="s">
        <v>341</v>
      </c>
      <c r="E27" s="443" t="s">
        <v>342</v>
      </c>
    </row>
    <row r="28" spans="1:5" x14ac:dyDescent="0.25">
      <c r="A28" s="443" t="s">
        <v>370</v>
      </c>
      <c r="B28" s="443" t="s">
        <v>371</v>
      </c>
      <c r="C28" s="205" t="s">
        <v>340</v>
      </c>
      <c r="D28" s="443" t="s">
        <v>341</v>
      </c>
      <c r="E28" s="443" t="s">
        <v>342</v>
      </c>
    </row>
    <row r="29" spans="1:5" x14ac:dyDescent="0.25">
      <c r="A29" s="443"/>
      <c r="B29" s="443"/>
      <c r="C29" s="443"/>
      <c r="D29" s="443"/>
      <c r="E29" s="443"/>
    </row>
    <row r="30" spans="1:5" x14ac:dyDescent="0.25">
      <c r="A30" s="444" t="s">
        <v>372</v>
      </c>
    </row>
    <row r="31" spans="1:5" x14ac:dyDescent="0.25">
      <c r="A31" s="430" t="s">
        <v>308</v>
      </c>
    </row>
  </sheetData>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dimension ref="A1:E12"/>
  <sheetViews>
    <sheetView zoomScaleNormal="100" workbookViewId="0"/>
  </sheetViews>
  <sheetFormatPr baseColWidth="10" defaultColWidth="11.42578125" defaultRowHeight="10.5" x14ac:dyDescent="0.25"/>
  <cols>
    <col min="1" max="1" width="33.5703125" style="119" customWidth="1"/>
    <col min="2" max="2" width="21.28515625" style="119" customWidth="1"/>
    <col min="3" max="3" width="14.28515625" style="119" customWidth="1"/>
    <col min="4" max="5" width="16.42578125" style="119" customWidth="1"/>
    <col min="6" max="16384" width="11.42578125" style="119"/>
  </cols>
  <sheetData>
    <row r="1" spans="1:5" x14ac:dyDescent="0.25">
      <c r="B1" s="445"/>
      <c r="C1" s="445"/>
      <c r="D1" s="445"/>
      <c r="E1" s="445"/>
    </row>
    <row r="2" spans="1:5" ht="11.25" x14ac:dyDescent="0.25">
      <c r="A2" s="446" t="s">
        <v>3391</v>
      </c>
      <c r="B2" s="234"/>
      <c r="C2" s="234"/>
      <c r="D2" s="234"/>
      <c r="E2" s="234"/>
    </row>
    <row r="3" spans="1:5" x14ac:dyDescent="0.25">
      <c r="A3" s="122"/>
    </row>
    <row r="4" spans="1:5" ht="22.5" customHeight="1" x14ac:dyDescent="0.25">
      <c r="A4" s="447" t="s">
        <v>373</v>
      </c>
      <c r="B4" s="448" t="s">
        <v>3643</v>
      </c>
      <c r="C4" s="449" t="s">
        <v>374</v>
      </c>
      <c r="D4" s="450"/>
      <c r="E4" s="451"/>
    </row>
    <row r="5" spans="1:5" ht="12.75" customHeight="1" x14ac:dyDescent="0.25">
      <c r="A5" s="452"/>
      <c r="B5" s="453"/>
      <c r="C5" s="454" t="s">
        <v>1</v>
      </c>
      <c r="D5" s="455" t="s">
        <v>28</v>
      </c>
      <c r="E5" s="455" t="s">
        <v>27</v>
      </c>
    </row>
    <row r="6" spans="1:5" x14ac:dyDescent="0.25">
      <c r="A6" s="456" t="s">
        <v>1</v>
      </c>
      <c r="B6" s="457">
        <v>35</v>
      </c>
      <c r="C6" s="457">
        <v>16</v>
      </c>
      <c r="D6" s="457">
        <v>13</v>
      </c>
      <c r="E6" s="457">
        <v>3</v>
      </c>
    </row>
    <row r="7" spans="1:5" ht="11.25" customHeight="1" x14ac:dyDescent="0.25">
      <c r="A7" s="458" t="s">
        <v>375</v>
      </c>
      <c r="B7" s="142">
        <v>34</v>
      </c>
      <c r="C7" s="142">
        <v>16</v>
      </c>
      <c r="D7" s="142">
        <v>13</v>
      </c>
      <c r="E7" s="142">
        <v>3</v>
      </c>
    </row>
    <row r="8" spans="1:5" x14ac:dyDescent="0.25">
      <c r="A8" s="458" t="s">
        <v>376</v>
      </c>
      <c r="B8" s="142">
        <v>1</v>
      </c>
      <c r="C8" s="142">
        <v>0</v>
      </c>
      <c r="D8" s="142">
        <v>0</v>
      </c>
      <c r="E8" s="142">
        <v>0</v>
      </c>
    </row>
    <row r="9" spans="1:5" ht="13.5" customHeight="1" x14ac:dyDescent="0.25"/>
    <row r="10" spans="1:5" s="460" customFormat="1" x14ac:dyDescent="0.25">
      <c r="A10" s="459" t="s">
        <v>377</v>
      </c>
      <c r="B10" s="10"/>
      <c r="C10" s="10"/>
      <c r="D10" s="10"/>
      <c r="E10" s="10"/>
    </row>
    <row r="11" spans="1:5" s="460" customFormat="1" x14ac:dyDescent="0.25">
      <c r="A11" s="459" t="s">
        <v>378</v>
      </c>
      <c r="B11" s="10"/>
      <c r="C11" s="10"/>
      <c r="D11" s="10"/>
      <c r="E11" s="10"/>
    </row>
    <row r="12" spans="1:5" s="460" customFormat="1" x14ac:dyDescent="0.25">
      <c r="A12" s="9" t="s">
        <v>379</v>
      </c>
      <c r="B12" s="10"/>
      <c r="C12" s="10"/>
      <c r="D12" s="10"/>
      <c r="E12" s="10"/>
    </row>
  </sheetData>
  <pageMargins left="0.7" right="0.7" top="0.75" bottom="0.75" header="0.3" footer="0.3"/>
  <pageSetup paperSize="14"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dimension ref="A1:D99"/>
  <sheetViews>
    <sheetView workbookViewId="0"/>
  </sheetViews>
  <sheetFormatPr baseColWidth="10" defaultColWidth="11.42578125" defaultRowHeight="10.5" zeroHeight="1" x14ac:dyDescent="0.15"/>
  <cols>
    <col min="1" max="1" width="23.140625" style="363" customWidth="1"/>
    <col min="2" max="2" width="20" style="363" bestFit="1" customWidth="1"/>
    <col min="3" max="3" width="17.85546875" style="363" customWidth="1"/>
    <col min="4" max="4" width="21.42578125" style="363" customWidth="1"/>
    <col min="5" max="16384" width="11.42578125" style="363"/>
  </cols>
  <sheetData>
    <row r="1" spans="1:4" x14ac:dyDescent="0.15"/>
    <row r="2" spans="1:4" ht="11.25" x14ac:dyDescent="0.15">
      <c r="A2" s="475" t="s">
        <v>3392</v>
      </c>
      <c r="B2" s="476"/>
      <c r="C2" s="476"/>
      <c r="D2" s="476"/>
    </row>
    <row r="3" spans="1:4" ht="11.25" customHeight="1" x14ac:dyDescent="0.15">
      <c r="A3" s="477"/>
      <c r="B3" s="477"/>
      <c r="C3" s="478"/>
      <c r="D3" s="478"/>
    </row>
    <row r="4" spans="1:4" ht="22.5" customHeight="1" x14ac:dyDescent="0.15">
      <c r="A4" s="479" t="s">
        <v>501</v>
      </c>
      <c r="B4" s="479" t="s">
        <v>3727</v>
      </c>
      <c r="C4" s="480" t="s">
        <v>394</v>
      </c>
      <c r="D4" s="481"/>
    </row>
    <row r="5" spans="1:4" ht="22.5" customHeight="1" x14ac:dyDescent="0.15">
      <c r="A5" s="482"/>
      <c r="B5" s="483"/>
      <c r="C5" s="484" t="s">
        <v>395</v>
      </c>
      <c r="D5" s="485" t="s">
        <v>396</v>
      </c>
    </row>
    <row r="6" spans="1:4" x14ac:dyDescent="0.15">
      <c r="A6" s="486" t="s">
        <v>1</v>
      </c>
      <c r="B6" s="487">
        <v>111</v>
      </c>
      <c r="C6" s="487">
        <v>13</v>
      </c>
      <c r="D6" s="487">
        <v>1833</v>
      </c>
    </row>
    <row r="7" spans="1:4" x14ac:dyDescent="0.15">
      <c r="A7" s="488" t="s">
        <v>2</v>
      </c>
      <c r="B7" s="489">
        <v>13</v>
      </c>
      <c r="C7" s="489">
        <v>3</v>
      </c>
      <c r="D7" s="489">
        <v>49</v>
      </c>
    </row>
    <row r="8" spans="1:4" x14ac:dyDescent="0.15">
      <c r="A8" s="488" t="s">
        <v>3</v>
      </c>
      <c r="B8" s="489">
        <v>8</v>
      </c>
      <c r="C8" s="490">
        <v>0</v>
      </c>
      <c r="D8" s="490">
        <v>0</v>
      </c>
    </row>
    <row r="9" spans="1:4" x14ac:dyDescent="0.15">
      <c r="A9" s="488" t="s">
        <v>145</v>
      </c>
      <c r="B9" s="489">
        <v>13</v>
      </c>
      <c r="C9" s="489">
        <v>0</v>
      </c>
      <c r="D9" s="489">
        <v>0</v>
      </c>
    </row>
    <row r="10" spans="1:4" x14ac:dyDescent="0.15">
      <c r="A10" s="488" t="s">
        <v>146</v>
      </c>
      <c r="B10" s="489">
        <v>3</v>
      </c>
      <c r="C10" s="490">
        <v>2</v>
      </c>
      <c r="D10" s="490">
        <v>1587</v>
      </c>
    </row>
    <row r="11" spans="1:4" x14ac:dyDescent="0.15">
      <c r="A11" s="488" t="s">
        <v>147</v>
      </c>
      <c r="B11" s="489">
        <v>4</v>
      </c>
      <c r="C11" s="490">
        <v>1</v>
      </c>
      <c r="D11" s="490">
        <v>64</v>
      </c>
    </row>
    <row r="12" spans="1:4" x14ac:dyDescent="0.15">
      <c r="A12" s="488" t="s">
        <v>148</v>
      </c>
      <c r="B12" s="489">
        <v>13</v>
      </c>
      <c r="C12" s="490">
        <v>0</v>
      </c>
      <c r="D12" s="490">
        <v>0</v>
      </c>
    </row>
    <row r="13" spans="1:4" x14ac:dyDescent="0.15">
      <c r="A13" s="488" t="s">
        <v>149</v>
      </c>
      <c r="B13" s="489">
        <v>31</v>
      </c>
      <c r="C13" s="490">
        <v>3</v>
      </c>
      <c r="D13" s="490">
        <v>8</v>
      </c>
    </row>
    <row r="14" spans="1:4" x14ac:dyDescent="0.15">
      <c r="A14" s="488" t="s">
        <v>5</v>
      </c>
      <c r="B14" s="489">
        <v>2</v>
      </c>
      <c r="C14" s="490">
        <v>0</v>
      </c>
      <c r="D14" s="490">
        <v>0</v>
      </c>
    </row>
    <row r="15" spans="1:4" x14ac:dyDescent="0.15">
      <c r="A15" s="488" t="s">
        <v>150</v>
      </c>
      <c r="B15" s="489">
        <v>4</v>
      </c>
      <c r="C15" s="490">
        <v>0</v>
      </c>
      <c r="D15" s="490">
        <v>0</v>
      </c>
    </row>
    <row r="16" spans="1:4" x14ac:dyDescent="0.15">
      <c r="A16" s="488" t="s">
        <v>6</v>
      </c>
      <c r="B16" s="489">
        <v>2</v>
      </c>
      <c r="C16" s="490">
        <v>0</v>
      </c>
      <c r="D16" s="490">
        <v>0</v>
      </c>
    </row>
    <row r="17" spans="1:4" x14ac:dyDescent="0.15">
      <c r="A17" s="488" t="s">
        <v>7</v>
      </c>
      <c r="B17" s="489">
        <v>1</v>
      </c>
      <c r="C17" s="490">
        <v>0</v>
      </c>
      <c r="D17" s="490">
        <v>0</v>
      </c>
    </row>
    <row r="18" spans="1:4" x14ac:dyDescent="0.15">
      <c r="A18" s="488" t="s">
        <v>8</v>
      </c>
      <c r="B18" s="489">
        <v>7</v>
      </c>
      <c r="C18" s="490">
        <v>1</v>
      </c>
      <c r="D18" s="490">
        <v>23</v>
      </c>
    </row>
    <row r="19" spans="1:4" x14ac:dyDescent="0.15">
      <c r="A19" s="488" t="s">
        <v>9</v>
      </c>
      <c r="B19" s="489">
        <v>2</v>
      </c>
      <c r="C19" s="490">
        <v>0</v>
      </c>
      <c r="D19" s="490">
        <v>0</v>
      </c>
    </row>
    <row r="20" spans="1:4" x14ac:dyDescent="0.15">
      <c r="A20" s="488" t="s">
        <v>10</v>
      </c>
      <c r="B20" s="489">
        <v>3</v>
      </c>
      <c r="C20" s="490">
        <v>2</v>
      </c>
      <c r="D20" s="490">
        <v>100</v>
      </c>
    </row>
    <row r="21" spans="1:4" x14ac:dyDescent="0.15">
      <c r="A21" s="488" t="s">
        <v>11</v>
      </c>
      <c r="B21" s="489">
        <v>4</v>
      </c>
      <c r="C21" s="490">
        <v>1</v>
      </c>
      <c r="D21" s="490">
        <v>2</v>
      </c>
    </row>
    <row r="22" spans="1:4" x14ac:dyDescent="0.15">
      <c r="A22" s="488" t="s">
        <v>12</v>
      </c>
      <c r="B22" s="489">
        <v>1</v>
      </c>
      <c r="C22" s="490">
        <v>0</v>
      </c>
      <c r="D22" s="490">
        <v>0</v>
      </c>
    </row>
    <row r="23" spans="1:4" ht="11.25" customHeight="1" x14ac:dyDescent="0.15">
      <c r="A23" s="41"/>
      <c r="B23" s="41"/>
      <c r="C23" s="41"/>
      <c r="D23" s="41"/>
    </row>
    <row r="24" spans="1:4" x14ac:dyDescent="0.15">
      <c r="A24" s="8" t="s">
        <v>397</v>
      </c>
      <c r="B24" s="491"/>
      <c r="C24" s="491"/>
      <c r="D24" s="491"/>
    </row>
    <row r="25" spans="1:4" x14ac:dyDescent="0.15">
      <c r="A25" s="492" t="s">
        <v>398</v>
      </c>
      <c r="B25" s="491"/>
      <c r="C25" s="491"/>
      <c r="D25" s="491"/>
    </row>
    <row r="26" spans="1:4" x14ac:dyDescent="0.15">
      <c r="A26" s="493" t="s">
        <v>399</v>
      </c>
      <c r="B26" s="494"/>
      <c r="C26" s="494"/>
      <c r="D26" s="494"/>
    </row>
    <row r="27" spans="1:4" x14ac:dyDescent="0.15">
      <c r="A27" s="495" t="s">
        <v>400</v>
      </c>
      <c r="B27" s="494"/>
      <c r="C27" s="494"/>
      <c r="D27" s="494"/>
    </row>
    <row r="28" spans="1:4" x14ac:dyDescent="0.15"/>
    <row r="29" spans="1:4" x14ac:dyDescent="0.15"/>
    <row r="30" spans="1:4" x14ac:dyDescent="0.15"/>
    <row r="31" spans="1:4" x14ac:dyDescent="0.15"/>
    <row r="32" spans="1:4" x14ac:dyDescent="0.15"/>
    <row r="33" x14ac:dyDescent="0.15"/>
    <row r="34" x14ac:dyDescent="0.15"/>
    <row r="35" x14ac:dyDescent="0.15"/>
    <row r="36" x14ac:dyDescent="0.15"/>
    <row r="37"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x14ac:dyDescent="0.15"/>
    <row r="71" x14ac:dyDescent="0.15"/>
    <row r="72" x14ac:dyDescent="0.15"/>
    <row r="73" x14ac:dyDescent="0.15"/>
    <row r="74" x14ac:dyDescent="0.15"/>
    <row r="75" x14ac:dyDescent="0.15"/>
    <row r="76" x14ac:dyDescent="0.15"/>
    <row r="77" x14ac:dyDescent="0.15"/>
    <row r="78" x14ac:dyDescent="0.15"/>
    <row r="79" x14ac:dyDescent="0.15"/>
    <row r="80" x14ac:dyDescent="0.15"/>
    <row r="81" x14ac:dyDescent="0.15"/>
    <row r="82" x14ac:dyDescent="0.15"/>
    <row r="83" x14ac:dyDescent="0.15"/>
    <row r="84" x14ac:dyDescent="0.15"/>
    <row r="85" x14ac:dyDescent="0.15"/>
    <row r="86" x14ac:dyDescent="0.15"/>
    <row r="87" x14ac:dyDescent="0.15"/>
    <row r="88" x14ac:dyDescent="0.15"/>
    <row r="89" x14ac:dyDescent="0.15"/>
    <row r="90" x14ac:dyDescent="0.15"/>
    <row r="91" x14ac:dyDescent="0.15"/>
    <row r="92" x14ac:dyDescent="0.15"/>
    <row r="93" x14ac:dyDescent="0.15"/>
    <row r="94" x14ac:dyDescent="0.15"/>
    <row r="95" x14ac:dyDescent="0.15"/>
    <row r="96" x14ac:dyDescent="0.15"/>
    <row r="97" x14ac:dyDescent="0.15"/>
    <row r="98" x14ac:dyDescent="0.15"/>
    <row r="99" x14ac:dyDescent="0.15"/>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dimension ref="A2:D16"/>
  <sheetViews>
    <sheetView zoomScaleNormal="100" workbookViewId="0"/>
  </sheetViews>
  <sheetFormatPr baseColWidth="10" defaultColWidth="11.42578125" defaultRowHeight="10.5" x14ac:dyDescent="0.15"/>
  <cols>
    <col min="1" max="1" width="24" style="363" customWidth="1"/>
    <col min="2" max="2" width="16" style="363" customWidth="1"/>
    <col min="3" max="3" width="28.5703125" style="363" customWidth="1"/>
    <col min="4" max="4" width="28.42578125" style="363" customWidth="1"/>
    <col min="5" max="16384" width="11.42578125" style="363"/>
  </cols>
  <sheetData>
    <row r="2" spans="1:4" ht="11.25" x14ac:dyDescent="0.15">
      <c r="A2" s="496" t="s">
        <v>3644</v>
      </c>
      <c r="B2" s="497"/>
      <c r="C2" s="497"/>
      <c r="D2" s="497"/>
    </row>
    <row r="3" spans="1:4" x14ac:dyDescent="0.15">
      <c r="A3" s="498"/>
      <c r="B3" s="498"/>
      <c r="C3" s="498"/>
      <c r="D3" s="498"/>
    </row>
    <row r="4" spans="1:4" s="502" customFormat="1" ht="11.25" customHeight="1" x14ac:dyDescent="0.25">
      <c r="A4" s="499" t="s">
        <v>401</v>
      </c>
      <c r="B4" s="499" t="s">
        <v>1</v>
      </c>
      <c r="C4" s="500" t="s">
        <v>3728</v>
      </c>
      <c r="D4" s="501"/>
    </row>
    <row r="5" spans="1:4" ht="33.75" customHeight="1" x14ac:dyDescent="0.15">
      <c r="A5" s="482"/>
      <c r="B5" s="503"/>
      <c r="C5" s="504" t="s">
        <v>402</v>
      </c>
      <c r="D5" s="504" t="s">
        <v>403</v>
      </c>
    </row>
    <row r="6" spans="1:4" ht="11.25" customHeight="1" x14ac:dyDescent="0.15">
      <c r="A6" s="505" t="s">
        <v>1</v>
      </c>
      <c r="B6" s="506">
        <v>33</v>
      </c>
      <c r="C6" s="506">
        <v>19</v>
      </c>
      <c r="D6" s="506">
        <v>14</v>
      </c>
    </row>
    <row r="7" spans="1:4" ht="11.25" customHeight="1" x14ac:dyDescent="0.15">
      <c r="A7" s="372" t="s">
        <v>404</v>
      </c>
      <c r="B7" s="507">
        <v>14</v>
      </c>
      <c r="C7" s="508">
        <v>3</v>
      </c>
      <c r="D7" s="508">
        <v>11</v>
      </c>
    </row>
    <row r="8" spans="1:4" ht="11.25" customHeight="1" x14ac:dyDescent="0.15">
      <c r="A8" s="372" t="s">
        <v>405</v>
      </c>
      <c r="B8" s="507">
        <v>2</v>
      </c>
      <c r="C8" s="509">
        <v>2</v>
      </c>
      <c r="D8" s="509">
        <v>0</v>
      </c>
    </row>
    <row r="9" spans="1:4" ht="11.25" customHeight="1" x14ac:dyDescent="0.15">
      <c r="A9" s="372" t="s">
        <v>406</v>
      </c>
      <c r="B9" s="507">
        <v>4</v>
      </c>
      <c r="C9" s="509">
        <v>2</v>
      </c>
      <c r="D9" s="509">
        <v>2</v>
      </c>
    </row>
    <row r="10" spans="1:4" ht="11.25" customHeight="1" x14ac:dyDescent="0.15">
      <c r="A10" s="372" t="s">
        <v>407</v>
      </c>
      <c r="B10" s="507">
        <v>9</v>
      </c>
      <c r="C10" s="508">
        <v>8</v>
      </c>
      <c r="D10" s="508">
        <v>1</v>
      </c>
    </row>
    <row r="11" spans="1:4" ht="11.25" customHeight="1" x14ac:dyDescent="0.15">
      <c r="A11" s="372" t="s">
        <v>408</v>
      </c>
      <c r="B11" s="507">
        <v>4</v>
      </c>
      <c r="C11" s="509">
        <v>4</v>
      </c>
      <c r="D11" s="509">
        <v>0</v>
      </c>
    </row>
    <row r="12" spans="1:4" x14ac:dyDescent="0.15">
      <c r="A12" s="372"/>
      <c r="B12" s="510"/>
      <c r="C12" s="511"/>
      <c r="D12" s="511"/>
    </row>
    <row r="13" spans="1:4" ht="11.25" customHeight="1" x14ac:dyDescent="0.15">
      <c r="A13" s="8" t="s">
        <v>397</v>
      </c>
      <c r="B13" s="512"/>
      <c r="C13" s="512"/>
      <c r="D13" s="512"/>
    </row>
    <row r="14" spans="1:4" ht="11.25" customHeight="1" x14ac:dyDescent="0.15">
      <c r="A14" s="513" t="s">
        <v>409</v>
      </c>
      <c r="B14" s="514"/>
      <c r="C14" s="514"/>
      <c r="D14" s="514"/>
    </row>
    <row r="15" spans="1:4" ht="11.25" customHeight="1" x14ac:dyDescent="0.15">
      <c r="A15" s="515" t="s">
        <v>410</v>
      </c>
      <c r="B15" s="516"/>
      <c r="C15" s="516"/>
      <c r="D15" s="516"/>
    </row>
    <row r="16" spans="1:4" ht="10.5" customHeight="1" x14ac:dyDescent="0.15">
      <c r="A16" s="513" t="s">
        <v>400</v>
      </c>
    </row>
  </sheetData>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dimension ref="A1:D46"/>
  <sheetViews>
    <sheetView zoomScaleNormal="100" workbookViewId="0"/>
  </sheetViews>
  <sheetFormatPr baseColWidth="10" defaultColWidth="22.85546875" defaultRowHeight="10.5" x14ac:dyDescent="0.15"/>
  <cols>
    <col min="1" max="1" width="28.5703125" style="151" customWidth="1"/>
    <col min="2" max="2" width="13.85546875" style="151" customWidth="1"/>
    <col min="3" max="3" width="23.140625" style="151" customWidth="1"/>
    <col min="4" max="4" width="28.5703125" style="151" customWidth="1"/>
    <col min="5" max="16384" width="22.85546875" style="151"/>
  </cols>
  <sheetData>
    <row r="1" spans="1:4" x14ac:dyDescent="0.15">
      <c r="A1" s="363"/>
      <c r="B1" s="363"/>
      <c r="C1" s="363"/>
      <c r="D1" s="363"/>
    </row>
    <row r="2" spans="1:4" ht="11.25" x14ac:dyDescent="0.15">
      <c r="A2" s="475" t="s">
        <v>3645</v>
      </c>
      <c r="B2" s="497"/>
      <c r="C2" s="497"/>
      <c r="D2" s="497"/>
    </row>
    <row r="4" spans="1:4" ht="22.5" customHeight="1" x14ac:dyDescent="0.15">
      <c r="A4" s="499" t="s">
        <v>3777</v>
      </c>
      <c r="B4" s="499" t="s">
        <v>1</v>
      </c>
      <c r="C4" s="517" t="s">
        <v>3728</v>
      </c>
      <c r="D4" s="518"/>
    </row>
    <row r="5" spans="1:4" ht="33.75" customHeight="1" x14ac:dyDescent="0.15">
      <c r="A5" s="483"/>
      <c r="B5" s="519"/>
      <c r="C5" s="520" t="s">
        <v>411</v>
      </c>
      <c r="D5" s="521" t="s">
        <v>412</v>
      </c>
    </row>
    <row r="6" spans="1:4" x14ac:dyDescent="0.15">
      <c r="A6" s="522" t="s">
        <v>1</v>
      </c>
      <c r="B6" s="507">
        <v>33</v>
      </c>
      <c r="C6" s="507">
        <v>19</v>
      </c>
      <c r="D6" s="507">
        <v>14</v>
      </c>
    </row>
    <row r="7" spans="1:4" s="525" customFormat="1" x14ac:dyDescent="0.15">
      <c r="A7" s="523" t="s">
        <v>2</v>
      </c>
      <c r="B7" s="524">
        <v>5</v>
      </c>
      <c r="C7" s="524">
        <v>4</v>
      </c>
      <c r="D7" s="524">
        <v>1</v>
      </c>
    </row>
    <row r="8" spans="1:4" s="528" customFormat="1" x14ac:dyDescent="0.15">
      <c r="A8" s="526" t="s">
        <v>413</v>
      </c>
      <c r="B8" s="527">
        <v>5</v>
      </c>
      <c r="C8" s="527">
        <v>4</v>
      </c>
      <c r="D8" s="527">
        <v>1</v>
      </c>
    </row>
    <row r="9" spans="1:4" s="525" customFormat="1" x14ac:dyDescent="0.15">
      <c r="A9" s="523" t="s">
        <v>3</v>
      </c>
      <c r="B9" s="524">
        <v>4</v>
      </c>
      <c r="C9" s="524">
        <v>3</v>
      </c>
      <c r="D9" s="524">
        <v>1</v>
      </c>
    </row>
    <row r="10" spans="1:4" s="525" customFormat="1" x14ac:dyDescent="0.15">
      <c r="A10" s="529" t="s">
        <v>414</v>
      </c>
      <c r="B10" s="530">
        <v>1</v>
      </c>
      <c r="C10" s="530">
        <v>1</v>
      </c>
      <c r="D10" s="530">
        <v>0</v>
      </c>
    </row>
    <row r="11" spans="1:4" s="525" customFormat="1" x14ac:dyDescent="0.15">
      <c r="A11" s="529" t="s">
        <v>415</v>
      </c>
      <c r="B11" s="530">
        <v>2</v>
      </c>
      <c r="C11" s="530">
        <v>1</v>
      </c>
      <c r="D11" s="530">
        <v>1</v>
      </c>
    </row>
    <row r="12" spans="1:4" s="528" customFormat="1" x14ac:dyDescent="0.15">
      <c r="A12" s="526" t="s">
        <v>416</v>
      </c>
      <c r="B12" s="527">
        <v>1</v>
      </c>
      <c r="C12" s="527">
        <v>1</v>
      </c>
      <c r="D12" s="527">
        <v>0</v>
      </c>
    </row>
    <row r="13" spans="1:4" s="525" customFormat="1" x14ac:dyDescent="0.15">
      <c r="A13" s="523" t="s">
        <v>145</v>
      </c>
      <c r="B13" s="524">
        <v>3</v>
      </c>
      <c r="C13" s="524">
        <v>3</v>
      </c>
      <c r="D13" s="524">
        <v>0</v>
      </c>
    </row>
    <row r="14" spans="1:4" s="528" customFormat="1" x14ac:dyDescent="0.15">
      <c r="A14" s="526" t="s">
        <v>145</v>
      </c>
      <c r="B14" s="527">
        <v>2</v>
      </c>
      <c r="C14" s="527">
        <v>2</v>
      </c>
      <c r="D14" s="527">
        <v>0</v>
      </c>
    </row>
    <row r="15" spans="1:4" s="528" customFormat="1" x14ac:dyDescent="0.15">
      <c r="A15" s="526" t="s">
        <v>417</v>
      </c>
      <c r="B15" s="527">
        <v>1</v>
      </c>
      <c r="C15" s="527">
        <v>1</v>
      </c>
      <c r="D15" s="527">
        <v>0</v>
      </c>
    </row>
    <row r="16" spans="1:4" s="525" customFormat="1" x14ac:dyDescent="0.15">
      <c r="A16" s="523" t="s">
        <v>146</v>
      </c>
      <c r="B16" s="524">
        <v>5</v>
      </c>
      <c r="C16" s="524">
        <v>0</v>
      </c>
      <c r="D16" s="524">
        <v>5</v>
      </c>
    </row>
    <row r="17" spans="1:4" s="528" customFormat="1" x14ac:dyDescent="0.15">
      <c r="A17" s="526" t="s">
        <v>418</v>
      </c>
      <c r="B17" s="527">
        <v>4</v>
      </c>
      <c r="C17" s="527">
        <v>0</v>
      </c>
      <c r="D17" s="527">
        <v>4</v>
      </c>
    </row>
    <row r="18" spans="1:4" s="528" customFormat="1" x14ac:dyDescent="0.15">
      <c r="A18" s="526" t="s">
        <v>419</v>
      </c>
      <c r="B18" s="527">
        <v>1</v>
      </c>
      <c r="C18" s="527">
        <v>0</v>
      </c>
      <c r="D18" s="527">
        <v>1</v>
      </c>
    </row>
    <row r="19" spans="1:4" s="528" customFormat="1" x14ac:dyDescent="0.15">
      <c r="A19" s="523" t="s">
        <v>147</v>
      </c>
      <c r="B19" s="531">
        <v>1</v>
      </c>
      <c r="C19" s="531">
        <v>0</v>
      </c>
      <c r="D19" s="531">
        <v>1</v>
      </c>
    </row>
    <row r="20" spans="1:4" s="528" customFormat="1" x14ac:dyDescent="0.15">
      <c r="A20" s="526" t="s">
        <v>420</v>
      </c>
      <c r="B20" s="527">
        <v>1</v>
      </c>
      <c r="C20" s="527">
        <v>0</v>
      </c>
      <c r="D20" s="527">
        <v>1</v>
      </c>
    </row>
    <row r="21" spans="1:4" s="525" customFormat="1" x14ac:dyDescent="0.15">
      <c r="A21" s="523" t="s">
        <v>148</v>
      </c>
      <c r="B21" s="524">
        <v>1</v>
      </c>
      <c r="C21" s="524">
        <v>1</v>
      </c>
      <c r="D21" s="524">
        <v>0</v>
      </c>
    </row>
    <row r="22" spans="1:4" s="528" customFormat="1" x14ac:dyDescent="0.15">
      <c r="A22" s="526" t="s">
        <v>148</v>
      </c>
      <c r="B22" s="527">
        <v>1</v>
      </c>
      <c r="C22" s="527">
        <v>1</v>
      </c>
      <c r="D22" s="527">
        <v>0</v>
      </c>
    </row>
    <row r="23" spans="1:4" s="525" customFormat="1" x14ac:dyDescent="0.15">
      <c r="A23" s="523" t="s">
        <v>149</v>
      </c>
      <c r="B23" s="524">
        <v>5</v>
      </c>
      <c r="C23" s="524">
        <v>3</v>
      </c>
      <c r="D23" s="524">
        <v>2</v>
      </c>
    </row>
    <row r="24" spans="1:4" s="528" customFormat="1" x14ac:dyDescent="0.15">
      <c r="A24" s="526" t="s">
        <v>421</v>
      </c>
      <c r="B24" s="527">
        <v>1</v>
      </c>
      <c r="C24" s="527">
        <v>0</v>
      </c>
      <c r="D24" s="527">
        <v>1</v>
      </c>
    </row>
    <row r="25" spans="1:4" s="528" customFormat="1" x14ac:dyDescent="0.15">
      <c r="A25" s="526" t="s">
        <v>422</v>
      </c>
      <c r="B25" s="527">
        <v>4</v>
      </c>
      <c r="C25" s="527">
        <v>3</v>
      </c>
      <c r="D25" s="527">
        <v>1</v>
      </c>
    </row>
    <row r="26" spans="1:4" s="525" customFormat="1" x14ac:dyDescent="0.15">
      <c r="A26" s="523" t="s">
        <v>150</v>
      </c>
      <c r="B26" s="524">
        <v>2</v>
      </c>
      <c r="C26" s="524">
        <v>1</v>
      </c>
      <c r="D26" s="524">
        <v>1</v>
      </c>
    </row>
    <row r="27" spans="1:4" s="528" customFormat="1" x14ac:dyDescent="0.15">
      <c r="A27" s="526" t="s">
        <v>423</v>
      </c>
      <c r="B27" s="527">
        <v>1</v>
      </c>
      <c r="C27" s="527">
        <v>1</v>
      </c>
      <c r="D27" s="527">
        <v>0</v>
      </c>
    </row>
    <row r="28" spans="1:4" s="528" customFormat="1" x14ac:dyDescent="0.15">
      <c r="A28" s="526" t="s">
        <v>424</v>
      </c>
      <c r="B28" s="527">
        <v>1</v>
      </c>
      <c r="C28" s="527">
        <v>0</v>
      </c>
      <c r="D28" s="527">
        <v>1</v>
      </c>
    </row>
    <row r="29" spans="1:4" s="525" customFormat="1" x14ac:dyDescent="0.15">
      <c r="A29" s="523" t="s">
        <v>8</v>
      </c>
      <c r="B29" s="524">
        <v>3</v>
      </c>
      <c r="C29" s="524">
        <v>1</v>
      </c>
      <c r="D29" s="524">
        <v>2</v>
      </c>
    </row>
    <row r="30" spans="1:4" s="528" customFormat="1" x14ac:dyDescent="0.15">
      <c r="A30" s="526" t="s">
        <v>425</v>
      </c>
      <c r="B30" s="527">
        <v>1</v>
      </c>
      <c r="C30" s="527">
        <v>1</v>
      </c>
      <c r="D30" s="527">
        <v>0</v>
      </c>
    </row>
    <row r="31" spans="1:4" s="528" customFormat="1" x14ac:dyDescent="0.15">
      <c r="A31" s="526" t="s">
        <v>426</v>
      </c>
      <c r="B31" s="527">
        <v>1</v>
      </c>
      <c r="C31" s="527">
        <v>0</v>
      </c>
      <c r="D31" s="527">
        <v>1</v>
      </c>
    </row>
    <row r="32" spans="1:4" s="528" customFormat="1" x14ac:dyDescent="0.15">
      <c r="A32" s="526" t="s">
        <v>427</v>
      </c>
      <c r="B32" s="527">
        <v>1</v>
      </c>
      <c r="C32" s="527">
        <v>0</v>
      </c>
      <c r="D32" s="527">
        <v>1</v>
      </c>
    </row>
    <row r="33" spans="1:4" s="525" customFormat="1" x14ac:dyDescent="0.15">
      <c r="A33" s="523" t="s">
        <v>266</v>
      </c>
      <c r="B33" s="524">
        <v>2</v>
      </c>
      <c r="C33" s="524">
        <v>2</v>
      </c>
      <c r="D33" s="524">
        <v>0</v>
      </c>
    </row>
    <row r="34" spans="1:4" s="528" customFormat="1" x14ac:dyDescent="0.15">
      <c r="A34" s="526" t="s">
        <v>428</v>
      </c>
      <c r="B34" s="527">
        <v>1</v>
      </c>
      <c r="C34" s="527">
        <v>1</v>
      </c>
      <c r="D34" s="527">
        <v>0</v>
      </c>
    </row>
    <row r="35" spans="1:4" s="528" customFormat="1" x14ac:dyDescent="0.15">
      <c r="A35" s="526" t="s">
        <v>429</v>
      </c>
      <c r="B35" s="527">
        <v>1</v>
      </c>
      <c r="C35" s="527">
        <v>1</v>
      </c>
      <c r="D35" s="527">
        <v>0</v>
      </c>
    </row>
    <row r="36" spans="1:4" s="525" customFormat="1" x14ac:dyDescent="0.15">
      <c r="A36" s="523" t="s">
        <v>11</v>
      </c>
      <c r="B36" s="524">
        <v>1</v>
      </c>
      <c r="C36" s="524">
        <v>1</v>
      </c>
      <c r="D36" s="524">
        <v>0</v>
      </c>
    </row>
    <row r="37" spans="1:4" s="528" customFormat="1" x14ac:dyDescent="0.15">
      <c r="A37" s="526" t="s">
        <v>430</v>
      </c>
      <c r="B37" s="527">
        <v>1</v>
      </c>
      <c r="C37" s="527">
        <v>1</v>
      </c>
      <c r="D37" s="527">
        <v>0</v>
      </c>
    </row>
    <row r="38" spans="1:4" s="528" customFormat="1" x14ac:dyDescent="0.15">
      <c r="A38" s="523" t="s">
        <v>370</v>
      </c>
      <c r="B38" s="531">
        <v>1</v>
      </c>
      <c r="C38" s="531">
        <v>0</v>
      </c>
      <c r="D38" s="531">
        <v>1</v>
      </c>
    </row>
    <row r="39" spans="1:4" s="528" customFormat="1" x14ac:dyDescent="0.15">
      <c r="A39" s="526" t="s">
        <v>431</v>
      </c>
      <c r="B39" s="527">
        <v>1</v>
      </c>
      <c r="C39" s="527">
        <v>0</v>
      </c>
      <c r="D39" s="527">
        <v>1</v>
      </c>
    </row>
    <row r="40" spans="1:4" ht="12" customHeight="1" x14ac:dyDescent="0.15">
      <c r="A40" s="372"/>
      <c r="B40" s="532"/>
      <c r="C40" s="532"/>
      <c r="D40" s="532"/>
    </row>
    <row r="41" spans="1:4" s="363" customFormat="1" ht="11.25" customHeight="1" x14ac:dyDescent="0.15">
      <c r="A41" s="8" t="s">
        <v>397</v>
      </c>
      <c r="B41" s="512"/>
      <c r="C41" s="512"/>
      <c r="D41" s="512"/>
    </row>
    <row r="42" spans="1:4" s="363" customFormat="1" ht="11.25" customHeight="1" x14ac:dyDescent="0.15">
      <c r="A42" s="513" t="s">
        <v>409</v>
      </c>
      <c r="B42" s="514"/>
      <c r="C42" s="514"/>
      <c r="D42" s="514"/>
    </row>
    <row r="43" spans="1:4" s="4" customFormat="1" ht="11.25" customHeight="1" x14ac:dyDescent="0.25">
      <c r="A43" s="8" t="s">
        <v>432</v>
      </c>
    </row>
    <row r="44" spans="1:4" s="363" customFormat="1" ht="11.25" customHeight="1" x14ac:dyDescent="0.15">
      <c r="A44" s="205" t="s">
        <v>433</v>
      </c>
      <c r="B44" s="533"/>
      <c r="C44" s="533"/>
      <c r="D44" s="533"/>
    </row>
    <row r="45" spans="1:4" s="363" customFormat="1" ht="11.25" customHeight="1" x14ac:dyDescent="0.15">
      <c r="A45" s="208" t="s">
        <v>434</v>
      </c>
      <c r="B45" s="516"/>
      <c r="C45" s="516"/>
      <c r="D45" s="516"/>
    </row>
    <row r="46" spans="1:4" s="363" customFormat="1" ht="11.25" customHeight="1" x14ac:dyDescent="0.15">
      <c r="A46" s="513" t="s">
        <v>400</v>
      </c>
      <c r="B46" s="533"/>
      <c r="C46" s="533"/>
      <c r="D46" s="533"/>
    </row>
  </sheetData>
  <pageMargins left="0.70866141732283472" right="0.70866141732283472" top="0.74803149606299213" bottom="0.74803149606299213" header="0.31496062992125984" footer="0.31496062992125984"/>
  <pageSetup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dimension ref="A2:D68"/>
  <sheetViews>
    <sheetView zoomScaleNormal="100" workbookViewId="0"/>
  </sheetViews>
  <sheetFormatPr baseColWidth="10" defaultColWidth="11.42578125" defaultRowHeight="10.5" x14ac:dyDescent="0.15"/>
  <cols>
    <col min="1" max="1" width="30.5703125" style="363" customWidth="1"/>
    <col min="2" max="2" width="12.140625" style="363" customWidth="1"/>
    <col min="3" max="4" width="25" style="363" customWidth="1"/>
    <col min="5" max="16384" width="11.42578125" style="363"/>
  </cols>
  <sheetData>
    <row r="2" spans="1:4" ht="11.25" x14ac:dyDescent="0.15">
      <c r="A2" s="496" t="s">
        <v>3393</v>
      </c>
      <c r="B2" s="534"/>
      <c r="C2" s="534"/>
      <c r="D2" s="534"/>
    </row>
    <row r="3" spans="1:4" x14ac:dyDescent="0.15">
      <c r="A3" s="477"/>
      <c r="B3" s="477"/>
      <c r="C3" s="478"/>
      <c r="D3" s="478"/>
    </row>
    <row r="4" spans="1:4" ht="21.75" customHeight="1" x14ac:dyDescent="0.15">
      <c r="A4" s="535" t="s">
        <v>3777</v>
      </c>
      <c r="B4" s="535" t="s">
        <v>1</v>
      </c>
      <c r="C4" s="536" t="s">
        <v>3728</v>
      </c>
      <c r="D4" s="537"/>
    </row>
    <row r="5" spans="1:4" ht="33.75" customHeight="1" x14ac:dyDescent="0.15">
      <c r="A5" s="538"/>
      <c r="B5" s="423"/>
      <c r="C5" s="539" t="s">
        <v>435</v>
      </c>
      <c r="D5" s="540" t="s">
        <v>436</v>
      </c>
    </row>
    <row r="6" spans="1:4" x14ac:dyDescent="0.15">
      <c r="A6" s="541" t="s">
        <v>1</v>
      </c>
      <c r="B6" s="524">
        <v>111</v>
      </c>
      <c r="C6" s="524">
        <v>80</v>
      </c>
      <c r="D6" s="524">
        <v>31</v>
      </c>
    </row>
    <row r="7" spans="1:4" s="151" customFormat="1" x14ac:dyDescent="0.15">
      <c r="A7" s="523" t="s">
        <v>2</v>
      </c>
      <c r="B7" s="524">
        <v>13</v>
      </c>
      <c r="C7" s="524">
        <v>11</v>
      </c>
      <c r="D7" s="524">
        <v>2</v>
      </c>
    </row>
    <row r="8" spans="1:4" s="151" customFormat="1" x14ac:dyDescent="0.15">
      <c r="A8" s="526" t="s">
        <v>413</v>
      </c>
      <c r="B8" s="527">
        <v>13</v>
      </c>
      <c r="C8" s="527">
        <v>11</v>
      </c>
      <c r="D8" s="527">
        <v>2</v>
      </c>
    </row>
    <row r="9" spans="1:4" s="151" customFormat="1" x14ac:dyDescent="0.15">
      <c r="A9" s="523" t="s">
        <v>3</v>
      </c>
      <c r="B9" s="524">
        <v>8</v>
      </c>
      <c r="C9" s="524">
        <v>6</v>
      </c>
      <c r="D9" s="524">
        <v>2</v>
      </c>
    </row>
    <row r="10" spans="1:4" s="151" customFormat="1" x14ac:dyDescent="0.15">
      <c r="A10" s="529" t="s">
        <v>414</v>
      </c>
      <c r="B10" s="530">
        <v>3</v>
      </c>
      <c r="C10" s="530">
        <v>3</v>
      </c>
      <c r="D10" s="530">
        <v>0</v>
      </c>
    </row>
    <row r="11" spans="1:4" s="151" customFormat="1" x14ac:dyDescent="0.15">
      <c r="A11" s="529" t="s">
        <v>415</v>
      </c>
      <c r="B11" s="530">
        <v>3</v>
      </c>
      <c r="C11" s="530">
        <v>1</v>
      </c>
      <c r="D11" s="530">
        <v>2</v>
      </c>
    </row>
    <row r="12" spans="1:4" s="151" customFormat="1" x14ac:dyDescent="0.15">
      <c r="A12" s="529" t="s">
        <v>416</v>
      </c>
      <c r="B12" s="530">
        <v>1</v>
      </c>
      <c r="C12" s="530">
        <v>1</v>
      </c>
      <c r="D12" s="530">
        <v>0</v>
      </c>
    </row>
    <row r="13" spans="1:4" s="151" customFormat="1" x14ac:dyDescent="0.15">
      <c r="A13" s="526" t="s">
        <v>437</v>
      </c>
      <c r="B13" s="527">
        <v>1</v>
      </c>
      <c r="C13" s="527">
        <v>1</v>
      </c>
      <c r="D13" s="527">
        <v>0</v>
      </c>
    </row>
    <row r="14" spans="1:4" s="151" customFormat="1" x14ac:dyDescent="0.15">
      <c r="A14" s="523" t="s">
        <v>145</v>
      </c>
      <c r="B14" s="524">
        <v>13</v>
      </c>
      <c r="C14" s="524">
        <v>13</v>
      </c>
      <c r="D14" s="524">
        <v>0</v>
      </c>
    </row>
    <row r="15" spans="1:4" s="151" customFormat="1" x14ac:dyDescent="0.15">
      <c r="A15" s="526" t="s">
        <v>145</v>
      </c>
      <c r="B15" s="527">
        <v>13</v>
      </c>
      <c r="C15" s="527">
        <v>13</v>
      </c>
      <c r="D15" s="527">
        <v>0</v>
      </c>
    </row>
    <row r="16" spans="1:4" s="151" customFormat="1" x14ac:dyDescent="0.15">
      <c r="A16" s="523" t="s">
        <v>146</v>
      </c>
      <c r="B16" s="524">
        <v>3</v>
      </c>
      <c r="C16" s="524">
        <v>1</v>
      </c>
      <c r="D16" s="524">
        <v>2</v>
      </c>
    </row>
    <row r="17" spans="1:4" s="151" customFormat="1" x14ac:dyDescent="0.15">
      <c r="A17" s="526" t="s">
        <v>418</v>
      </c>
      <c r="B17" s="527">
        <v>1</v>
      </c>
      <c r="C17" s="527">
        <v>0</v>
      </c>
      <c r="D17" s="527">
        <v>1</v>
      </c>
    </row>
    <row r="18" spans="1:4" s="151" customFormat="1" x14ac:dyDescent="0.15">
      <c r="A18" s="526" t="s">
        <v>419</v>
      </c>
      <c r="B18" s="527">
        <v>1</v>
      </c>
      <c r="C18" s="527">
        <v>0</v>
      </c>
      <c r="D18" s="527">
        <v>1</v>
      </c>
    </row>
    <row r="19" spans="1:4" s="151" customFormat="1" x14ac:dyDescent="0.15">
      <c r="A19" s="526" t="s">
        <v>438</v>
      </c>
      <c r="B19" s="527">
        <v>1</v>
      </c>
      <c r="C19" s="527">
        <v>1</v>
      </c>
      <c r="D19" s="527">
        <v>0</v>
      </c>
    </row>
    <row r="20" spans="1:4" s="151" customFormat="1" x14ac:dyDescent="0.15">
      <c r="A20" s="523" t="s">
        <v>147</v>
      </c>
      <c r="B20" s="524">
        <v>4</v>
      </c>
      <c r="C20" s="524">
        <v>3</v>
      </c>
      <c r="D20" s="524">
        <v>1</v>
      </c>
    </row>
    <row r="21" spans="1:4" s="151" customFormat="1" x14ac:dyDescent="0.15">
      <c r="A21" s="526" t="s">
        <v>439</v>
      </c>
      <c r="B21" s="527">
        <v>2</v>
      </c>
      <c r="C21" s="527">
        <v>2</v>
      </c>
      <c r="D21" s="527">
        <v>0</v>
      </c>
    </row>
    <row r="22" spans="1:4" s="151" customFormat="1" x14ac:dyDescent="0.15">
      <c r="A22" s="526" t="s">
        <v>420</v>
      </c>
      <c r="B22" s="527">
        <v>2</v>
      </c>
      <c r="C22" s="527">
        <v>1</v>
      </c>
      <c r="D22" s="527">
        <v>1</v>
      </c>
    </row>
    <row r="23" spans="1:4" s="151" customFormat="1" x14ac:dyDescent="0.15">
      <c r="A23" s="523" t="s">
        <v>148</v>
      </c>
      <c r="B23" s="524">
        <v>13</v>
      </c>
      <c r="C23" s="524">
        <v>10</v>
      </c>
      <c r="D23" s="524">
        <v>3</v>
      </c>
    </row>
    <row r="24" spans="1:4" s="151" customFormat="1" x14ac:dyDescent="0.15">
      <c r="A24" s="526" t="s">
        <v>440</v>
      </c>
      <c r="B24" s="527">
        <v>1</v>
      </c>
      <c r="C24" s="527">
        <v>1</v>
      </c>
      <c r="D24" s="527">
        <v>0</v>
      </c>
    </row>
    <row r="25" spans="1:4" s="151" customFormat="1" x14ac:dyDescent="0.15">
      <c r="A25" s="526" t="s">
        <v>441</v>
      </c>
      <c r="B25" s="527">
        <v>2</v>
      </c>
      <c r="C25" s="527">
        <v>1</v>
      </c>
      <c r="D25" s="527">
        <v>1</v>
      </c>
    </row>
    <row r="26" spans="1:4" s="151" customFormat="1" x14ac:dyDescent="0.15">
      <c r="A26" s="526" t="s">
        <v>442</v>
      </c>
      <c r="B26" s="527">
        <v>1</v>
      </c>
      <c r="C26" s="527">
        <v>1</v>
      </c>
      <c r="D26" s="527">
        <v>0</v>
      </c>
    </row>
    <row r="27" spans="1:4" s="151" customFormat="1" x14ac:dyDescent="0.15">
      <c r="A27" s="526" t="s">
        <v>148</v>
      </c>
      <c r="B27" s="527">
        <v>9</v>
      </c>
      <c r="C27" s="527">
        <v>7</v>
      </c>
      <c r="D27" s="527">
        <v>2</v>
      </c>
    </row>
    <row r="28" spans="1:4" s="151" customFormat="1" x14ac:dyDescent="0.15">
      <c r="A28" s="523" t="s">
        <v>149</v>
      </c>
      <c r="B28" s="524">
        <v>31</v>
      </c>
      <c r="C28" s="524">
        <v>22</v>
      </c>
      <c r="D28" s="524">
        <v>9</v>
      </c>
    </row>
    <row r="29" spans="1:4" s="151" customFormat="1" x14ac:dyDescent="0.15">
      <c r="A29" s="526" t="s">
        <v>443</v>
      </c>
      <c r="B29" s="527">
        <v>1</v>
      </c>
      <c r="C29" s="527">
        <v>0</v>
      </c>
      <c r="D29" s="527">
        <v>1</v>
      </c>
    </row>
    <row r="30" spans="1:4" s="151" customFormat="1" x14ac:dyDescent="0.15">
      <c r="A30" s="526" t="s">
        <v>444</v>
      </c>
      <c r="B30" s="527">
        <v>1</v>
      </c>
      <c r="C30" s="527">
        <v>0</v>
      </c>
      <c r="D30" s="527">
        <v>1</v>
      </c>
    </row>
    <row r="31" spans="1:4" s="151" customFormat="1" x14ac:dyDescent="0.15">
      <c r="A31" s="526" t="s">
        <v>445</v>
      </c>
      <c r="B31" s="527">
        <v>2</v>
      </c>
      <c r="C31" s="527">
        <v>1</v>
      </c>
      <c r="D31" s="527">
        <v>1</v>
      </c>
    </row>
    <row r="32" spans="1:4" s="151" customFormat="1" x14ac:dyDescent="0.15">
      <c r="A32" s="526" t="s">
        <v>446</v>
      </c>
      <c r="B32" s="527">
        <v>1</v>
      </c>
      <c r="C32" s="527">
        <v>1</v>
      </c>
      <c r="D32" s="527">
        <v>0</v>
      </c>
    </row>
    <row r="33" spans="1:4" s="151" customFormat="1" x14ac:dyDescent="0.15">
      <c r="A33" s="526" t="s">
        <v>447</v>
      </c>
      <c r="B33" s="527">
        <v>1</v>
      </c>
      <c r="C33" s="527">
        <v>1</v>
      </c>
      <c r="D33" s="527">
        <v>0</v>
      </c>
    </row>
    <row r="34" spans="1:4" s="151" customFormat="1" x14ac:dyDescent="0.15">
      <c r="A34" s="526" t="s">
        <v>448</v>
      </c>
      <c r="B34" s="527">
        <v>3</v>
      </c>
      <c r="C34" s="527">
        <v>1</v>
      </c>
      <c r="D34" s="527">
        <v>2</v>
      </c>
    </row>
    <row r="35" spans="1:4" s="151" customFormat="1" x14ac:dyDescent="0.15">
      <c r="A35" s="526" t="s">
        <v>422</v>
      </c>
      <c r="B35" s="527">
        <v>22</v>
      </c>
      <c r="C35" s="527">
        <v>18</v>
      </c>
      <c r="D35" s="527">
        <v>4</v>
      </c>
    </row>
    <row r="36" spans="1:4" s="151" customFormat="1" x14ac:dyDescent="0.15">
      <c r="A36" s="523" t="s">
        <v>5</v>
      </c>
      <c r="B36" s="524">
        <v>2</v>
      </c>
      <c r="C36" s="524">
        <v>2</v>
      </c>
      <c r="D36" s="524">
        <v>0</v>
      </c>
    </row>
    <row r="37" spans="1:4" s="151" customFormat="1" x14ac:dyDescent="0.15">
      <c r="A37" s="526" t="s">
        <v>449</v>
      </c>
      <c r="B37" s="527">
        <v>2</v>
      </c>
      <c r="C37" s="527">
        <v>2</v>
      </c>
      <c r="D37" s="527">
        <v>0</v>
      </c>
    </row>
    <row r="38" spans="1:4" s="151" customFormat="1" x14ac:dyDescent="0.15">
      <c r="A38" s="523" t="s">
        <v>150</v>
      </c>
      <c r="B38" s="524">
        <v>4</v>
      </c>
      <c r="C38" s="524">
        <v>3</v>
      </c>
      <c r="D38" s="524">
        <v>1</v>
      </c>
    </row>
    <row r="39" spans="1:4" s="151" customFormat="1" x14ac:dyDescent="0.15">
      <c r="A39" s="526" t="s">
        <v>450</v>
      </c>
      <c r="B39" s="527">
        <v>2</v>
      </c>
      <c r="C39" s="527">
        <v>2</v>
      </c>
      <c r="D39" s="527">
        <v>0</v>
      </c>
    </row>
    <row r="40" spans="1:4" s="151" customFormat="1" x14ac:dyDescent="0.15">
      <c r="A40" s="526" t="s">
        <v>451</v>
      </c>
      <c r="B40" s="527">
        <v>1</v>
      </c>
      <c r="C40" s="527">
        <v>1</v>
      </c>
      <c r="D40" s="527">
        <v>0</v>
      </c>
    </row>
    <row r="41" spans="1:4" s="151" customFormat="1" x14ac:dyDescent="0.15">
      <c r="A41" s="526" t="s">
        <v>423</v>
      </c>
      <c r="B41" s="527">
        <v>1</v>
      </c>
      <c r="C41" s="527">
        <v>0</v>
      </c>
      <c r="D41" s="527">
        <v>1</v>
      </c>
    </row>
    <row r="42" spans="1:4" s="151" customFormat="1" x14ac:dyDescent="0.15">
      <c r="A42" s="523" t="s">
        <v>6</v>
      </c>
      <c r="B42" s="524">
        <v>2</v>
      </c>
      <c r="C42" s="524">
        <v>0</v>
      </c>
      <c r="D42" s="524">
        <v>2</v>
      </c>
    </row>
    <row r="43" spans="1:4" s="151" customFormat="1" x14ac:dyDescent="0.15">
      <c r="A43" s="526" t="s">
        <v>452</v>
      </c>
      <c r="B43" s="527">
        <v>1</v>
      </c>
      <c r="C43" s="527">
        <v>0</v>
      </c>
      <c r="D43" s="527">
        <v>1</v>
      </c>
    </row>
    <row r="44" spans="1:4" s="151" customFormat="1" x14ac:dyDescent="0.15">
      <c r="A44" s="526" t="s">
        <v>453</v>
      </c>
      <c r="B44" s="527">
        <v>1</v>
      </c>
      <c r="C44" s="527">
        <v>0</v>
      </c>
      <c r="D44" s="527">
        <v>1</v>
      </c>
    </row>
    <row r="45" spans="1:4" s="151" customFormat="1" x14ac:dyDescent="0.15">
      <c r="A45" s="523" t="s">
        <v>7</v>
      </c>
      <c r="B45" s="524">
        <v>1</v>
      </c>
      <c r="C45" s="524">
        <v>1</v>
      </c>
      <c r="D45" s="524">
        <v>0</v>
      </c>
    </row>
    <row r="46" spans="1:4" s="151" customFormat="1" x14ac:dyDescent="0.15">
      <c r="A46" s="526" t="s">
        <v>454</v>
      </c>
      <c r="B46" s="527">
        <v>1</v>
      </c>
      <c r="C46" s="527">
        <v>1</v>
      </c>
      <c r="D46" s="527">
        <v>0</v>
      </c>
    </row>
    <row r="47" spans="1:4" s="151" customFormat="1" x14ac:dyDescent="0.15">
      <c r="A47" s="523" t="s">
        <v>8</v>
      </c>
      <c r="B47" s="524">
        <v>7</v>
      </c>
      <c r="C47" s="524">
        <v>3</v>
      </c>
      <c r="D47" s="524">
        <v>4</v>
      </c>
    </row>
    <row r="48" spans="1:4" s="151" customFormat="1" x14ac:dyDescent="0.15">
      <c r="A48" s="526" t="s">
        <v>425</v>
      </c>
      <c r="B48" s="527">
        <v>2</v>
      </c>
      <c r="C48" s="527">
        <v>2</v>
      </c>
      <c r="D48" s="527">
        <v>0</v>
      </c>
    </row>
    <row r="49" spans="1:4" s="151" customFormat="1" x14ac:dyDescent="0.15">
      <c r="A49" s="526" t="s">
        <v>426</v>
      </c>
      <c r="B49" s="527">
        <v>4</v>
      </c>
      <c r="C49" s="527">
        <v>1</v>
      </c>
      <c r="D49" s="527">
        <v>3</v>
      </c>
    </row>
    <row r="50" spans="1:4" s="151" customFormat="1" x14ac:dyDescent="0.15">
      <c r="A50" s="526" t="s">
        <v>427</v>
      </c>
      <c r="B50" s="527">
        <v>1</v>
      </c>
      <c r="C50" s="527">
        <v>0</v>
      </c>
      <c r="D50" s="527">
        <v>1</v>
      </c>
    </row>
    <row r="51" spans="1:4" s="151" customFormat="1" x14ac:dyDescent="0.15">
      <c r="A51" s="523" t="s">
        <v>265</v>
      </c>
      <c r="B51" s="524">
        <v>2</v>
      </c>
      <c r="C51" s="524">
        <v>2</v>
      </c>
      <c r="D51" s="524">
        <v>0</v>
      </c>
    </row>
    <row r="52" spans="1:4" s="151" customFormat="1" x14ac:dyDescent="0.15">
      <c r="A52" s="526" t="s">
        <v>455</v>
      </c>
      <c r="B52" s="527">
        <v>2</v>
      </c>
      <c r="C52" s="527">
        <v>2</v>
      </c>
      <c r="D52" s="527">
        <v>0</v>
      </c>
    </row>
    <row r="53" spans="1:4" s="151" customFormat="1" x14ac:dyDescent="0.15">
      <c r="A53" s="523" t="s">
        <v>266</v>
      </c>
      <c r="B53" s="524">
        <v>3</v>
      </c>
      <c r="C53" s="524">
        <v>2</v>
      </c>
      <c r="D53" s="524">
        <v>1</v>
      </c>
    </row>
    <row r="54" spans="1:4" s="151" customFormat="1" x14ac:dyDescent="0.15">
      <c r="A54" s="526" t="s">
        <v>428</v>
      </c>
      <c r="B54" s="527">
        <v>1</v>
      </c>
      <c r="C54" s="527">
        <v>0</v>
      </c>
      <c r="D54" s="527">
        <v>1</v>
      </c>
    </row>
    <row r="55" spans="1:4" s="151" customFormat="1" x14ac:dyDescent="0.15">
      <c r="A55" s="526" t="s">
        <v>429</v>
      </c>
      <c r="B55" s="527">
        <v>1</v>
      </c>
      <c r="C55" s="527">
        <v>1</v>
      </c>
      <c r="D55" s="527">
        <v>0</v>
      </c>
    </row>
    <row r="56" spans="1:4" s="151" customFormat="1" x14ac:dyDescent="0.15">
      <c r="A56" s="526" t="s">
        <v>456</v>
      </c>
      <c r="B56" s="527">
        <v>1</v>
      </c>
      <c r="C56" s="527">
        <v>1</v>
      </c>
      <c r="D56" s="527">
        <v>0</v>
      </c>
    </row>
    <row r="57" spans="1:4" s="151" customFormat="1" x14ac:dyDescent="0.15">
      <c r="A57" s="523" t="s">
        <v>11</v>
      </c>
      <c r="B57" s="524">
        <v>4</v>
      </c>
      <c r="C57" s="524">
        <v>1</v>
      </c>
      <c r="D57" s="524">
        <v>3</v>
      </c>
    </row>
    <row r="58" spans="1:4" s="151" customFormat="1" x14ac:dyDescent="0.15">
      <c r="A58" s="526" t="s">
        <v>430</v>
      </c>
      <c r="B58" s="527">
        <v>1</v>
      </c>
      <c r="C58" s="527">
        <v>1</v>
      </c>
      <c r="D58" s="527">
        <v>0</v>
      </c>
    </row>
    <row r="59" spans="1:4" s="151" customFormat="1" x14ac:dyDescent="0.15">
      <c r="A59" s="526" t="s">
        <v>457</v>
      </c>
      <c r="B59" s="527">
        <v>1</v>
      </c>
      <c r="C59" s="527">
        <v>0</v>
      </c>
      <c r="D59" s="527">
        <v>1</v>
      </c>
    </row>
    <row r="60" spans="1:4" s="151" customFormat="1" x14ac:dyDescent="0.15">
      <c r="A60" s="526" t="s">
        <v>458</v>
      </c>
      <c r="B60" s="527">
        <v>2</v>
      </c>
      <c r="C60" s="527">
        <v>0</v>
      </c>
      <c r="D60" s="527">
        <v>2</v>
      </c>
    </row>
    <row r="61" spans="1:4" s="151" customFormat="1" x14ac:dyDescent="0.15">
      <c r="A61" s="523" t="s">
        <v>12</v>
      </c>
      <c r="B61" s="524">
        <v>1</v>
      </c>
      <c r="C61" s="524">
        <v>0</v>
      </c>
      <c r="D61" s="524">
        <v>1</v>
      </c>
    </row>
    <row r="62" spans="1:4" s="151" customFormat="1" x14ac:dyDescent="0.15">
      <c r="A62" s="526" t="s">
        <v>431</v>
      </c>
      <c r="B62" s="527">
        <v>1</v>
      </c>
      <c r="C62" s="527">
        <v>0</v>
      </c>
      <c r="D62" s="527">
        <v>1</v>
      </c>
    </row>
    <row r="63" spans="1:4" ht="12" customHeight="1" x14ac:dyDescent="0.15">
      <c r="A63" s="372"/>
      <c r="B63" s="542"/>
      <c r="C63" s="511"/>
      <c r="D63" s="511"/>
    </row>
    <row r="64" spans="1:4" x14ac:dyDescent="0.15">
      <c r="A64" s="8" t="s">
        <v>397</v>
      </c>
      <c r="B64" s="491"/>
      <c r="C64" s="491"/>
      <c r="D64" s="491"/>
    </row>
    <row r="65" spans="1:4" s="8" customFormat="1" x14ac:dyDescent="0.25">
      <c r="A65" s="8" t="s">
        <v>459</v>
      </c>
    </row>
    <row r="66" spans="1:4" x14ac:dyDescent="0.15">
      <c r="A66" s="475" t="s">
        <v>460</v>
      </c>
      <c r="B66" s="494"/>
      <c r="C66" s="494"/>
      <c r="D66" s="494"/>
    </row>
    <row r="67" spans="1:4" x14ac:dyDescent="0.15">
      <c r="A67" s="513" t="s">
        <v>461</v>
      </c>
      <c r="B67" s="494"/>
      <c r="C67" s="494"/>
      <c r="D67" s="494"/>
    </row>
    <row r="68" spans="1:4" x14ac:dyDescent="0.15">
      <c r="A68" s="495" t="s">
        <v>400</v>
      </c>
      <c r="B68" s="533"/>
      <c r="C68" s="533"/>
      <c r="D68" s="533"/>
    </row>
  </sheetData>
  <pageMargins left="0.7" right="0.7" top="0.75" bottom="0.75" header="0.3" footer="0.3"/>
  <pageSetup paperSize="1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D20"/>
  <sheetViews>
    <sheetView zoomScaleNormal="100" workbookViewId="0"/>
  </sheetViews>
  <sheetFormatPr baseColWidth="10" defaultColWidth="12.5703125" defaultRowHeight="10.5" x14ac:dyDescent="0.25"/>
  <cols>
    <col min="1" max="1" width="43.140625" style="15" customWidth="1"/>
    <col min="2" max="2" width="19.140625" style="15" customWidth="1"/>
    <col min="3" max="16384" width="12.5703125" style="15"/>
  </cols>
  <sheetData>
    <row r="1" spans="1:4" ht="10.5" customHeight="1" x14ac:dyDescent="0.25"/>
    <row r="2" spans="1:4" ht="11.25" x14ac:dyDescent="0.25">
      <c r="A2" s="16" t="s">
        <v>3359</v>
      </c>
    </row>
    <row r="3" spans="1:4" ht="10.5" customHeight="1" x14ac:dyDescent="0.25"/>
    <row r="4" spans="1:4" ht="11.25" x14ac:dyDescent="0.25">
      <c r="A4" s="14" t="s">
        <v>19</v>
      </c>
      <c r="B4" s="24" t="s">
        <v>3623</v>
      </c>
    </row>
    <row r="5" spans="1:4" ht="11.25" customHeight="1" x14ac:dyDescent="0.25">
      <c r="A5" s="6" t="s">
        <v>1</v>
      </c>
      <c r="B5" s="85">
        <v>44791.520000000004</v>
      </c>
      <c r="D5" s="25"/>
    </row>
    <row r="6" spans="1:4" ht="11.25" customHeight="1" x14ac:dyDescent="0.15">
      <c r="A6" s="17" t="s">
        <v>21</v>
      </c>
      <c r="B6" s="76">
        <v>1002</v>
      </c>
      <c r="D6" s="26"/>
    </row>
    <row r="7" spans="1:4" ht="11.25" customHeight="1" x14ac:dyDescent="0.15">
      <c r="A7" s="15" t="s">
        <v>3619</v>
      </c>
      <c r="B7" s="76">
        <v>0</v>
      </c>
      <c r="D7" s="26"/>
    </row>
    <row r="8" spans="1:4" ht="11.25" customHeight="1" x14ac:dyDescent="0.15">
      <c r="A8" s="17" t="s">
        <v>22</v>
      </c>
      <c r="B8" s="76">
        <v>0</v>
      </c>
      <c r="D8" s="77"/>
    </row>
    <row r="9" spans="1:4" ht="11.25" customHeight="1" x14ac:dyDescent="0.15">
      <c r="A9" s="17" t="s">
        <v>3620</v>
      </c>
      <c r="B9" s="76">
        <v>0</v>
      </c>
      <c r="D9" s="77"/>
    </row>
    <row r="10" spans="1:4" ht="11.25" customHeight="1" x14ac:dyDescent="0.15">
      <c r="A10" s="17" t="s">
        <v>3621</v>
      </c>
      <c r="B10" s="76">
        <v>0</v>
      </c>
      <c r="D10" s="77"/>
    </row>
    <row r="11" spans="1:4" ht="11.25" customHeight="1" x14ac:dyDescent="0.15">
      <c r="A11" s="17" t="s">
        <v>23</v>
      </c>
      <c r="B11" s="76">
        <v>9474.52</v>
      </c>
      <c r="D11" s="78"/>
    </row>
    <row r="12" spans="1:4" ht="11.25" customHeight="1" x14ac:dyDescent="0.15">
      <c r="A12" s="9" t="s">
        <v>24</v>
      </c>
      <c r="B12" s="76">
        <v>31477</v>
      </c>
      <c r="D12" s="79"/>
    </row>
    <row r="13" spans="1:4" ht="11.25" customHeight="1" x14ac:dyDescent="0.15">
      <c r="A13" s="17" t="s">
        <v>29</v>
      </c>
      <c r="B13" s="76">
        <v>950</v>
      </c>
      <c r="D13" s="26"/>
    </row>
    <row r="14" spans="1:4" ht="11.25" customHeight="1" x14ac:dyDescent="0.15">
      <c r="A14" s="17" t="s">
        <v>3622</v>
      </c>
      <c r="B14" s="76">
        <v>0</v>
      </c>
      <c r="D14" s="26"/>
    </row>
    <row r="15" spans="1:4" ht="11.25" customHeight="1" x14ac:dyDescent="0.15">
      <c r="A15" s="17" t="s">
        <v>25</v>
      </c>
      <c r="B15" s="76">
        <v>1888</v>
      </c>
      <c r="D15" s="78"/>
    </row>
    <row r="16" spans="1:4" x14ac:dyDescent="0.25">
      <c r="B16" s="82"/>
    </row>
    <row r="17" spans="1:2" ht="10.5" customHeight="1" x14ac:dyDescent="0.25">
      <c r="A17" s="9" t="s">
        <v>13</v>
      </c>
    </row>
    <row r="18" spans="1:2" ht="10.5" customHeight="1" x14ac:dyDescent="0.25">
      <c r="A18" s="27" t="s">
        <v>32</v>
      </c>
    </row>
    <row r="19" spans="1:2" ht="10.5" customHeight="1" x14ac:dyDescent="0.25">
      <c r="A19" s="9" t="s">
        <v>33</v>
      </c>
    </row>
    <row r="20" spans="1:2" s="4" customFormat="1" x14ac:dyDescent="0.25">
      <c r="A20" s="7" t="s">
        <v>18</v>
      </c>
      <c r="B20" s="8"/>
    </row>
  </sheetData>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dimension ref="A2:D71"/>
  <sheetViews>
    <sheetView zoomScaleNormal="100" workbookViewId="0"/>
  </sheetViews>
  <sheetFormatPr baseColWidth="10" defaultColWidth="11.42578125" defaultRowHeight="10.5" x14ac:dyDescent="0.15"/>
  <cols>
    <col min="1" max="1" width="25.28515625" style="363" customWidth="1"/>
    <col min="2" max="2" width="11.42578125" style="363" customWidth="1"/>
    <col min="3" max="3" width="20.7109375" style="363" customWidth="1"/>
    <col min="4" max="4" width="27.140625" style="363" customWidth="1"/>
    <col min="5" max="16384" width="11.42578125" style="363"/>
  </cols>
  <sheetData>
    <row r="2" spans="1:4" ht="11.25" x14ac:dyDescent="0.15">
      <c r="A2" s="496" t="s">
        <v>3394</v>
      </c>
      <c r="B2" s="476"/>
      <c r="C2" s="476"/>
      <c r="D2" s="476"/>
    </row>
    <row r="3" spans="1:4" ht="10.5" customHeight="1" x14ac:dyDescent="0.15">
      <c r="A3" s="486"/>
      <c r="B3" s="486"/>
      <c r="C3" s="486"/>
      <c r="D3" s="486"/>
    </row>
    <row r="4" spans="1:4" ht="23.25" customHeight="1" x14ac:dyDescent="0.15">
      <c r="A4" s="543" t="s">
        <v>3646</v>
      </c>
      <c r="B4" s="535" t="s">
        <v>1</v>
      </c>
      <c r="C4" s="544" t="s">
        <v>3728</v>
      </c>
      <c r="D4" s="545"/>
    </row>
    <row r="5" spans="1:4" ht="45.75" customHeight="1" x14ac:dyDescent="0.15">
      <c r="A5" s="423"/>
      <c r="B5" s="546"/>
      <c r="C5" s="547" t="s">
        <v>462</v>
      </c>
      <c r="D5" s="485" t="s">
        <v>403</v>
      </c>
    </row>
    <row r="6" spans="1:4" x14ac:dyDescent="0.15">
      <c r="A6" s="541" t="s">
        <v>1</v>
      </c>
      <c r="B6" s="548">
        <v>111</v>
      </c>
      <c r="C6" s="548">
        <v>80</v>
      </c>
      <c r="D6" s="548">
        <v>31</v>
      </c>
    </row>
    <row r="7" spans="1:4" s="151" customFormat="1" x14ac:dyDescent="0.15">
      <c r="A7" s="549" t="s">
        <v>2</v>
      </c>
      <c r="B7" s="550">
        <v>13</v>
      </c>
      <c r="C7" s="550">
        <v>11</v>
      </c>
      <c r="D7" s="550">
        <v>2</v>
      </c>
    </row>
    <row r="8" spans="1:4" s="151" customFormat="1" x14ac:dyDescent="0.15">
      <c r="A8" s="526" t="s">
        <v>404</v>
      </c>
      <c r="B8" s="551">
        <v>1</v>
      </c>
      <c r="C8" s="551">
        <v>1</v>
      </c>
      <c r="D8" s="551">
        <v>0</v>
      </c>
    </row>
    <row r="9" spans="1:4" s="151" customFormat="1" x14ac:dyDescent="0.15">
      <c r="A9" s="526" t="s">
        <v>463</v>
      </c>
      <c r="B9" s="551">
        <v>4</v>
      </c>
      <c r="C9" s="551">
        <v>3</v>
      </c>
      <c r="D9" s="551">
        <v>1</v>
      </c>
    </row>
    <row r="10" spans="1:4" s="151" customFormat="1" x14ac:dyDescent="0.15">
      <c r="A10" s="526" t="s">
        <v>464</v>
      </c>
      <c r="B10" s="551">
        <v>2</v>
      </c>
      <c r="C10" s="551">
        <v>1</v>
      </c>
      <c r="D10" s="551">
        <v>1</v>
      </c>
    </row>
    <row r="11" spans="1:4" s="151" customFormat="1" x14ac:dyDescent="0.15">
      <c r="A11" s="526" t="s">
        <v>465</v>
      </c>
      <c r="B11" s="551">
        <v>6</v>
      </c>
      <c r="C11" s="551">
        <v>6</v>
      </c>
      <c r="D11" s="551">
        <v>0</v>
      </c>
    </row>
    <row r="12" spans="1:4" s="151" customFormat="1" x14ac:dyDescent="0.15">
      <c r="A12" s="549" t="s">
        <v>3</v>
      </c>
      <c r="B12" s="552">
        <v>8</v>
      </c>
      <c r="C12" s="552">
        <v>6</v>
      </c>
      <c r="D12" s="552">
        <v>2</v>
      </c>
    </row>
    <row r="13" spans="1:4" s="151" customFormat="1" x14ac:dyDescent="0.15">
      <c r="A13" s="526" t="s">
        <v>463</v>
      </c>
      <c r="B13" s="551">
        <v>4</v>
      </c>
      <c r="C13" s="551">
        <v>2</v>
      </c>
      <c r="D13" s="551">
        <v>2</v>
      </c>
    </row>
    <row r="14" spans="1:4" s="151" customFormat="1" x14ac:dyDescent="0.15">
      <c r="A14" s="526" t="s">
        <v>464</v>
      </c>
      <c r="B14" s="551">
        <v>1</v>
      </c>
      <c r="C14" s="551">
        <v>1</v>
      </c>
      <c r="D14" s="551">
        <v>0</v>
      </c>
    </row>
    <row r="15" spans="1:4" s="151" customFormat="1" x14ac:dyDescent="0.15">
      <c r="A15" s="526" t="s">
        <v>465</v>
      </c>
      <c r="B15" s="553">
        <v>3</v>
      </c>
      <c r="C15" s="553">
        <v>3</v>
      </c>
      <c r="D15" s="553">
        <v>0</v>
      </c>
    </row>
    <row r="16" spans="1:4" s="151" customFormat="1" x14ac:dyDescent="0.15">
      <c r="A16" s="549" t="s">
        <v>145</v>
      </c>
      <c r="B16" s="552">
        <v>13</v>
      </c>
      <c r="C16" s="552">
        <v>13</v>
      </c>
      <c r="D16" s="552">
        <v>0</v>
      </c>
    </row>
    <row r="17" spans="1:4" s="151" customFormat="1" x14ac:dyDescent="0.15">
      <c r="A17" s="526" t="s">
        <v>405</v>
      </c>
      <c r="B17" s="553">
        <v>8</v>
      </c>
      <c r="C17" s="553">
        <v>8</v>
      </c>
      <c r="D17" s="553">
        <v>0</v>
      </c>
    </row>
    <row r="18" spans="1:4" s="151" customFormat="1" x14ac:dyDescent="0.15">
      <c r="A18" s="526" t="s">
        <v>466</v>
      </c>
      <c r="B18" s="551">
        <v>1</v>
      </c>
      <c r="C18" s="551">
        <v>1</v>
      </c>
      <c r="D18" s="551">
        <v>0</v>
      </c>
    </row>
    <row r="19" spans="1:4" s="151" customFormat="1" x14ac:dyDescent="0.15">
      <c r="A19" s="526" t="s">
        <v>408</v>
      </c>
      <c r="B19" s="551">
        <v>2</v>
      </c>
      <c r="C19" s="551">
        <v>2</v>
      </c>
      <c r="D19" s="551">
        <v>0</v>
      </c>
    </row>
    <row r="20" spans="1:4" s="151" customFormat="1" x14ac:dyDescent="0.15">
      <c r="A20" s="526" t="s">
        <v>465</v>
      </c>
      <c r="B20" s="551">
        <v>2</v>
      </c>
      <c r="C20" s="551">
        <v>2</v>
      </c>
      <c r="D20" s="551">
        <v>0</v>
      </c>
    </row>
    <row r="21" spans="1:4" s="151" customFormat="1" x14ac:dyDescent="0.15">
      <c r="A21" s="549" t="s">
        <v>146</v>
      </c>
      <c r="B21" s="550">
        <v>3</v>
      </c>
      <c r="C21" s="550">
        <v>1</v>
      </c>
      <c r="D21" s="550">
        <v>2</v>
      </c>
    </row>
    <row r="22" spans="1:4" s="151" customFormat="1" x14ac:dyDescent="0.15">
      <c r="A22" s="526" t="s">
        <v>463</v>
      </c>
      <c r="B22" s="551">
        <v>1</v>
      </c>
      <c r="C22" s="551">
        <v>1</v>
      </c>
      <c r="D22" s="551">
        <v>0</v>
      </c>
    </row>
    <row r="23" spans="1:4" s="151" customFormat="1" x14ac:dyDescent="0.15">
      <c r="A23" s="526" t="s">
        <v>464</v>
      </c>
      <c r="B23" s="551">
        <v>1</v>
      </c>
      <c r="C23" s="551">
        <v>0</v>
      </c>
      <c r="D23" s="551">
        <v>1</v>
      </c>
    </row>
    <row r="24" spans="1:4" s="151" customFormat="1" x14ac:dyDescent="0.15">
      <c r="A24" s="526" t="s">
        <v>466</v>
      </c>
      <c r="B24" s="551">
        <v>1</v>
      </c>
      <c r="C24" s="551">
        <v>0</v>
      </c>
      <c r="D24" s="551">
        <v>1</v>
      </c>
    </row>
    <row r="25" spans="1:4" s="151" customFormat="1" x14ac:dyDescent="0.15">
      <c r="A25" s="549" t="s">
        <v>147</v>
      </c>
      <c r="B25" s="552">
        <v>4</v>
      </c>
      <c r="C25" s="552">
        <v>3</v>
      </c>
      <c r="D25" s="552">
        <v>1</v>
      </c>
    </row>
    <row r="26" spans="1:4" s="151" customFormat="1" x14ac:dyDescent="0.15">
      <c r="A26" s="526" t="s">
        <v>404</v>
      </c>
      <c r="B26" s="551">
        <v>2</v>
      </c>
      <c r="C26" s="551">
        <v>2</v>
      </c>
      <c r="D26" s="551">
        <v>0</v>
      </c>
    </row>
    <row r="27" spans="1:4" s="151" customFormat="1" x14ac:dyDescent="0.15">
      <c r="A27" s="526" t="s">
        <v>463</v>
      </c>
      <c r="B27" s="551">
        <v>2</v>
      </c>
      <c r="C27" s="551">
        <v>1</v>
      </c>
      <c r="D27" s="551">
        <v>1</v>
      </c>
    </row>
    <row r="28" spans="1:4" s="525" customFormat="1" x14ac:dyDescent="0.15">
      <c r="A28" s="549" t="s">
        <v>148</v>
      </c>
      <c r="B28" s="550">
        <v>13</v>
      </c>
      <c r="C28" s="550">
        <v>10</v>
      </c>
      <c r="D28" s="550">
        <v>3</v>
      </c>
    </row>
    <row r="29" spans="1:4" s="151" customFormat="1" x14ac:dyDescent="0.15">
      <c r="A29" s="526" t="s">
        <v>404</v>
      </c>
      <c r="B29" s="551">
        <v>1</v>
      </c>
      <c r="C29" s="551">
        <v>0</v>
      </c>
      <c r="D29" s="551">
        <v>1</v>
      </c>
    </row>
    <row r="30" spans="1:4" s="151" customFormat="1" x14ac:dyDescent="0.15">
      <c r="A30" s="526" t="s">
        <v>463</v>
      </c>
      <c r="B30" s="551">
        <v>7</v>
      </c>
      <c r="C30" s="551">
        <v>6</v>
      </c>
      <c r="D30" s="551">
        <v>1</v>
      </c>
    </row>
    <row r="31" spans="1:4" s="151" customFormat="1" x14ac:dyDescent="0.15">
      <c r="A31" s="526" t="s">
        <v>405</v>
      </c>
      <c r="B31" s="551">
        <v>3</v>
      </c>
      <c r="C31" s="551">
        <v>3</v>
      </c>
      <c r="D31" s="551">
        <v>0</v>
      </c>
    </row>
    <row r="32" spans="1:4" s="151" customFormat="1" x14ac:dyDescent="0.15">
      <c r="A32" s="526" t="s">
        <v>464</v>
      </c>
      <c r="B32" s="551">
        <v>1</v>
      </c>
      <c r="C32" s="551">
        <v>0</v>
      </c>
      <c r="D32" s="551">
        <v>1</v>
      </c>
    </row>
    <row r="33" spans="1:4" s="151" customFormat="1" x14ac:dyDescent="0.15">
      <c r="A33" s="526" t="s">
        <v>465</v>
      </c>
      <c r="B33" s="551">
        <v>1</v>
      </c>
      <c r="C33" s="551">
        <v>1</v>
      </c>
      <c r="D33" s="551">
        <v>0</v>
      </c>
    </row>
    <row r="34" spans="1:4" s="525" customFormat="1" x14ac:dyDescent="0.15">
      <c r="A34" s="549" t="s">
        <v>149</v>
      </c>
      <c r="B34" s="550">
        <v>31</v>
      </c>
      <c r="C34" s="550">
        <v>22</v>
      </c>
      <c r="D34" s="550">
        <v>9</v>
      </c>
    </row>
    <row r="35" spans="1:4" s="151" customFormat="1" x14ac:dyDescent="0.15">
      <c r="A35" s="526" t="s">
        <v>463</v>
      </c>
      <c r="B35" s="551">
        <v>21</v>
      </c>
      <c r="C35" s="551">
        <v>17</v>
      </c>
      <c r="D35" s="551">
        <v>4</v>
      </c>
    </row>
    <row r="36" spans="1:4" s="151" customFormat="1" x14ac:dyDescent="0.15">
      <c r="A36" s="526" t="s">
        <v>405</v>
      </c>
      <c r="B36" s="551">
        <v>4</v>
      </c>
      <c r="C36" s="551">
        <v>3</v>
      </c>
      <c r="D36" s="551">
        <v>1</v>
      </c>
    </row>
    <row r="37" spans="1:4" s="151" customFormat="1" x14ac:dyDescent="0.15">
      <c r="A37" s="526" t="s">
        <v>464</v>
      </c>
      <c r="B37" s="551">
        <v>3</v>
      </c>
      <c r="C37" s="551">
        <v>0</v>
      </c>
      <c r="D37" s="551">
        <v>3</v>
      </c>
    </row>
    <row r="38" spans="1:4" s="151" customFormat="1" x14ac:dyDescent="0.15">
      <c r="A38" s="526" t="s">
        <v>466</v>
      </c>
      <c r="B38" s="551">
        <v>1</v>
      </c>
      <c r="C38" s="551">
        <v>0</v>
      </c>
      <c r="D38" s="551">
        <v>1</v>
      </c>
    </row>
    <row r="39" spans="1:4" s="151" customFormat="1" x14ac:dyDescent="0.15">
      <c r="A39" s="526" t="s">
        <v>465</v>
      </c>
      <c r="B39" s="551">
        <v>2</v>
      </c>
      <c r="C39" s="551">
        <v>2</v>
      </c>
      <c r="D39" s="551">
        <v>0</v>
      </c>
    </row>
    <row r="40" spans="1:4" s="151" customFormat="1" x14ac:dyDescent="0.15">
      <c r="A40" s="549" t="s">
        <v>5</v>
      </c>
      <c r="B40" s="552">
        <v>2</v>
      </c>
      <c r="C40" s="552">
        <v>2</v>
      </c>
      <c r="D40" s="552">
        <v>0</v>
      </c>
    </row>
    <row r="41" spans="1:4" s="151" customFormat="1" x14ac:dyDescent="0.15">
      <c r="A41" s="526" t="s">
        <v>465</v>
      </c>
      <c r="B41" s="551">
        <v>2</v>
      </c>
      <c r="C41" s="551">
        <v>2</v>
      </c>
      <c r="D41" s="551">
        <v>0</v>
      </c>
    </row>
    <row r="42" spans="1:4" x14ac:dyDescent="0.15">
      <c r="A42" s="549" t="s">
        <v>150</v>
      </c>
      <c r="B42" s="554">
        <v>4</v>
      </c>
      <c r="C42" s="554">
        <v>3</v>
      </c>
      <c r="D42" s="554">
        <v>1</v>
      </c>
    </row>
    <row r="43" spans="1:4" s="525" customFormat="1" x14ac:dyDescent="0.15">
      <c r="A43" s="526" t="s">
        <v>463</v>
      </c>
      <c r="B43" s="553">
        <v>3</v>
      </c>
      <c r="C43" s="553">
        <v>3</v>
      </c>
      <c r="D43" s="553">
        <v>0</v>
      </c>
    </row>
    <row r="44" spans="1:4" s="151" customFormat="1" x14ac:dyDescent="0.15">
      <c r="A44" s="526" t="s">
        <v>464</v>
      </c>
      <c r="B44" s="551">
        <v>1</v>
      </c>
      <c r="C44" s="551">
        <v>0</v>
      </c>
      <c r="D44" s="551">
        <v>1</v>
      </c>
    </row>
    <row r="45" spans="1:4" s="151" customFormat="1" x14ac:dyDescent="0.15">
      <c r="A45" s="549" t="s">
        <v>6</v>
      </c>
      <c r="B45" s="552">
        <v>2</v>
      </c>
      <c r="C45" s="552">
        <v>0</v>
      </c>
      <c r="D45" s="552">
        <v>2</v>
      </c>
    </row>
    <row r="46" spans="1:4" s="151" customFormat="1" x14ac:dyDescent="0.15">
      <c r="A46" s="526" t="s">
        <v>464</v>
      </c>
      <c r="B46" s="551">
        <v>1</v>
      </c>
      <c r="C46" s="551">
        <v>0</v>
      </c>
      <c r="D46" s="551">
        <v>1</v>
      </c>
    </row>
    <row r="47" spans="1:4" s="525" customFormat="1" x14ac:dyDescent="0.15">
      <c r="A47" s="526" t="s">
        <v>465</v>
      </c>
      <c r="B47" s="553">
        <v>1</v>
      </c>
      <c r="C47" s="553">
        <v>0</v>
      </c>
      <c r="D47" s="553">
        <v>1</v>
      </c>
    </row>
    <row r="48" spans="1:4" s="151" customFormat="1" x14ac:dyDescent="0.15">
      <c r="A48" s="549" t="s">
        <v>7</v>
      </c>
      <c r="B48" s="552">
        <v>1</v>
      </c>
      <c r="C48" s="552">
        <v>1</v>
      </c>
      <c r="D48" s="552">
        <v>0</v>
      </c>
    </row>
    <row r="49" spans="1:4" s="525" customFormat="1" x14ac:dyDescent="0.15">
      <c r="A49" s="526" t="s">
        <v>465</v>
      </c>
      <c r="B49" s="553">
        <v>1</v>
      </c>
      <c r="C49" s="553">
        <v>1</v>
      </c>
      <c r="D49" s="553">
        <v>0</v>
      </c>
    </row>
    <row r="50" spans="1:4" s="151" customFormat="1" x14ac:dyDescent="0.15">
      <c r="A50" s="549" t="s">
        <v>8</v>
      </c>
      <c r="B50" s="552">
        <v>7</v>
      </c>
      <c r="C50" s="552">
        <v>3</v>
      </c>
      <c r="D50" s="552">
        <v>4</v>
      </c>
    </row>
    <row r="51" spans="1:4" s="151" customFormat="1" x14ac:dyDescent="0.15">
      <c r="A51" s="526" t="s">
        <v>463</v>
      </c>
      <c r="B51" s="551">
        <v>2</v>
      </c>
      <c r="C51" s="551">
        <v>2</v>
      </c>
      <c r="D51" s="551">
        <v>0</v>
      </c>
    </row>
    <row r="52" spans="1:4" s="525" customFormat="1" x14ac:dyDescent="0.15">
      <c r="A52" s="526" t="s">
        <v>464</v>
      </c>
      <c r="B52" s="553">
        <v>4</v>
      </c>
      <c r="C52" s="553">
        <v>0</v>
      </c>
      <c r="D52" s="553">
        <v>4</v>
      </c>
    </row>
    <row r="53" spans="1:4" s="151" customFormat="1" x14ac:dyDescent="0.15">
      <c r="A53" s="526" t="s">
        <v>465</v>
      </c>
      <c r="B53" s="551">
        <v>1</v>
      </c>
      <c r="C53" s="551">
        <v>1</v>
      </c>
      <c r="D53" s="551">
        <v>0</v>
      </c>
    </row>
    <row r="54" spans="1:4" s="151" customFormat="1" x14ac:dyDescent="0.15">
      <c r="A54" s="549" t="s">
        <v>265</v>
      </c>
      <c r="B54" s="552">
        <v>2</v>
      </c>
      <c r="C54" s="552">
        <v>2</v>
      </c>
      <c r="D54" s="552">
        <v>0</v>
      </c>
    </row>
    <row r="55" spans="1:4" s="151" customFormat="1" x14ac:dyDescent="0.15">
      <c r="A55" s="526" t="s">
        <v>408</v>
      </c>
      <c r="B55" s="551">
        <v>1</v>
      </c>
      <c r="C55" s="551">
        <v>1</v>
      </c>
      <c r="D55" s="551">
        <v>0</v>
      </c>
    </row>
    <row r="56" spans="1:4" s="151" customFormat="1" x14ac:dyDescent="0.15">
      <c r="A56" s="526" t="s">
        <v>465</v>
      </c>
      <c r="B56" s="551">
        <v>1</v>
      </c>
      <c r="C56" s="551">
        <v>1</v>
      </c>
      <c r="D56" s="551">
        <v>0</v>
      </c>
    </row>
    <row r="57" spans="1:4" s="151" customFormat="1" x14ac:dyDescent="0.15">
      <c r="A57" s="549" t="s">
        <v>266</v>
      </c>
      <c r="B57" s="552">
        <v>3</v>
      </c>
      <c r="C57" s="552">
        <v>2</v>
      </c>
      <c r="D57" s="552">
        <v>1</v>
      </c>
    </row>
    <row r="58" spans="1:4" s="525" customFormat="1" x14ac:dyDescent="0.15">
      <c r="A58" s="526" t="s">
        <v>464</v>
      </c>
      <c r="B58" s="553">
        <v>1</v>
      </c>
      <c r="C58" s="553">
        <v>0</v>
      </c>
      <c r="D58" s="553">
        <v>1</v>
      </c>
    </row>
    <row r="59" spans="1:4" s="525" customFormat="1" x14ac:dyDescent="0.15">
      <c r="A59" s="526" t="s">
        <v>466</v>
      </c>
      <c r="B59" s="553">
        <v>1</v>
      </c>
      <c r="C59" s="553">
        <v>1</v>
      </c>
      <c r="D59" s="553">
        <v>0</v>
      </c>
    </row>
    <row r="60" spans="1:4" s="151" customFormat="1" x14ac:dyDescent="0.15">
      <c r="A60" s="526" t="s">
        <v>465</v>
      </c>
      <c r="B60" s="551">
        <v>1</v>
      </c>
      <c r="C60" s="551">
        <v>1</v>
      </c>
      <c r="D60" s="551">
        <v>0</v>
      </c>
    </row>
    <row r="61" spans="1:4" s="525" customFormat="1" x14ac:dyDescent="0.15">
      <c r="A61" s="549" t="s">
        <v>11</v>
      </c>
      <c r="B61" s="550">
        <v>4</v>
      </c>
      <c r="C61" s="550">
        <v>1</v>
      </c>
      <c r="D61" s="550">
        <v>3</v>
      </c>
    </row>
    <row r="62" spans="1:4" s="151" customFormat="1" x14ac:dyDescent="0.15">
      <c r="A62" s="526" t="s">
        <v>463</v>
      </c>
      <c r="B62" s="551">
        <v>2</v>
      </c>
      <c r="C62" s="551">
        <v>1</v>
      </c>
      <c r="D62" s="551">
        <v>1</v>
      </c>
    </row>
    <row r="63" spans="1:4" s="151" customFormat="1" x14ac:dyDescent="0.15">
      <c r="A63" s="526" t="s">
        <v>464</v>
      </c>
      <c r="B63" s="551">
        <v>1</v>
      </c>
      <c r="C63" s="551">
        <v>0</v>
      </c>
      <c r="D63" s="551">
        <v>1</v>
      </c>
    </row>
    <row r="64" spans="1:4" s="151" customFormat="1" x14ac:dyDescent="0.15">
      <c r="A64" s="526" t="s">
        <v>466</v>
      </c>
      <c r="B64" s="551">
        <v>1</v>
      </c>
      <c r="C64" s="551">
        <v>0</v>
      </c>
      <c r="D64" s="551">
        <v>1</v>
      </c>
    </row>
    <row r="65" spans="1:4" s="525" customFormat="1" x14ac:dyDescent="0.15">
      <c r="A65" s="549" t="s">
        <v>12</v>
      </c>
      <c r="B65" s="550">
        <v>1</v>
      </c>
      <c r="C65" s="550">
        <v>0</v>
      </c>
      <c r="D65" s="550">
        <v>1</v>
      </c>
    </row>
    <row r="66" spans="1:4" s="151" customFormat="1" x14ac:dyDescent="0.15">
      <c r="A66" s="526" t="s">
        <v>464</v>
      </c>
      <c r="B66" s="551">
        <v>1</v>
      </c>
      <c r="C66" s="551">
        <v>0</v>
      </c>
      <c r="D66" s="551">
        <v>1</v>
      </c>
    </row>
    <row r="67" spans="1:4" ht="8.25" customHeight="1" x14ac:dyDescent="0.15">
      <c r="A67" s="514"/>
      <c r="B67" s="555"/>
      <c r="C67" s="556"/>
      <c r="D67" s="556"/>
    </row>
    <row r="68" spans="1:4" x14ac:dyDescent="0.15">
      <c r="A68" s="8" t="s">
        <v>397</v>
      </c>
      <c r="B68" s="512"/>
      <c r="C68" s="512"/>
      <c r="D68" s="512"/>
    </row>
    <row r="69" spans="1:4" s="8" customFormat="1" x14ac:dyDescent="0.25">
      <c r="A69" s="8" t="s">
        <v>459</v>
      </c>
    </row>
    <row r="70" spans="1:4" x14ac:dyDescent="0.15">
      <c r="A70" s="202" t="s">
        <v>467</v>
      </c>
      <c r="B70" s="533"/>
      <c r="C70" s="533"/>
      <c r="D70" s="533"/>
    </row>
    <row r="71" spans="1:4" x14ac:dyDescent="0.15">
      <c r="A71" s="513" t="s">
        <v>400</v>
      </c>
      <c r="B71" s="514"/>
      <c r="C71" s="514"/>
      <c r="D71" s="514"/>
    </row>
  </sheetData>
  <pageMargins left="0.7" right="0.7" top="0.75" bottom="0.75" header="0.3" footer="0.3"/>
  <pageSetup paperSize="14"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dimension ref="A2:F15"/>
  <sheetViews>
    <sheetView workbookViewId="0"/>
  </sheetViews>
  <sheetFormatPr baseColWidth="10" defaultColWidth="11.42578125" defaultRowHeight="10.5" x14ac:dyDescent="0.15"/>
  <cols>
    <col min="1" max="1" width="12.85546875" style="363" customWidth="1"/>
    <col min="2" max="2" width="9.42578125" style="363" customWidth="1"/>
    <col min="3" max="6" width="12.85546875" style="363" customWidth="1"/>
    <col min="7" max="16384" width="11.42578125" style="363"/>
  </cols>
  <sheetData>
    <row r="2" spans="1:6" ht="11.25" x14ac:dyDescent="0.15">
      <c r="A2" s="496" t="s">
        <v>3395</v>
      </c>
      <c r="B2" s="534"/>
      <c r="C2" s="534"/>
      <c r="D2" s="534"/>
      <c r="E2" s="534"/>
      <c r="F2" s="534"/>
    </row>
    <row r="3" spans="1:6" x14ac:dyDescent="0.15">
      <c r="A3" s="478"/>
      <c r="B3" s="478"/>
      <c r="C3" s="478"/>
    </row>
    <row r="4" spans="1:6" ht="11.25" x14ac:dyDescent="0.15">
      <c r="A4" s="557" t="s">
        <v>89</v>
      </c>
      <c r="B4" s="558" t="s">
        <v>374</v>
      </c>
      <c r="C4" s="559"/>
      <c r="D4" s="559"/>
      <c r="E4" s="559"/>
      <c r="F4" s="560"/>
    </row>
    <row r="5" spans="1:6" x14ac:dyDescent="0.15">
      <c r="A5" s="561"/>
      <c r="B5" s="562" t="s">
        <v>1</v>
      </c>
      <c r="C5" s="559" t="s">
        <v>157</v>
      </c>
      <c r="D5" s="560"/>
      <c r="E5" s="563" t="s">
        <v>468</v>
      </c>
      <c r="F5" s="563"/>
    </row>
    <row r="6" spans="1:6" x14ac:dyDescent="0.15">
      <c r="A6" s="423"/>
      <c r="B6" s="564"/>
      <c r="C6" s="565" t="s">
        <v>144</v>
      </c>
      <c r="D6" s="566" t="s">
        <v>143</v>
      </c>
      <c r="E6" s="567" t="s">
        <v>469</v>
      </c>
      <c r="F6" s="567" t="s">
        <v>470</v>
      </c>
    </row>
    <row r="7" spans="1:6" ht="11.25" customHeight="1" x14ac:dyDescent="0.15">
      <c r="A7" s="568">
        <v>2019</v>
      </c>
      <c r="B7" s="569">
        <v>21</v>
      </c>
      <c r="C7" s="570">
        <v>12</v>
      </c>
      <c r="D7" s="207">
        <v>9</v>
      </c>
      <c r="E7" s="207">
        <v>15</v>
      </c>
      <c r="F7" s="207">
        <v>6</v>
      </c>
    </row>
    <row r="8" spans="1:6" ht="11.25" customHeight="1" x14ac:dyDescent="0.15">
      <c r="A8" s="568">
        <v>2020</v>
      </c>
      <c r="B8" s="569">
        <v>20</v>
      </c>
      <c r="C8" s="570">
        <v>20</v>
      </c>
      <c r="D8" s="570">
        <v>0</v>
      </c>
      <c r="E8" s="570">
        <v>20</v>
      </c>
      <c r="F8" s="570">
        <v>0</v>
      </c>
    </row>
    <row r="9" spans="1:6" ht="11.25" customHeight="1" x14ac:dyDescent="0.15">
      <c r="A9" s="568">
        <v>2021</v>
      </c>
      <c r="B9" s="569">
        <v>8</v>
      </c>
      <c r="C9" s="570">
        <v>7</v>
      </c>
      <c r="D9" s="570">
        <v>1</v>
      </c>
      <c r="E9" s="570">
        <v>8</v>
      </c>
      <c r="F9" s="570">
        <v>0</v>
      </c>
    </row>
    <row r="10" spans="1:6" ht="11.25" customHeight="1" x14ac:dyDescent="0.15">
      <c r="A10" s="568">
        <v>2022</v>
      </c>
      <c r="B10" s="569">
        <v>4</v>
      </c>
      <c r="C10" s="570">
        <v>2</v>
      </c>
      <c r="D10" s="570">
        <v>2</v>
      </c>
      <c r="E10" s="570">
        <v>4</v>
      </c>
      <c r="F10" s="570">
        <v>0</v>
      </c>
    </row>
    <row r="11" spans="1:6" ht="11.25" customHeight="1" x14ac:dyDescent="0.15">
      <c r="A11" s="568">
        <v>2023</v>
      </c>
      <c r="B11" s="569">
        <v>13</v>
      </c>
      <c r="C11" s="570">
        <v>11</v>
      </c>
      <c r="D11" s="570">
        <v>2</v>
      </c>
      <c r="E11" s="570">
        <v>12</v>
      </c>
      <c r="F11" s="570">
        <v>1</v>
      </c>
    </row>
    <row r="12" spans="1:6" ht="9.75" customHeight="1" x14ac:dyDescent="0.15"/>
    <row r="13" spans="1:6" x14ac:dyDescent="0.15">
      <c r="A13" s="8" t="s">
        <v>397</v>
      </c>
      <c r="B13" s="512"/>
      <c r="C13" s="512"/>
      <c r="D13" s="512"/>
      <c r="E13" s="512"/>
      <c r="F13" s="512"/>
    </row>
    <row r="14" spans="1:6" x14ac:dyDescent="0.15">
      <c r="A14" s="202" t="s">
        <v>471</v>
      </c>
      <c r="B14" s="571"/>
      <c r="C14" s="571"/>
      <c r="D14" s="571"/>
      <c r="E14" s="571"/>
      <c r="F14" s="571"/>
    </row>
    <row r="15" spans="1:6" ht="12" customHeight="1" x14ac:dyDescent="0.15">
      <c r="A15" s="475" t="s">
        <v>472</v>
      </c>
      <c r="B15" s="497"/>
      <c r="C15" s="497"/>
      <c r="D15" s="497"/>
      <c r="E15" s="497"/>
      <c r="F15" s="497"/>
    </row>
  </sheetData>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dimension ref="A2:C34"/>
  <sheetViews>
    <sheetView workbookViewId="0"/>
  </sheetViews>
  <sheetFormatPr baseColWidth="10" defaultColWidth="10.85546875" defaultRowHeight="10.5" x14ac:dyDescent="0.15"/>
  <cols>
    <col min="1" max="1" width="45.7109375" style="151" customWidth="1"/>
    <col min="2" max="2" width="34.140625" style="151" customWidth="1"/>
    <col min="3" max="3" width="16" style="151" customWidth="1"/>
    <col min="4" max="16384" width="10.85546875" style="151"/>
  </cols>
  <sheetData>
    <row r="2" spans="1:3" s="119" customFormat="1" ht="15" customHeight="1" x14ac:dyDescent="0.25">
      <c r="A2" s="252" t="s">
        <v>529</v>
      </c>
      <c r="B2" s="252"/>
      <c r="C2" s="252"/>
    </row>
    <row r="3" spans="1:3" x14ac:dyDescent="0.15">
      <c r="A3" s="363"/>
      <c r="B3" s="363"/>
      <c r="C3" s="363"/>
    </row>
    <row r="4" spans="1:3" s="118" customFormat="1" ht="22.5" customHeight="1" x14ac:dyDescent="0.25">
      <c r="A4" s="567" t="s">
        <v>3396</v>
      </c>
      <c r="B4" s="567" t="s">
        <v>530</v>
      </c>
      <c r="C4" s="661" t="s">
        <v>531</v>
      </c>
    </row>
    <row r="5" spans="1:3" x14ac:dyDescent="0.15">
      <c r="A5" s="549" t="s">
        <v>1</v>
      </c>
      <c r="B5" s="189"/>
      <c r="C5" s="427">
        <f>SUM(C6,C8,C10,C16,C22,C24,C28)</f>
        <v>4501</v>
      </c>
    </row>
    <row r="6" spans="1:3" x14ac:dyDescent="0.15">
      <c r="A6" s="662" t="s">
        <v>145</v>
      </c>
      <c r="C6" s="552">
        <f>SUM(C7)</f>
        <v>3</v>
      </c>
    </row>
    <row r="7" spans="1:3" ht="11.25" x14ac:dyDescent="0.15">
      <c r="A7" s="663" t="s">
        <v>532</v>
      </c>
      <c r="B7" s="664" t="s">
        <v>541</v>
      </c>
      <c r="C7" s="551">
        <v>3</v>
      </c>
    </row>
    <row r="8" spans="1:3" x14ac:dyDescent="0.15">
      <c r="A8" s="662" t="s">
        <v>148</v>
      </c>
      <c r="C8" s="552">
        <f>SUM(C9)</f>
        <v>4410</v>
      </c>
    </row>
    <row r="9" spans="1:3" ht="11.25" x14ac:dyDescent="0.15">
      <c r="A9" s="663" t="s">
        <v>533</v>
      </c>
      <c r="B9" s="664" t="s">
        <v>541</v>
      </c>
      <c r="C9" s="551">
        <v>4410</v>
      </c>
    </row>
    <row r="10" spans="1:3" x14ac:dyDescent="0.15">
      <c r="A10" s="662" t="s">
        <v>442</v>
      </c>
      <c r="C10" s="552">
        <f>SUM(C11:C15)</f>
        <v>13</v>
      </c>
    </row>
    <row r="11" spans="1:3" x14ac:dyDescent="0.15">
      <c r="A11" s="663" t="s">
        <v>534</v>
      </c>
      <c r="B11" s="151" t="s">
        <v>535</v>
      </c>
      <c r="C11" s="551">
        <v>1</v>
      </c>
    </row>
    <row r="12" spans="1:3" x14ac:dyDescent="0.15">
      <c r="A12" s="663" t="s">
        <v>536</v>
      </c>
      <c r="B12" s="151" t="s">
        <v>537</v>
      </c>
      <c r="C12" s="551">
        <v>1</v>
      </c>
    </row>
    <row r="13" spans="1:3" x14ac:dyDescent="0.15">
      <c r="A13" s="526"/>
      <c r="B13" s="151" t="s">
        <v>538</v>
      </c>
      <c r="C13" s="551">
        <v>6</v>
      </c>
    </row>
    <row r="14" spans="1:3" x14ac:dyDescent="0.15">
      <c r="A14" s="663" t="s">
        <v>539</v>
      </c>
      <c r="B14" s="151" t="s">
        <v>540</v>
      </c>
      <c r="C14" s="551">
        <v>1</v>
      </c>
    </row>
    <row r="15" spans="1:3" x14ac:dyDescent="0.15">
      <c r="B15" s="151" t="s">
        <v>541</v>
      </c>
      <c r="C15" s="551">
        <v>4</v>
      </c>
    </row>
    <row r="16" spans="1:3" x14ac:dyDescent="0.15">
      <c r="A16" s="665" t="s">
        <v>149</v>
      </c>
      <c r="C16" s="552">
        <f>SUM(C17:C21)</f>
        <v>38</v>
      </c>
    </row>
    <row r="17" spans="1:3" ht="11.25" x14ac:dyDescent="0.15">
      <c r="A17" s="666" t="s">
        <v>542</v>
      </c>
      <c r="B17" s="664" t="s">
        <v>541</v>
      </c>
      <c r="C17" s="551">
        <v>10</v>
      </c>
    </row>
    <row r="18" spans="1:3" x14ac:dyDescent="0.15">
      <c r="B18" s="151" t="s">
        <v>535</v>
      </c>
      <c r="C18" s="551">
        <v>1</v>
      </c>
    </row>
    <row r="19" spans="1:3" x14ac:dyDescent="0.15">
      <c r="B19" s="151" t="s">
        <v>464</v>
      </c>
      <c r="C19" s="551">
        <v>5</v>
      </c>
    </row>
    <row r="20" spans="1:3" ht="11.25" x14ac:dyDescent="0.15">
      <c r="A20" s="666" t="s">
        <v>543</v>
      </c>
      <c r="B20" s="664" t="s">
        <v>541</v>
      </c>
      <c r="C20" s="158">
        <v>2</v>
      </c>
    </row>
    <row r="21" spans="1:3" ht="11.25" x14ac:dyDescent="0.15">
      <c r="A21" s="666" t="s">
        <v>544</v>
      </c>
      <c r="B21" s="664" t="s">
        <v>541</v>
      </c>
      <c r="C21" s="158">
        <v>20</v>
      </c>
    </row>
    <row r="22" spans="1:3" x14ac:dyDescent="0.15">
      <c r="A22" s="662" t="s">
        <v>545</v>
      </c>
      <c r="C22" s="175">
        <f>SUM(C23)</f>
        <v>6</v>
      </c>
    </row>
    <row r="23" spans="1:3" ht="11.25" x14ac:dyDescent="0.15">
      <c r="A23" s="666" t="s">
        <v>546</v>
      </c>
      <c r="B23" s="664" t="s">
        <v>541</v>
      </c>
      <c r="C23" s="151">
        <v>6</v>
      </c>
    </row>
    <row r="24" spans="1:3" x14ac:dyDescent="0.15">
      <c r="A24" s="665" t="s">
        <v>429</v>
      </c>
      <c r="B24" s="667"/>
      <c r="C24" s="427">
        <f>SUM(C25:C27)</f>
        <v>20</v>
      </c>
    </row>
    <row r="25" spans="1:3" ht="11.25" x14ac:dyDescent="0.15">
      <c r="A25" s="666" t="s">
        <v>547</v>
      </c>
      <c r="B25" s="664" t="s">
        <v>541</v>
      </c>
      <c r="C25" s="151">
        <v>5</v>
      </c>
    </row>
    <row r="26" spans="1:3" s="668" customFormat="1" x14ac:dyDescent="0.15">
      <c r="B26" s="151" t="s">
        <v>548</v>
      </c>
      <c r="C26" s="151">
        <v>2</v>
      </c>
    </row>
    <row r="27" spans="1:3" ht="11.25" x14ac:dyDescent="0.15">
      <c r="A27" s="666" t="s">
        <v>549</v>
      </c>
      <c r="B27" s="664" t="s">
        <v>541</v>
      </c>
      <c r="C27" s="151">
        <v>13</v>
      </c>
    </row>
    <row r="28" spans="1:3" x14ac:dyDescent="0.15">
      <c r="A28" s="665" t="s">
        <v>430</v>
      </c>
      <c r="C28" s="175">
        <f>SUM(C29:C30)</f>
        <v>11</v>
      </c>
    </row>
    <row r="29" spans="1:3" x14ac:dyDescent="0.15">
      <c r="A29" s="669" t="s">
        <v>550</v>
      </c>
      <c r="B29" s="151" t="s">
        <v>541</v>
      </c>
      <c r="C29" s="151">
        <v>10</v>
      </c>
    </row>
    <row r="30" spans="1:3" x14ac:dyDescent="0.15">
      <c r="A30" s="669" t="s">
        <v>551</v>
      </c>
      <c r="B30" s="151" t="s">
        <v>541</v>
      </c>
      <c r="C30" s="151">
        <v>1</v>
      </c>
    </row>
    <row r="31" spans="1:3" x14ac:dyDescent="0.15">
      <c r="A31" s="666"/>
      <c r="B31" s="667"/>
      <c r="C31" s="670"/>
    </row>
    <row r="32" spans="1:3" x14ac:dyDescent="0.15">
      <c r="A32" s="191" t="s">
        <v>552</v>
      </c>
      <c r="B32" s="671"/>
      <c r="C32" s="671"/>
    </row>
    <row r="33" spans="1:3" x14ac:dyDescent="0.15">
      <c r="A33" s="212" t="s">
        <v>553</v>
      </c>
      <c r="B33" s="672"/>
      <c r="C33" s="672"/>
    </row>
    <row r="34" spans="1:3" x14ac:dyDescent="0.15">
      <c r="A34" s="195" t="s">
        <v>554</v>
      </c>
      <c r="B34" s="671"/>
      <c r="C34" s="671"/>
    </row>
  </sheetData>
  <pageMargins left="0.7" right="0.7" top="0.75" bottom="0.75" header="0.3" footer="0.3"/>
  <pageSetup paperSize="9" orientation="portrait" verticalDpi="599"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dimension ref="A2:E16"/>
  <sheetViews>
    <sheetView workbookViewId="0"/>
  </sheetViews>
  <sheetFormatPr baseColWidth="10" defaultColWidth="11.42578125" defaultRowHeight="10.5" x14ac:dyDescent="0.25"/>
  <cols>
    <col min="1" max="1" width="11.85546875" style="119" customWidth="1"/>
    <col min="2" max="2" width="17.28515625" style="119" customWidth="1"/>
    <col min="3" max="4" width="18.5703125" style="119" customWidth="1"/>
    <col min="5" max="5" width="20" style="119" customWidth="1"/>
    <col min="6" max="16384" width="11.42578125" style="119"/>
  </cols>
  <sheetData>
    <row r="2" spans="1:5" ht="11.25" x14ac:dyDescent="0.25">
      <c r="A2" s="107" t="s">
        <v>3647</v>
      </c>
      <c r="B2" s="234"/>
      <c r="C2" s="234"/>
      <c r="D2" s="234"/>
      <c r="E2" s="234"/>
    </row>
    <row r="4" spans="1:5" ht="21" x14ac:dyDescent="0.25">
      <c r="A4" s="727" t="s">
        <v>89</v>
      </c>
      <c r="B4" s="728" t="s">
        <v>618</v>
      </c>
      <c r="C4" s="729" t="s">
        <v>619</v>
      </c>
      <c r="D4" s="730"/>
      <c r="E4" s="731" t="s">
        <v>620</v>
      </c>
    </row>
    <row r="5" spans="1:5" ht="15" customHeight="1" x14ac:dyDescent="0.25">
      <c r="A5" s="453"/>
      <c r="B5" s="452"/>
      <c r="C5" s="732" t="s">
        <v>3778</v>
      </c>
      <c r="D5" s="732" t="s">
        <v>3856</v>
      </c>
      <c r="E5" s="733"/>
    </row>
    <row r="6" spans="1:5" x14ac:dyDescent="0.25">
      <c r="A6" s="116">
        <v>2019</v>
      </c>
      <c r="B6" s="142">
        <v>113</v>
      </c>
      <c r="C6" s="142">
        <v>93</v>
      </c>
      <c r="D6" s="142">
        <v>68</v>
      </c>
      <c r="E6" s="142">
        <v>22</v>
      </c>
    </row>
    <row r="7" spans="1:5" x14ac:dyDescent="0.25">
      <c r="A7" s="116">
        <v>2020</v>
      </c>
      <c r="B7" s="142">
        <v>89</v>
      </c>
      <c r="C7" s="142">
        <v>80</v>
      </c>
      <c r="D7" s="142">
        <v>63</v>
      </c>
      <c r="E7" s="142">
        <v>8</v>
      </c>
    </row>
    <row r="8" spans="1:5" x14ac:dyDescent="0.25">
      <c r="A8" s="116">
        <v>2021</v>
      </c>
      <c r="B8" s="142">
        <v>49</v>
      </c>
      <c r="C8" s="142">
        <v>59</v>
      </c>
      <c r="D8" s="142">
        <v>54</v>
      </c>
      <c r="E8" s="142">
        <v>5</v>
      </c>
    </row>
    <row r="9" spans="1:5" x14ac:dyDescent="0.25">
      <c r="A9" s="116">
        <v>2022</v>
      </c>
      <c r="B9" s="142">
        <v>34</v>
      </c>
      <c r="C9" s="142">
        <v>35</v>
      </c>
      <c r="D9" s="142">
        <v>67</v>
      </c>
      <c r="E9" s="142">
        <v>10</v>
      </c>
    </row>
    <row r="10" spans="1:5" x14ac:dyDescent="0.25">
      <c r="A10" s="122">
        <v>2023</v>
      </c>
      <c r="B10" s="142">
        <v>95</v>
      </c>
      <c r="C10" s="142">
        <v>60</v>
      </c>
      <c r="D10" s="142">
        <v>65</v>
      </c>
      <c r="E10" s="142">
        <v>12</v>
      </c>
    </row>
    <row r="12" spans="1:5" x14ac:dyDescent="0.25">
      <c r="A12" s="9" t="s">
        <v>622</v>
      </c>
      <c r="B12" s="4"/>
      <c r="C12" s="4"/>
      <c r="D12" s="4"/>
      <c r="E12" s="4"/>
    </row>
    <row r="13" spans="1:5" x14ac:dyDescent="0.25">
      <c r="A13" s="459" t="s">
        <v>623</v>
      </c>
      <c r="B13" s="4"/>
      <c r="C13" s="4"/>
      <c r="D13" s="4"/>
      <c r="E13" s="4"/>
    </row>
    <row r="14" spans="1:5" x14ac:dyDescent="0.25">
      <c r="A14" s="109" t="s">
        <v>624</v>
      </c>
    </row>
    <row r="15" spans="1:5" x14ac:dyDescent="0.25">
      <c r="A15" s="109" t="s">
        <v>625</v>
      </c>
      <c r="B15" s="195"/>
      <c r="C15" s="195"/>
      <c r="D15" s="195"/>
      <c r="E15" s="195"/>
    </row>
    <row r="16" spans="1:5" x14ac:dyDescent="0.25">
      <c r="A16" s="116" t="s">
        <v>626</v>
      </c>
    </row>
  </sheetData>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dimension ref="A1:F13"/>
  <sheetViews>
    <sheetView workbookViewId="0"/>
  </sheetViews>
  <sheetFormatPr baseColWidth="10" defaultColWidth="11.42578125" defaultRowHeight="10.5" customHeight="1" x14ac:dyDescent="0.25"/>
  <cols>
    <col min="1" max="1" width="39.140625" style="195" bestFit="1" customWidth="1"/>
    <col min="2" max="6" width="11.42578125" style="195" customWidth="1"/>
    <col min="7" max="16384" width="11.42578125" style="195"/>
  </cols>
  <sheetData>
    <row r="1" spans="1:6" ht="11.25" customHeight="1" x14ac:dyDescent="0.25">
      <c r="B1" s="588"/>
      <c r="C1" s="588"/>
      <c r="D1" s="588"/>
      <c r="E1" s="588"/>
      <c r="F1" s="588"/>
    </row>
    <row r="2" spans="1:6" ht="11.25" x14ac:dyDescent="0.25">
      <c r="A2" s="146" t="s">
        <v>3397</v>
      </c>
      <c r="B2" s="252"/>
      <c r="C2" s="252"/>
      <c r="D2" s="252"/>
      <c r="E2" s="252"/>
      <c r="F2" s="252"/>
    </row>
    <row r="4" spans="1:6" s="689" customFormat="1" ht="11.25" x14ac:dyDescent="0.25">
      <c r="A4" s="684" t="s">
        <v>3648</v>
      </c>
      <c r="B4" s="685" t="s">
        <v>89</v>
      </c>
      <c r="C4" s="686"/>
      <c r="D4" s="686"/>
      <c r="E4" s="687"/>
      <c r="F4" s="688"/>
    </row>
    <row r="5" spans="1:6" s="689" customFormat="1" x14ac:dyDescent="0.25">
      <c r="A5" s="690"/>
      <c r="B5" s="567">
        <v>2019</v>
      </c>
      <c r="C5" s="567">
        <v>2020</v>
      </c>
      <c r="D5" s="567">
        <v>2021</v>
      </c>
      <c r="E5" s="567">
        <v>2022</v>
      </c>
      <c r="F5" s="567">
        <v>2023</v>
      </c>
    </row>
    <row r="6" spans="1:6" x14ac:dyDescent="0.25">
      <c r="A6" s="691" t="s">
        <v>598</v>
      </c>
      <c r="B6" s="102">
        <v>149</v>
      </c>
      <c r="C6" s="102">
        <v>139</v>
      </c>
      <c r="D6" s="102">
        <v>114</v>
      </c>
      <c r="E6" s="102">
        <v>139</v>
      </c>
      <c r="F6" s="102">
        <v>127</v>
      </c>
    </row>
    <row r="7" spans="1:6" ht="11.25" x14ac:dyDescent="0.25">
      <c r="A7" s="75" t="s">
        <v>3779</v>
      </c>
      <c r="B7" s="102">
        <v>134</v>
      </c>
      <c r="C7" s="102">
        <v>134</v>
      </c>
      <c r="D7" s="102">
        <v>178</v>
      </c>
      <c r="E7" s="102">
        <v>161</v>
      </c>
      <c r="F7" s="102">
        <v>127</v>
      </c>
    </row>
    <row r="8" spans="1:6" x14ac:dyDescent="0.25">
      <c r="A8" s="75" t="s">
        <v>599</v>
      </c>
      <c r="B8" s="102">
        <v>10</v>
      </c>
      <c r="C8" s="102">
        <v>4</v>
      </c>
      <c r="D8" s="102">
        <v>7</v>
      </c>
      <c r="E8" s="102">
        <v>11</v>
      </c>
      <c r="F8" s="102">
        <v>10</v>
      </c>
    </row>
    <row r="9" spans="1:6" ht="10.5" customHeight="1" x14ac:dyDescent="0.25">
      <c r="B9" s="692"/>
      <c r="C9" s="692"/>
      <c r="D9" s="693"/>
      <c r="E9" s="693"/>
      <c r="F9" s="692"/>
    </row>
    <row r="10" spans="1:6" x14ac:dyDescent="0.25">
      <c r="A10" s="459" t="s">
        <v>600</v>
      </c>
      <c r="B10" s="4"/>
      <c r="C10" s="4"/>
      <c r="D10" s="4"/>
      <c r="E10" s="4"/>
      <c r="F10" s="4"/>
    </row>
    <row r="11" spans="1:6" x14ac:dyDescent="0.25">
      <c r="A11" s="459" t="s">
        <v>601</v>
      </c>
      <c r="B11" s="4"/>
      <c r="C11" s="4"/>
      <c r="D11" s="4"/>
      <c r="E11" s="4"/>
      <c r="F11" s="4"/>
    </row>
    <row r="12" spans="1:6" x14ac:dyDescent="0.25">
      <c r="A12" s="459" t="s">
        <v>602</v>
      </c>
      <c r="B12" s="4"/>
      <c r="C12" s="4"/>
      <c r="D12" s="4"/>
      <c r="E12" s="4"/>
      <c r="F12" s="4"/>
    </row>
    <row r="13" spans="1:6" x14ac:dyDescent="0.25">
      <c r="A13" s="75" t="s">
        <v>603</v>
      </c>
    </row>
  </sheetData>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dimension ref="A2:G25"/>
  <sheetViews>
    <sheetView zoomScaleNormal="100" workbookViewId="0"/>
  </sheetViews>
  <sheetFormatPr baseColWidth="10" defaultColWidth="11.42578125" defaultRowHeight="10.5" x14ac:dyDescent="0.15"/>
  <cols>
    <col min="1" max="1" width="22.42578125" style="151" customWidth="1"/>
    <col min="2" max="2" width="12.5703125" style="151" bestFit="1" customWidth="1"/>
    <col min="3" max="3" width="14.5703125" style="151" bestFit="1" customWidth="1"/>
    <col min="4" max="4" width="12.5703125" style="151" bestFit="1" customWidth="1"/>
    <col min="5" max="5" width="14.5703125" style="151" bestFit="1" customWidth="1"/>
    <col min="6" max="6" width="12.5703125" style="151" bestFit="1" customWidth="1"/>
    <col min="7" max="7" width="14.5703125" style="151" bestFit="1" customWidth="1"/>
    <col min="8" max="16384" width="11.42578125" style="151"/>
  </cols>
  <sheetData>
    <row r="2" spans="1:7" ht="11.25" x14ac:dyDescent="0.15">
      <c r="A2" s="234" t="s">
        <v>3398</v>
      </c>
      <c r="B2" s="175"/>
      <c r="C2" s="175"/>
    </row>
    <row r="4" spans="1:7" ht="15" customHeight="1" x14ac:dyDescent="0.15">
      <c r="A4" s="754" t="s">
        <v>0</v>
      </c>
      <c r="B4" s="755" t="s">
        <v>633</v>
      </c>
      <c r="C4" s="756"/>
      <c r="D4" s="755" t="s">
        <v>634</v>
      </c>
      <c r="E4" s="756"/>
      <c r="F4" s="755" t="s">
        <v>635</v>
      </c>
      <c r="G4" s="756"/>
    </row>
    <row r="5" spans="1:7" x14ac:dyDescent="0.15">
      <c r="A5" s="757"/>
      <c r="B5" s="758" t="s">
        <v>636</v>
      </c>
      <c r="C5" s="758" t="s">
        <v>114</v>
      </c>
      <c r="D5" s="758" t="s">
        <v>636</v>
      </c>
      <c r="E5" s="758" t="s">
        <v>114</v>
      </c>
      <c r="F5" s="758" t="s">
        <v>636</v>
      </c>
      <c r="G5" s="758" t="s">
        <v>114</v>
      </c>
    </row>
    <row r="6" spans="1:7" x14ac:dyDescent="0.15">
      <c r="A6" s="184" t="s">
        <v>1</v>
      </c>
      <c r="B6" s="759">
        <v>310</v>
      </c>
      <c r="C6" s="760">
        <v>1</v>
      </c>
      <c r="D6" s="761">
        <v>121</v>
      </c>
      <c r="E6" s="762">
        <v>1</v>
      </c>
      <c r="F6" s="761">
        <v>189</v>
      </c>
      <c r="G6" s="762">
        <v>1</v>
      </c>
    </row>
    <row r="7" spans="1:7" x14ac:dyDescent="0.15">
      <c r="A7" s="345" t="s">
        <v>2</v>
      </c>
      <c r="B7" s="759">
        <v>4</v>
      </c>
      <c r="C7" s="763">
        <v>1.2903225806451613E-2</v>
      </c>
      <c r="D7" s="168">
        <v>2</v>
      </c>
      <c r="E7" s="764">
        <v>1.6528925619834711E-2</v>
      </c>
      <c r="F7" s="168">
        <v>2</v>
      </c>
      <c r="G7" s="764">
        <v>1.0582010582010581E-2</v>
      </c>
    </row>
    <row r="8" spans="1:7" x14ac:dyDescent="0.15">
      <c r="A8" s="345" t="s">
        <v>3</v>
      </c>
      <c r="B8" s="759">
        <v>8</v>
      </c>
      <c r="C8" s="763">
        <v>2.5806451612903226E-2</v>
      </c>
      <c r="D8" s="168">
        <v>4</v>
      </c>
      <c r="E8" s="764">
        <v>3.3057851239669422E-2</v>
      </c>
      <c r="F8" s="168">
        <v>4</v>
      </c>
      <c r="G8" s="764">
        <v>2.1164021164021163E-2</v>
      </c>
    </row>
    <row r="9" spans="1:7" x14ac:dyDescent="0.15">
      <c r="A9" s="345" t="s">
        <v>145</v>
      </c>
      <c r="B9" s="759">
        <v>11</v>
      </c>
      <c r="C9" s="763">
        <v>3.5483870967741936E-2</v>
      </c>
      <c r="D9" s="168">
        <v>4</v>
      </c>
      <c r="E9" s="764">
        <v>3.3057851239669422E-2</v>
      </c>
      <c r="F9" s="168">
        <v>7</v>
      </c>
      <c r="G9" s="764">
        <v>3.7037037037037035E-2</v>
      </c>
    </row>
    <row r="10" spans="1:7" x14ac:dyDescent="0.15">
      <c r="A10" s="345" t="s">
        <v>146</v>
      </c>
      <c r="B10" s="759">
        <v>6</v>
      </c>
      <c r="C10" s="763">
        <v>1.935483870967742E-2</v>
      </c>
      <c r="D10" s="168">
        <v>5</v>
      </c>
      <c r="E10" s="764">
        <v>4.1322314049586778E-2</v>
      </c>
      <c r="F10" s="168">
        <v>1</v>
      </c>
      <c r="G10" s="764">
        <v>5.2910052910052907E-3</v>
      </c>
    </row>
    <row r="11" spans="1:7" x14ac:dyDescent="0.15">
      <c r="A11" s="345" t="s">
        <v>147</v>
      </c>
      <c r="B11" s="759">
        <v>16</v>
      </c>
      <c r="C11" s="763">
        <v>5.1612903225806452E-2</v>
      </c>
      <c r="D11" s="168">
        <v>6</v>
      </c>
      <c r="E11" s="764">
        <v>4.9586776859504134E-2</v>
      </c>
      <c r="F11" s="168">
        <v>10</v>
      </c>
      <c r="G11" s="764">
        <v>5.2910052910052907E-2</v>
      </c>
    </row>
    <row r="12" spans="1:7" x14ac:dyDescent="0.15">
      <c r="A12" s="345" t="s">
        <v>148</v>
      </c>
      <c r="B12" s="759">
        <v>54</v>
      </c>
      <c r="C12" s="763">
        <v>0.17419354838709677</v>
      </c>
      <c r="D12" s="168">
        <v>22</v>
      </c>
      <c r="E12" s="764">
        <v>0.18181818181818182</v>
      </c>
      <c r="F12" s="168">
        <v>32</v>
      </c>
      <c r="G12" s="764">
        <v>0.1693121693121693</v>
      </c>
    </row>
    <row r="13" spans="1:7" x14ac:dyDescent="0.15">
      <c r="A13" s="345" t="s">
        <v>149</v>
      </c>
      <c r="B13" s="759">
        <v>75</v>
      </c>
      <c r="C13" s="763">
        <v>0.24193548387096775</v>
      </c>
      <c r="D13" s="168">
        <v>20</v>
      </c>
      <c r="E13" s="764">
        <v>0.16528925619834711</v>
      </c>
      <c r="F13" s="168">
        <v>55</v>
      </c>
      <c r="G13" s="764">
        <v>0.29100529100529099</v>
      </c>
    </row>
    <row r="14" spans="1:7" x14ac:dyDescent="0.15">
      <c r="A14" s="345" t="s">
        <v>5</v>
      </c>
      <c r="B14" s="759">
        <v>16</v>
      </c>
      <c r="C14" s="763">
        <v>5.1612903225806452E-2</v>
      </c>
      <c r="D14" s="168">
        <v>7</v>
      </c>
      <c r="E14" s="764">
        <v>5.7851239669421489E-2</v>
      </c>
      <c r="F14" s="168">
        <v>9</v>
      </c>
      <c r="G14" s="764">
        <v>4.7619047619047616E-2</v>
      </c>
    </row>
    <row r="15" spans="1:7" x14ac:dyDescent="0.15">
      <c r="A15" s="345" t="s">
        <v>150</v>
      </c>
      <c r="B15" s="759">
        <v>16</v>
      </c>
      <c r="C15" s="763">
        <v>5.1612903225806452E-2</v>
      </c>
      <c r="D15" s="168">
        <v>7</v>
      </c>
      <c r="E15" s="764">
        <v>5.7851239669421489E-2</v>
      </c>
      <c r="F15" s="168">
        <v>9</v>
      </c>
      <c r="G15" s="764">
        <v>4.7619047619047616E-2</v>
      </c>
    </row>
    <row r="16" spans="1:7" x14ac:dyDescent="0.15">
      <c r="A16" s="345" t="s">
        <v>6</v>
      </c>
      <c r="B16" s="759">
        <v>9</v>
      </c>
      <c r="C16" s="763">
        <v>2.903225806451613E-2</v>
      </c>
      <c r="D16" s="168">
        <v>7</v>
      </c>
      <c r="E16" s="764">
        <v>5.7851239669421489E-2</v>
      </c>
      <c r="F16" s="168">
        <v>2</v>
      </c>
      <c r="G16" s="764">
        <v>1.0582010582010581E-2</v>
      </c>
    </row>
    <row r="17" spans="1:7" x14ac:dyDescent="0.15">
      <c r="A17" s="345" t="s">
        <v>7</v>
      </c>
      <c r="B17" s="759">
        <v>21</v>
      </c>
      <c r="C17" s="763">
        <v>6.7741935483870974E-2</v>
      </c>
      <c r="D17" s="168">
        <v>6</v>
      </c>
      <c r="E17" s="764">
        <v>4.9586776859504134E-2</v>
      </c>
      <c r="F17" s="168">
        <v>15</v>
      </c>
      <c r="G17" s="764">
        <v>7.9365079365079361E-2</v>
      </c>
    </row>
    <row r="18" spans="1:7" x14ac:dyDescent="0.15">
      <c r="A18" s="345" t="s">
        <v>8</v>
      </c>
      <c r="B18" s="759">
        <v>13</v>
      </c>
      <c r="C18" s="763">
        <v>4.1935483870967745E-2</v>
      </c>
      <c r="D18" s="168">
        <v>5</v>
      </c>
      <c r="E18" s="764">
        <v>4.1322314049586778E-2</v>
      </c>
      <c r="F18" s="168">
        <v>8</v>
      </c>
      <c r="G18" s="764">
        <v>4.2328042328042326E-2</v>
      </c>
    </row>
    <row r="19" spans="1:7" x14ac:dyDescent="0.15">
      <c r="A19" s="345" t="s">
        <v>265</v>
      </c>
      <c r="B19" s="759">
        <v>14</v>
      </c>
      <c r="C19" s="763">
        <v>4.5161290322580643E-2</v>
      </c>
      <c r="D19" s="168">
        <v>3</v>
      </c>
      <c r="E19" s="764">
        <v>2.4793388429752067E-2</v>
      </c>
      <c r="F19" s="168">
        <v>11</v>
      </c>
      <c r="G19" s="764">
        <v>5.8201058201058198E-2</v>
      </c>
    </row>
    <row r="20" spans="1:7" x14ac:dyDescent="0.15">
      <c r="A20" s="345" t="s">
        <v>266</v>
      </c>
      <c r="B20" s="759">
        <v>22</v>
      </c>
      <c r="C20" s="763">
        <v>7.0967741935483872E-2</v>
      </c>
      <c r="D20" s="168">
        <v>6</v>
      </c>
      <c r="E20" s="764">
        <v>4.9586776859504134E-2</v>
      </c>
      <c r="F20" s="168">
        <v>16</v>
      </c>
      <c r="G20" s="764">
        <v>8.4656084656084651E-2</v>
      </c>
    </row>
    <row r="21" spans="1:7" x14ac:dyDescent="0.15">
      <c r="A21" s="345" t="s">
        <v>11</v>
      </c>
      <c r="B21" s="759">
        <v>8</v>
      </c>
      <c r="C21" s="763">
        <v>2.5806451612903226E-2</v>
      </c>
      <c r="D21" s="168">
        <v>5</v>
      </c>
      <c r="E21" s="764">
        <v>4.1322314049586778E-2</v>
      </c>
      <c r="F21" s="168">
        <v>3</v>
      </c>
      <c r="G21" s="764">
        <v>1.5873015873015872E-2</v>
      </c>
    </row>
    <row r="22" spans="1:7" x14ac:dyDescent="0.15">
      <c r="A22" s="345" t="s">
        <v>12</v>
      </c>
      <c r="B22" s="759">
        <v>17</v>
      </c>
      <c r="C22" s="763">
        <v>5.4838709677419356E-2</v>
      </c>
      <c r="D22" s="168">
        <v>12</v>
      </c>
      <c r="E22" s="764">
        <v>9.9173553719008267E-2</v>
      </c>
      <c r="F22" s="168">
        <v>5</v>
      </c>
      <c r="G22" s="764">
        <v>2.6455026455026454E-2</v>
      </c>
    </row>
    <row r="23" spans="1:7" x14ac:dyDescent="0.15">
      <c r="A23" s="345"/>
      <c r="B23" s="345"/>
      <c r="C23" s="345"/>
    </row>
    <row r="24" spans="1:7" ht="10.5" customHeight="1" x14ac:dyDescent="0.15">
      <c r="A24" s="671" t="s">
        <v>637</v>
      </c>
    </row>
    <row r="25" spans="1:7" x14ac:dyDescent="0.15">
      <c r="A25" s="151" t="s">
        <v>638</v>
      </c>
    </row>
  </sheetData>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dimension ref="A2:D24"/>
  <sheetViews>
    <sheetView zoomScaleNormal="100" workbookViewId="0"/>
  </sheetViews>
  <sheetFormatPr baseColWidth="10" defaultColWidth="11.42578125" defaultRowHeight="10.5" x14ac:dyDescent="0.15"/>
  <cols>
    <col min="1" max="1" width="21.28515625" style="151" customWidth="1"/>
    <col min="2" max="2" width="20" style="151" bestFit="1" customWidth="1"/>
    <col min="3" max="3" width="20.85546875" style="151" bestFit="1" customWidth="1"/>
    <col min="4" max="4" width="21.42578125" style="151" customWidth="1"/>
    <col min="5" max="16384" width="11.42578125" style="151"/>
  </cols>
  <sheetData>
    <row r="2" spans="1:4" ht="11.25" x14ac:dyDescent="0.15">
      <c r="A2" s="234" t="s">
        <v>3399</v>
      </c>
      <c r="B2" s="679"/>
    </row>
    <row r="3" spans="1:4" x14ac:dyDescent="0.15">
      <c r="B3" s="119"/>
      <c r="C3" s="119"/>
    </row>
    <row r="4" spans="1:4" s="768" customFormat="1" ht="30" customHeight="1" x14ac:dyDescent="0.15">
      <c r="A4" s="765" t="s">
        <v>0</v>
      </c>
      <c r="B4" s="758" t="s">
        <v>639</v>
      </c>
      <c r="C4" s="766" t="s">
        <v>640</v>
      </c>
      <c r="D4" s="767" t="s">
        <v>641</v>
      </c>
    </row>
    <row r="5" spans="1:4" x14ac:dyDescent="0.15">
      <c r="A5" s="184" t="s">
        <v>1</v>
      </c>
      <c r="B5" s="761">
        <v>346</v>
      </c>
      <c r="C5" s="761">
        <v>141</v>
      </c>
      <c r="D5" s="769">
        <v>0.40751445086705201</v>
      </c>
    </row>
    <row r="6" spans="1:4" ht="11.25" customHeight="1" x14ac:dyDescent="0.15">
      <c r="A6" s="345" t="s">
        <v>2</v>
      </c>
      <c r="B6" s="168">
        <v>4</v>
      </c>
      <c r="C6" s="168">
        <v>1</v>
      </c>
      <c r="D6" s="770">
        <v>0.25</v>
      </c>
    </row>
    <row r="7" spans="1:4" ht="11.25" customHeight="1" x14ac:dyDescent="0.15">
      <c r="A7" s="345" t="s">
        <v>3</v>
      </c>
      <c r="B7" s="168">
        <v>7</v>
      </c>
      <c r="C7" s="168">
        <v>4</v>
      </c>
      <c r="D7" s="770">
        <v>0.5714285714285714</v>
      </c>
    </row>
    <row r="8" spans="1:4" ht="11.25" customHeight="1" x14ac:dyDescent="0.15">
      <c r="A8" s="345" t="s">
        <v>145</v>
      </c>
      <c r="B8" s="168">
        <v>9</v>
      </c>
      <c r="C8" s="168">
        <v>5</v>
      </c>
      <c r="D8" s="770">
        <v>0.55555555555555558</v>
      </c>
    </row>
    <row r="9" spans="1:4" ht="11.25" customHeight="1" x14ac:dyDescent="0.15">
      <c r="A9" s="345" t="s">
        <v>146</v>
      </c>
      <c r="B9" s="168">
        <v>9</v>
      </c>
      <c r="C9" s="168">
        <v>6</v>
      </c>
      <c r="D9" s="770">
        <v>0.66666666666666663</v>
      </c>
    </row>
    <row r="10" spans="1:4" ht="11.25" customHeight="1" x14ac:dyDescent="0.15">
      <c r="A10" s="345" t="s">
        <v>147</v>
      </c>
      <c r="B10" s="168">
        <v>15</v>
      </c>
      <c r="C10" s="168">
        <v>6</v>
      </c>
      <c r="D10" s="770">
        <v>0.4</v>
      </c>
    </row>
    <row r="11" spans="1:4" ht="11.25" customHeight="1" x14ac:dyDescent="0.15">
      <c r="A11" s="345" t="s">
        <v>148</v>
      </c>
      <c r="B11" s="168">
        <v>38</v>
      </c>
      <c r="C11" s="168">
        <v>18</v>
      </c>
      <c r="D11" s="770">
        <v>0.47368421052631576</v>
      </c>
    </row>
    <row r="12" spans="1:4" ht="11.25" customHeight="1" x14ac:dyDescent="0.15">
      <c r="A12" s="345" t="s">
        <v>149</v>
      </c>
      <c r="B12" s="168">
        <v>52</v>
      </c>
      <c r="C12" s="168">
        <v>26</v>
      </c>
      <c r="D12" s="770">
        <v>0.5</v>
      </c>
    </row>
    <row r="13" spans="1:4" ht="11.25" customHeight="1" x14ac:dyDescent="0.15">
      <c r="A13" s="345" t="s">
        <v>5</v>
      </c>
      <c r="B13" s="168">
        <v>33</v>
      </c>
      <c r="C13" s="168">
        <v>10</v>
      </c>
      <c r="D13" s="770">
        <v>0.30303030303030304</v>
      </c>
    </row>
    <row r="14" spans="1:4" ht="11.25" customHeight="1" x14ac:dyDescent="0.15">
      <c r="A14" s="345" t="s">
        <v>150</v>
      </c>
      <c r="B14" s="168">
        <v>30</v>
      </c>
      <c r="C14" s="168">
        <v>11</v>
      </c>
      <c r="D14" s="770">
        <v>0.36666666666666664</v>
      </c>
    </row>
    <row r="15" spans="1:4" ht="11.25" customHeight="1" x14ac:dyDescent="0.15">
      <c r="A15" s="345" t="s">
        <v>6</v>
      </c>
      <c r="B15" s="168">
        <v>21</v>
      </c>
      <c r="C15" s="168">
        <v>4</v>
      </c>
      <c r="D15" s="770">
        <v>0.19047619047619047</v>
      </c>
    </row>
    <row r="16" spans="1:4" ht="11.25" customHeight="1" x14ac:dyDescent="0.15">
      <c r="A16" s="345" t="s">
        <v>7</v>
      </c>
      <c r="B16" s="168">
        <v>33</v>
      </c>
      <c r="C16" s="168">
        <v>11</v>
      </c>
      <c r="D16" s="770">
        <v>0.33333333333333331</v>
      </c>
    </row>
    <row r="17" spans="1:4" ht="11.25" customHeight="1" x14ac:dyDescent="0.15">
      <c r="A17" s="345" t="s">
        <v>8</v>
      </c>
      <c r="B17" s="168">
        <v>32</v>
      </c>
      <c r="C17" s="168">
        <v>9</v>
      </c>
      <c r="D17" s="770">
        <v>0.28125</v>
      </c>
    </row>
    <row r="18" spans="1:4" ht="11.25" customHeight="1" x14ac:dyDescent="0.15">
      <c r="A18" s="345" t="s">
        <v>265</v>
      </c>
      <c r="B18" s="168">
        <v>12</v>
      </c>
      <c r="C18" s="168">
        <v>5</v>
      </c>
      <c r="D18" s="770">
        <v>0.41666666666666669</v>
      </c>
    </row>
    <row r="19" spans="1:4" ht="11.25" customHeight="1" x14ac:dyDescent="0.15">
      <c r="A19" s="345" t="s">
        <v>266</v>
      </c>
      <c r="B19" s="168">
        <v>30</v>
      </c>
      <c r="C19" s="168">
        <v>14</v>
      </c>
      <c r="D19" s="770">
        <v>0.46666666666666667</v>
      </c>
    </row>
    <row r="20" spans="1:4" ht="11.25" customHeight="1" x14ac:dyDescent="0.15">
      <c r="A20" s="345" t="s">
        <v>11</v>
      </c>
      <c r="B20" s="168">
        <v>10</v>
      </c>
      <c r="C20" s="168">
        <v>5</v>
      </c>
      <c r="D20" s="770">
        <v>0.5</v>
      </c>
    </row>
    <row r="21" spans="1:4" ht="11.25" customHeight="1" x14ac:dyDescent="0.15">
      <c r="A21" s="345" t="s">
        <v>12</v>
      </c>
      <c r="B21" s="168">
        <v>11</v>
      </c>
      <c r="C21" s="168">
        <v>6</v>
      </c>
      <c r="D21" s="770">
        <v>0.54545454545454541</v>
      </c>
    </row>
    <row r="23" spans="1:4" x14ac:dyDescent="0.15">
      <c r="A23" s="671" t="s">
        <v>637</v>
      </c>
    </row>
    <row r="24" spans="1:4" x14ac:dyDescent="0.15">
      <c r="A24" s="151" t="s">
        <v>638</v>
      </c>
    </row>
  </sheetData>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dimension ref="A2:C22"/>
  <sheetViews>
    <sheetView workbookViewId="0"/>
  </sheetViews>
  <sheetFormatPr baseColWidth="10" defaultColWidth="11.42578125" defaultRowHeight="10.5" x14ac:dyDescent="0.15"/>
  <cols>
    <col min="1" max="1" width="54.140625" style="151" customWidth="1"/>
    <col min="2" max="2" width="14" style="151" customWidth="1"/>
    <col min="3" max="3" width="13.5703125" style="151" customWidth="1"/>
    <col min="4" max="16384" width="11.42578125" style="151"/>
  </cols>
  <sheetData>
    <row r="2" spans="1:3" ht="11.25" x14ac:dyDescent="0.15">
      <c r="A2" s="234" t="s">
        <v>3400</v>
      </c>
      <c r="B2" s="119"/>
      <c r="C2" s="119"/>
    </row>
    <row r="3" spans="1:3" ht="15" customHeight="1" x14ac:dyDescent="0.15">
      <c r="A3" s="234"/>
      <c r="B3" s="119"/>
      <c r="C3" s="119"/>
    </row>
    <row r="4" spans="1:3" x14ac:dyDescent="0.15">
      <c r="A4" s="758" t="s">
        <v>642</v>
      </c>
      <c r="B4" s="758" t="s">
        <v>636</v>
      </c>
      <c r="C4" s="758" t="s">
        <v>114</v>
      </c>
    </row>
    <row r="5" spans="1:3" x14ac:dyDescent="0.15">
      <c r="A5" s="234" t="s">
        <v>1</v>
      </c>
      <c r="B5" s="771">
        <v>310</v>
      </c>
      <c r="C5" s="772">
        <v>1</v>
      </c>
    </row>
    <row r="6" spans="1:3" x14ac:dyDescent="0.15">
      <c r="A6" s="773" t="s">
        <v>643</v>
      </c>
      <c r="B6" s="771">
        <v>121</v>
      </c>
      <c r="C6" s="774">
        <v>0.39032258064516129</v>
      </c>
    </row>
    <row r="7" spans="1:3" x14ac:dyDescent="0.15">
      <c r="A7" s="775" t="s">
        <v>644</v>
      </c>
      <c r="B7" s="776">
        <v>3</v>
      </c>
      <c r="C7" s="777">
        <v>9.6774193548387101E-3</v>
      </c>
    </row>
    <row r="8" spans="1:3" x14ac:dyDescent="0.15">
      <c r="A8" s="775" t="s">
        <v>645</v>
      </c>
      <c r="B8" s="776">
        <v>6</v>
      </c>
      <c r="C8" s="777">
        <v>1.935483870967742E-2</v>
      </c>
    </row>
    <row r="9" spans="1:3" x14ac:dyDescent="0.15">
      <c r="A9" s="775" t="s">
        <v>646</v>
      </c>
      <c r="B9" s="776">
        <v>62</v>
      </c>
      <c r="C9" s="777">
        <v>0.2</v>
      </c>
    </row>
    <row r="10" spans="1:3" x14ac:dyDescent="0.15">
      <c r="A10" s="775" t="s">
        <v>647</v>
      </c>
      <c r="B10" s="776">
        <v>27</v>
      </c>
      <c r="C10" s="777">
        <v>8.7096774193548387E-2</v>
      </c>
    </row>
    <row r="11" spans="1:3" x14ac:dyDescent="0.15">
      <c r="A11" s="775" t="s">
        <v>648</v>
      </c>
      <c r="B11" s="776">
        <v>13</v>
      </c>
      <c r="C11" s="777">
        <v>4.1935483870967745E-2</v>
      </c>
    </row>
    <row r="12" spans="1:3" x14ac:dyDescent="0.15">
      <c r="A12" s="775" t="s">
        <v>649</v>
      </c>
      <c r="B12" s="776">
        <v>10</v>
      </c>
      <c r="C12" s="777">
        <v>3.2258064516129031E-2</v>
      </c>
    </row>
    <row r="13" spans="1:3" x14ac:dyDescent="0.15">
      <c r="A13" s="773" t="s">
        <v>650</v>
      </c>
      <c r="B13" s="771">
        <v>189</v>
      </c>
      <c r="C13" s="774">
        <v>0.60967741935483866</v>
      </c>
    </row>
    <row r="14" spans="1:3" x14ac:dyDescent="0.15">
      <c r="A14" s="775" t="s">
        <v>651</v>
      </c>
      <c r="B14" s="776">
        <v>56</v>
      </c>
      <c r="C14" s="777">
        <v>0.18064516129032257</v>
      </c>
    </row>
    <row r="15" spans="1:3" x14ac:dyDescent="0.15">
      <c r="A15" s="775" t="s">
        <v>652</v>
      </c>
      <c r="B15" s="776">
        <v>50</v>
      </c>
      <c r="C15" s="777">
        <v>0.16129032258064516</v>
      </c>
    </row>
    <row r="16" spans="1:3" x14ac:dyDescent="0.15">
      <c r="A16" s="775" t="s">
        <v>653</v>
      </c>
      <c r="B16" s="776">
        <v>4</v>
      </c>
      <c r="C16" s="777">
        <v>1.2903225806451613E-2</v>
      </c>
    </row>
    <row r="17" spans="1:3" x14ac:dyDescent="0.15">
      <c r="A17" s="775" t="s">
        <v>654</v>
      </c>
      <c r="B17" s="776">
        <v>41</v>
      </c>
      <c r="C17" s="777">
        <v>0.13225806451612904</v>
      </c>
    </row>
    <row r="18" spans="1:3" x14ac:dyDescent="0.15">
      <c r="A18" s="775" t="s">
        <v>655</v>
      </c>
      <c r="B18" s="776">
        <v>14</v>
      </c>
      <c r="C18" s="777">
        <v>4.5161290322580643E-2</v>
      </c>
    </row>
    <row r="19" spans="1:3" x14ac:dyDescent="0.15">
      <c r="A19" s="775" t="s">
        <v>656</v>
      </c>
      <c r="B19" s="776">
        <v>24</v>
      </c>
      <c r="C19" s="777">
        <v>7.7419354838709681E-2</v>
      </c>
    </row>
    <row r="21" spans="1:3" x14ac:dyDescent="0.15">
      <c r="A21" s="671" t="s">
        <v>637</v>
      </c>
    </row>
    <row r="22" spans="1:3" x14ac:dyDescent="0.15">
      <c r="A22" s="151" t="s">
        <v>638</v>
      </c>
    </row>
  </sheetData>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dimension ref="A2:C16"/>
  <sheetViews>
    <sheetView zoomScaleNormal="100" workbookViewId="0"/>
  </sheetViews>
  <sheetFormatPr baseColWidth="10" defaultColWidth="11.42578125" defaultRowHeight="10.5" x14ac:dyDescent="0.15"/>
  <cols>
    <col min="1" max="1" width="38.85546875" style="151" customWidth="1"/>
    <col min="2" max="3" width="15.28515625" style="151" customWidth="1"/>
    <col min="4" max="16384" width="11.42578125" style="151"/>
  </cols>
  <sheetData>
    <row r="2" spans="1:3" ht="11.25" x14ac:dyDescent="0.15">
      <c r="A2" s="234" t="s">
        <v>3401</v>
      </c>
    </row>
    <row r="4" spans="1:3" ht="11.25" x14ac:dyDescent="0.15">
      <c r="A4" s="778" t="s">
        <v>3649</v>
      </c>
      <c r="B4" s="779" t="s">
        <v>636</v>
      </c>
      <c r="C4" s="779" t="s">
        <v>114</v>
      </c>
    </row>
    <row r="5" spans="1:3" x14ac:dyDescent="0.15">
      <c r="A5" s="184" t="s">
        <v>1</v>
      </c>
      <c r="B5" s="761">
        <v>310</v>
      </c>
      <c r="C5" s="780">
        <v>1</v>
      </c>
    </row>
    <row r="6" spans="1:3" ht="11.25" x14ac:dyDescent="0.15">
      <c r="A6" s="151" t="s">
        <v>3780</v>
      </c>
      <c r="B6" s="168">
        <v>31</v>
      </c>
      <c r="C6" s="781">
        <v>0.1</v>
      </c>
    </row>
    <row r="7" spans="1:3" ht="11.25" x14ac:dyDescent="0.15">
      <c r="A7" s="151" t="s">
        <v>3857</v>
      </c>
      <c r="B7" s="168">
        <v>161</v>
      </c>
      <c r="C7" s="781">
        <v>0.51935483870967747</v>
      </c>
    </row>
    <row r="8" spans="1:3" ht="11.25" x14ac:dyDescent="0.15">
      <c r="A8" s="151" t="s">
        <v>3900</v>
      </c>
      <c r="B8" s="168">
        <v>20</v>
      </c>
      <c r="C8" s="781">
        <v>6.4516129032258063E-2</v>
      </c>
    </row>
    <row r="9" spans="1:3" x14ac:dyDescent="0.15">
      <c r="A9" s="151" t="s">
        <v>657</v>
      </c>
      <c r="B9" s="168">
        <v>98</v>
      </c>
      <c r="C9" s="781">
        <v>0.31612903225806449</v>
      </c>
    </row>
    <row r="10" spans="1:3" x14ac:dyDescent="0.15">
      <c r="A10" s="175"/>
      <c r="B10" s="175"/>
      <c r="C10" s="782"/>
    </row>
    <row r="11" spans="1:3" ht="10.5" customHeight="1" x14ac:dyDescent="0.15">
      <c r="A11" s="671" t="s">
        <v>637</v>
      </c>
    </row>
    <row r="12" spans="1:3" x14ac:dyDescent="0.15">
      <c r="A12" s="151" t="s">
        <v>658</v>
      </c>
    </row>
    <row r="13" spans="1:3" x14ac:dyDescent="0.15">
      <c r="A13" s="151" t="s">
        <v>659</v>
      </c>
    </row>
    <row r="14" spans="1:3" x14ac:dyDescent="0.15">
      <c r="A14" s="151" t="s">
        <v>660</v>
      </c>
    </row>
    <row r="15" spans="1:3" x14ac:dyDescent="0.15">
      <c r="A15" s="151" t="s">
        <v>661</v>
      </c>
    </row>
    <row r="16" spans="1:3" x14ac:dyDescent="0.15">
      <c r="A16" s="151" t="s">
        <v>638</v>
      </c>
    </row>
  </sheetData>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dimension ref="A2:C14"/>
  <sheetViews>
    <sheetView workbookViewId="0"/>
  </sheetViews>
  <sheetFormatPr baseColWidth="10" defaultColWidth="11.42578125" defaultRowHeight="10.5" x14ac:dyDescent="0.15"/>
  <cols>
    <col min="1" max="1" width="27.28515625" style="151" customWidth="1"/>
    <col min="2" max="3" width="15.140625" style="151" customWidth="1"/>
    <col min="4" max="16384" width="11.42578125" style="151"/>
  </cols>
  <sheetData>
    <row r="2" spans="1:3" ht="11.25" x14ac:dyDescent="0.15">
      <c r="A2" s="175" t="s">
        <v>3402</v>
      </c>
    </row>
    <row r="4" spans="1:3" x14ac:dyDescent="0.15">
      <c r="A4" s="778" t="s">
        <v>662</v>
      </c>
      <c r="B4" s="758" t="s">
        <v>636</v>
      </c>
      <c r="C4" s="758" t="s">
        <v>114</v>
      </c>
    </row>
    <row r="5" spans="1:3" x14ac:dyDescent="0.15">
      <c r="A5" s="184" t="s">
        <v>1</v>
      </c>
      <c r="B5" s="783">
        <v>310</v>
      </c>
      <c r="C5" s="784">
        <v>1</v>
      </c>
    </row>
    <row r="6" spans="1:3" x14ac:dyDescent="0.15">
      <c r="A6" s="151" t="s">
        <v>663</v>
      </c>
      <c r="B6" s="785">
        <v>109</v>
      </c>
      <c r="C6" s="786">
        <v>0.35161290322580646</v>
      </c>
    </row>
    <row r="7" spans="1:3" x14ac:dyDescent="0.15">
      <c r="A7" s="151" t="s">
        <v>664</v>
      </c>
      <c r="B7" s="785">
        <v>110</v>
      </c>
      <c r="C7" s="786">
        <v>0.35483870967741937</v>
      </c>
    </row>
    <row r="8" spans="1:3" x14ac:dyDescent="0.15">
      <c r="A8" s="151" t="s">
        <v>665</v>
      </c>
      <c r="B8" s="785">
        <v>54</v>
      </c>
      <c r="C8" s="786">
        <v>0.17419354838709677</v>
      </c>
    </row>
    <row r="9" spans="1:3" x14ac:dyDescent="0.15">
      <c r="A9" s="151" t="s">
        <v>666</v>
      </c>
      <c r="B9" s="785">
        <v>30</v>
      </c>
      <c r="C9" s="786">
        <v>9.6774193548387094E-2</v>
      </c>
    </row>
    <row r="10" spans="1:3" ht="11.25" x14ac:dyDescent="0.15">
      <c r="A10" s="119" t="s">
        <v>667</v>
      </c>
      <c r="B10" s="785">
        <v>7</v>
      </c>
      <c r="C10" s="786">
        <v>2.2580645161290321E-2</v>
      </c>
    </row>
    <row r="12" spans="1:3" ht="10.5" customHeight="1" x14ac:dyDescent="0.15">
      <c r="A12" s="671" t="s">
        <v>637</v>
      </c>
    </row>
    <row r="13" spans="1:3" x14ac:dyDescent="0.15">
      <c r="A13" s="151" t="s">
        <v>668</v>
      </c>
    </row>
    <row r="14" spans="1:3" x14ac:dyDescent="0.15">
      <c r="A14" s="151" t="s">
        <v>638</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2:E20"/>
  <sheetViews>
    <sheetView zoomScaleNormal="100" workbookViewId="0"/>
  </sheetViews>
  <sheetFormatPr baseColWidth="10" defaultColWidth="12.42578125" defaultRowHeight="10.5" x14ac:dyDescent="0.15"/>
  <cols>
    <col min="1" max="1" width="40.7109375" style="30" customWidth="1"/>
    <col min="2" max="2" width="16.85546875" style="30" customWidth="1"/>
    <col min="3" max="3" width="17.5703125" style="30" customWidth="1"/>
    <col min="4" max="4" width="15.5703125" style="30" customWidth="1"/>
    <col min="5" max="16384" width="12.42578125" style="30"/>
  </cols>
  <sheetData>
    <row r="2" spans="1:5" ht="11.25" x14ac:dyDescent="0.15">
      <c r="A2" s="16" t="s">
        <v>3360</v>
      </c>
      <c r="B2" s="29"/>
    </row>
    <row r="4" spans="1:5" ht="21.75" x14ac:dyDescent="0.15">
      <c r="A4" s="14" t="s">
        <v>19</v>
      </c>
      <c r="B4" s="24" t="s">
        <v>3624</v>
      </c>
      <c r="C4" s="24" t="s">
        <v>3766</v>
      </c>
    </row>
    <row r="5" spans="1:5" x14ac:dyDescent="0.15">
      <c r="A5" s="6" t="s">
        <v>1</v>
      </c>
      <c r="B5" s="85">
        <v>9</v>
      </c>
      <c r="C5" s="85">
        <v>9</v>
      </c>
      <c r="E5" s="84"/>
    </row>
    <row r="6" spans="1:5" x14ac:dyDescent="0.15">
      <c r="A6" s="17" t="s">
        <v>21</v>
      </c>
      <c r="B6" s="76">
        <v>0</v>
      </c>
      <c r="C6" s="62">
        <v>0</v>
      </c>
      <c r="E6" s="84"/>
    </row>
    <row r="7" spans="1:5" ht="11.25" x14ac:dyDescent="0.15">
      <c r="A7" s="17" t="s">
        <v>3619</v>
      </c>
      <c r="B7" s="76">
        <v>0</v>
      </c>
      <c r="C7" s="62">
        <v>0</v>
      </c>
      <c r="E7" s="84"/>
    </row>
    <row r="8" spans="1:5" x14ac:dyDescent="0.15">
      <c r="A8" s="17" t="s">
        <v>22</v>
      </c>
      <c r="B8" s="76">
        <v>0</v>
      </c>
      <c r="C8" s="62">
        <v>0</v>
      </c>
      <c r="E8" s="84"/>
    </row>
    <row r="9" spans="1:5" ht="11.25" x14ac:dyDescent="0.15">
      <c r="A9" s="17" t="s">
        <v>3620</v>
      </c>
      <c r="B9" s="76">
        <v>0</v>
      </c>
      <c r="C9" s="62">
        <v>0</v>
      </c>
      <c r="E9" s="84"/>
    </row>
    <row r="10" spans="1:5" ht="11.25" x14ac:dyDescent="0.15">
      <c r="A10" s="17" t="s">
        <v>3621</v>
      </c>
      <c r="B10" s="76">
        <v>0</v>
      </c>
      <c r="C10" s="62">
        <v>0</v>
      </c>
      <c r="E10" s="84"/>
    </row>
    <row r="11" spans="1:5" x14ac:dyDescent="0.15">
      <c r="A11" s="17" t="s">
        <v>23</v>
      </c>
      <c r="B11" s="76">
        <v>1</v>
      </c>
      <c r="C11" s="62">
        <v>1</v>
      </c>
      <c r="E11" s="84"/>
    </row>
    <row r="12" spans="1:5" x14ac:dyDescent="0.15">
      <c r="A12" s="9" t="s">
        <v>24</v>
      </c>
      <c r="B12" s="76">
        <v>0</v>
      </c>
      <c r="C12" s="76">
        <v>7</v>
      </c>
      <c r="E12" s="84"/>
    </row>
    <row r="13" spans="1:5" ht="11.25" x14ac:dyDescent="0.15">
      <c r="A13" s="17" t="s">
        <v>3622</v>
      </c>
      <c r="B13" s="76">
        <v>0</v>
      </c>
      <c r="C13" s="62">
        <v>0</v>
      </c>
      <c r="E13" s="84"/>
    </row>
    <row r="14" spans="1:5" x14ac:dyDescent="0.15">
      <c r="A14" s="17" t="s">
        <v>25</v>
      </c>
      <c r="B14" s="76">
        <v>8</v>
      </c>
      <c r="C14" s="62">
        <v>1</v>
      </c>
      <c r="E14" s="84"/>
    </row>
    <row r="15" spans="1:5" x14ac:dyDescent="0.15">
      <c r="A15" s="29"/>
      <c r="B15" s="83"/>
      <c r="C15" s="83"/>
    </row>
    <row r="16" spans="1:5" ht="10.5" customHeight="1" x14ac:dyDescent="0.15">
      <c r="A16" s="28" t="s">
        <v>34</v>
      </c>
      <c r="B16" s="31"/>
      <c r="C16" s="29"/>
    </row>
    <row r="17" spans="1:4" ht="10.5" customHeight="1" x14ac:dyDescent="0.15">
      <c r="A17" s="27" t="s">
        <v>35</v>
      </c>
      <c r="B17" s="32"/>
      <c r="C17" s="31"/>
      <c r="D17" s="31"/>
    </row>
    <row r="18" spans="1:4" ht="10.5" customHeight="1" x14ac:dyDescent="0.15">
      <c r="A18" s="27" t="s">
        <v>36</v>
      </c>
      <c r="B18" s="32"/>
      <c r="C18" s="31"/>
      <c r="D18" s="31"/>
    </row>
    <row r="19" spans="1:4" ht="10.5" customHeight="1" x14ac:dyDescent="0.15">
      <c r="A19" s="9" t="s">
        <v>37</v>
      </c>
      <c r="B19" s="9"/>
      <c r="C19" s="31"/>
      <c r="D19" s="31"/>
    </row>
    <row r="20" spans="1:4" s="33" customFormat="1" x14ac:dyDescent="0.15">
      <c r="A20" s="7" t="s">
        <v>18</v>
      </c>
      <c r="B20" s="7"/>
      <c r="C20" s="34"/>
      <c r="D20" s="34"/>
    </row>
  </sheetData>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dimension ref="A2:C23"/>
  <sheetViews>
    <sheetView workbookViewId="0"/>
  </sheetViews>
  <sheetFormatPr baseColWidth="10" defaultColWidth="11.42578125" defaultRowHeight="10.5" x14ac:dyDescent="0.15"/>
  <cols>
    <col min="1" max="1" width="33.85546875" style="151" customWidth="1"/>
    <col min="2" max="2" width="12.5703125" style="151" bestFit="1" customWidth="1"/>
    <col min="3" max="3" width="14.5703125" style="151" bestFit="1" customWidth="1"/>
    <col min="4" max="16384" width="11.42578125" style="151"/>
  </cols>
  <sheetData>
    <row r="2" spans="1:3" ht="11.25" x14ac:dyDescent="0.15">
      <c r="A2" s="175" t="s">
        <v>3403</v>
      </c>
    </row>
    <row r="4" spans="1:3" ht="11.25" x14ac:dyDescent="0.15">
      <c r="A4" s="787" t="s">
        <v>669</v>
      </c>
      <c r="B4" s="779" t="s">
        <v>636</v>
      </c>
      <c r="C4" s="779" t="s">
        <v>114</v>
      </c>
    </row>
    <row r="5" spans="1:3" x14ac:dyDescent="0.15">
      <c r="A5" s="184" t="s">
        <v>1</v>
      </c>
      <c r="B5" s="788">
        <v>310</v>
      </c>
      <c r="C5" s="769">
        <v>1</v>
      </c>
    </row>
    <row r="6" spans="1:3" x14ac:dyDescent="0.15">
      <c r="A6" s="151" t="s">
        <v>670</v>
      </c>
      <c r="B6" s="785">
        <v>87</v>
      </c>
      <c r="C6" s="186">
        <v>0.28064516129032258</v>
      </c>
    </row>
    <row r="7" spans="1:3" x14ac:dyDescent="0.15">
      <c r="A7" s="151" t="s">
        <v>671</v>
      </c>
      <c r="B7" s="785">
        <v>111</v>
      </c>
      <c r="C7" s="186">
        <v>0.35806451612903228</v>
      </c>
    </row>
    <row r="8" spans="1:3" x14ac:dyDescent="0.15">
      <c r="A8" s="151" t="s">
        <v>672</v>
      </c>
      <c r="B8" s="785">
        <v>68</v>
      </c>
      <c r="C8" s="186">
        <v>0.21935483870967742</v>
      </c>
    </row>
    <row r="9" spans="1:3" x14ac:dyDescent="0.15">
      <c r="A9" s="151" t="s">
        <v>673</v>
      </c>
      <c r="B9" s="785">
        <v>82</v>
      </c>
      <c r="C9" s="186">
        <v>0.26451612903225807</v>
      </c>
    </row>
    <row r="10" spans="1:3" x14ac:dyDescent="0.15">
      <c r="A10" s="151" t="s">
        <v>674</v>
      </c>
      <c r="B10" s="785">
        <v>1</v>
      </c>
      <c r="C10" s="186">
        <v>3.2258064516129032E-3</v>
      </c>
    </row>
    <row r="11" spans="1:3" x14ac:dyDescent="0.15">
      <c r="A11" s="151" t="s">
        <v>675</v>
      </c>
      <c r="B11" s="785">
        <v>15</v>
      </c>
      <c r="C11" s="186">
        <v>4.8387096774193547E-2</v>
      </c>
    </row>
    <row r="12" spans="1:3" x14ac:dyDescent="0.15">
      <c r="A12" s="151" t="s">
        <v>676</v>
      </c>
      <c r="B12" s="785">
        <v>40</v>
      </c>
      <c r="C12" s="186">
        <v>0.12903225806451613</v>
      </c>
    </row>
    <row r="13" spans="1:3" x14ac:dyDescent="0.15">
      <c r="A13" s="151" t="s">
        <v>677</v>
      </c>
      <c r="B13" s="785">
        <v>99</v>
      </c>
      <c r="C13" s="186">
        <v>0.3193548387096774</v>
      </c>
    </row>
    <row r="14" spans="1:3" ht="11.25" x14ac:dyDescent="0.15">
      <c r="A14" s="151" t="s">
        <v>41</v>
      </c>
      <c r="B14" s="785">
        <v>5</v>
      </c>
      <c r="C14" s="186">
        <v>1.6129032258064516E-2</v>
      </c>
    </row>
    <row r="15" spans="1:3" ht="11.25" x14ac:dyDescent="0.15">
      <c r="A15" s="151" t="s">
        <v>3858</v>
      </c>
      <c r="B15" s="785">
        <v>67</v>
      </c>
      <c r="C15" s="186">
        <v>0.21612903225806451</v>
      </c>
    </row>
    <row r="16" spans="1:3" x14ac:dyDescent="0.15">
      <c r="A16" s="363" t="s">
        <v>678</v>
      </c>
      <c r="B16" s="789">
        <v>34</v>
      </c>
      <c r="C16" s="186">
        <v>0.10967741935483871</v>
      </c>
    </row>
    <row r="17" spans="1:3" x14ac:dyDescent="0.15">
      <c r="A17" s="363" t="s">
        <v>679</v>
      </c>
      <c r="B17" s="789">
        <v>27</v>
      </c>
      <c r="C17" s="186">
        <v>8.7096774193548387E-2</v>
      </c>
    </row>
    <row r="18" spans="1:3" x14ac:dyDescent="0.15">
      <c r="C18" s="790"/>
    </row>
    <row r="19" spans="1:3" ht="10.5" customHeight="1" x14ac:dyDescent="0.15">
      <c r="A19" s="671" t="s">
        <v>637</v>
      </c>
    </row>
    <row r="20" spans="1:3" x14ac:dyDescent="0.15">
      <c r="A20" s="151" t="s">
        <v>680</v>
      </c>
    </row>
    <row r="21" spans="1:3" x14ac:dyDescent="0.15">
      <c r="A21" s="151" t="s">
        <v>681</v>
      </c>
    </row>
    <row r="22" spans="1:3" x14ac:dyDescent="0.15">
      <c r="A22" s="151" t="s">
        <v>682</v>
      </c>
    </row>
    <row r="23" spans="1:3" x14ac:dyDescent="0.15">
      <c r="A23" s="151" t="s">
        <v>638</v>
      </c>
    </row>
  </sheetData>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dimension ref="A1:I28"/>
  <sheetViews>
    <sheetView workbookViewId="0"/>
  </sheetViews>
  <sheetFormatPr baseColWidth="10" defaultColWidth="11.42578125" defaultRowHeight="10.5" x14ac:dyDescent="0.15"/>
  <cols>
    <col min="1" max="1" width="20" style="151" customWidth="1"/>
    <col min="2" max="9" width="15.28515625" style="151" customWidth="1"/>
    <col min="10" max="16384" width="11.42578125" style="151"/>
  </cols>
  <sheetData>
    <row r="1" spans="1:9" ht="11.25" customHeight="1" x14ac:dyDescent="0.15"/>
    <row r="2" spans="1:9" ht="11.25" x14ac:dyDescent="0.15">
      <c r="A2" s="549" t="s">
        <v>3404</v>
      </c>
    </row>
    <row r="4" spans="1:9" ht="11.25" x14ac:dyDescent="0.15">
      <c r="A4" s="754" t="s">
        <v>0</v>
      </c>
      <c r="B4" s="791" t="s">
        <v>1</v>
      </c>
      <c r="C4" s="792"/>
      <c r="D4" s="791" t="s">
        <v>3650</v>
      </c>
      <c r="E4" s="792"/>
      <c r="F4" s="791" t="s">
        <v>3781</v>
      </c>
      <c r="G4" s="792"/>
      <c r="H4" s="791" t="s">
        <v>3859</v>
      </c>
      <c r="I4" s="792"/>
    </row>
    <row r="5" spans="1:9" x14ac:dyDescent="0.15">
      <c r="A5" s="757"/>
      <c r="B5" s="793" t="s">
        <v>636</v>
      </c>
      <c r="C5" s="758" t="s">
        <v>114</v>
      </c>
      <c r="D5" s="793" t="s">
        <v>636</v>
      </c>
      <c r="E5" s="758" t="s">
        <v>114</v>
      </c>
      <c r="F5" s="793" t="s">
        <v>636</v>
      </c>
      <c r="G5" s="758" t="s">
        <v>114</v>
      </c>
      <c r="H5" s="793" t="s">
        <v>636</v>
      </c>
      <c r="I5" s="758" t="s">
        <v>114</v>
      </c>
    </row>
    <row r="6" spans="1:9" s="175" customFormat="1" x14ac:dyDescent="0.15">
      <c r="A6" s="184" t="s">
        <v>1</v>
      </c>
      <c r="B6" s="794">
        <v>4158</v>
      </c>
      <c r="C6" s="795">
        <v>1</v>
      </c>
      <c r="D6" s="761">
        <v>2133</v>
      </c>
      <c r="E6" s="769">
        <v>1</v>
      </c>
      <c r="F6" s="761">
        <v>908</v>
      </c>
      <c r="G6" s="769">
        <v>1</v>
      </c>
      <c r="H6" s="761">
        <v>1117</v>
      </c>
      <c r="I6" s="795">
        <v>1</v>
      </c>
    </row>
    <row r="7" spans="1:9" ht="10.5" customHeight="1" x14ac:dyDescent="0.15">
      <c r="A7" s="345" t="s">
        <v>2</v>
      </c>
      <c r="B7" s="794">
        <v>64</v>
      </c>
      <c r="C7" s="796">
        <v>1.5392015392015393E-2</v>
      </c>
      <c r="D7" s="168">
        <v>41</v>
      </c>
      <c r="E7" s="186">
        <v>1.9221753398968588E-2</v>
      </c>
      <c r="F7" s="168">
        <v>14</v>
      </c>
      <c r="G7" s="186">
        <v>1.5418502202643172E-2</v>
      </c>
      <c r="H7" s="168">
        <v>9</v>
      </c>
      <c r="I7" s="587">
        <v>8.057296329453895E-3</v>
      </c>
    </row>
    <row r="8" spans="1:9" ht="10.5" customHeight="1" x14ac:dyDescent="0.15">
      <c r="A8" s="345" t="s">
        <v>3</v>
      </c>
      <c r="B8" s="794">
        <v>107</v>
      </c>
      <c r="C8" s="796">
        <v>2.5733525733525733E-2</v>
      </c>
      <c r="D8" s="168">
        <v>70</v>
      </c>
      <c r="E8" s="186">
        <v>3.2817627754336616E-2</v>
      </c>
      <c r="F8" s="168">
        <v>10</v>
      </c>
      <c r="G8" s="186">
        <v>1.1013215859030838E-2</v>
      </c>
      <c r="H8" s="168">
        <v>27</v>
      </c>
      <c r="I8" s="587">
        <v>2.4171888988361683E-2</v>
      </c>
    </row>
    <row r="9" spans="1:9" ht="10.5" customHeight="1" x14ac:dyDescent="0.15">
      <c r="A9" s="345" t="s">
        <v>145</v>
      </c>
      <c r="B9" s="794">
        <v>86</v>
      </c>
      <c r="C9" s="796">
        <v>2.0683020683020682E-2</v>
      </c>
      <c r="D9" s="168">
        <v>45</v>
      </c>
      <c r="E9" s="186">
        <v>2.1097046413502109E-2</v>
      </c>
      <c r="F9" s="168">
        <v>13</v>
      </c>
      <c r="G9" s="186">
        <v>1.4317180616740088E-2</v>
      </c>
      <c r="H9" s="168">
        <v>28</v>
      </c>
      <c r="I9" s="587">
        <v>2.5067144136078783E-2</v>
      </c>
    </row>
    <row r="10" spans="1:9" ht="10.5" customHeight="1" x14ac:dyDescent="0.15">
      <c r="A10" s="345" t="s">
        <v>146</v>
      </c>
      <c r="B10" s="794">
        <v>39</v>
      </c>
      <c r="C10" s="796">
        <v>9.3795093795093799E-3</v>
      </c>
      <c r="D10" s="168">
        <v>26</v>
      </c>
      <c r="E10" s="186">
        <v>1.2189404594467886E-2</v>
      </c>
      <c r="F10" s="168">
        <v>3</v>
      </c>
      <c r="G10" s="186">
        <v>3.3039647577092512E-3</v>
      </c>
      <c r="H10" s="168">
        <v>10</v>
      </c>
      <c r="I10" s="587">
        <v>8.9525514771709933E-3</v>
      </c>
    </row>
    <row r="11" spans="1:9" ht="10.5" customHeight="1" x14ac:dyDescent="0.15">
      <c r="A11" s="345" t="s">
        <v>147</v>
      </c>
      <c r="B11" s="794">
        <v>100</v>
      </c>
      <c r="C11" s="796">
        <v>2.4050024050024051E-2</v>
      </c>
      <c r="D11" s="168">
        <v>53</v>
      </c>
      <c r="E11" s="186">
        <v>2.4847632442569153E-2</v>
      </c>
      <c r="F11" s="168">
        <v>12</v>
      </c>
      <c r="G11" s="186">
        <v>1.3215859030837005E-2</v>
      </c>
      <c r="H11" s="168">
        <v>35</v>
      </c>
      <c r="I11" s="587">
        <v>3.133393017009848E-2</v>
      </c>
    </row>
    <row r="12" spans="1:9" ht="10.5" customHeight="1" x14ac:dyDescent="0.15">
      <c r="A12" s="345" t="s">
        <v>148</v>
      </c>
      <c r="B12" s="794">
        <v>601</v>
      </c>
      <c r="C12" s="796">
        <v>0.14454064454064455</v>
      </c>
      <c r="D12" s="168">
        <v>335</v>
      </c>
      <c r="E12" s="186">
        <v>0.15705578996718236</v>
      </c>
      <c r="F12" s="168">
        <v>118</v>
      </c>
      <c r="G12" s="186">
        <v>0.12995594713656389</v>
      </c>
      <c r="H12" s="168">
        <v>148</v>
      </c>
      <c r="I12" s="587">
        <v>0.13249776186213072</v>
      </c>
    </row>
    <row r="13" spans="1:9" ht="10.5" customHeight="1" x14ac:dyDescent="0.15">
      <c r="A13" s="345" t="s">
        <v>149</v>
      </c>
      <c r="B13" s="794">
        <v>2081</v>
      </c>
      <c r="C13" s="796">
        <v>0.50048100048100053</v>
      </c>
      <c r="D13" s="168">
        <v>1064</v>
      </c>
      <c r="E13" s="186">
        <v>0.49882794186591656</v>
      </c>
      <c r="F13" s="168">
        <v>519</v>
      </c>
      <c r="G13" s="186">
        <v>0.57158590308370039</v>
      </c>
      <c r="H13" s="168">
        <v>498</v>
      </c>
      <c r="I13" s="587">
        <v>0.44583706356311548</v>
      </c>
    </row>
    <row r="14" spans="1:9" ht="10.5" customHeight="1" x14ac:dyDescent="0.15">
      <c r="A14" s="345" t="s">
        <v>5</v>
      </c>
      <c r="B14" s="794">
        <v>110</v>
      </c>
      <c r="C14" s="796">
        <v>2.6455026455026454E-2</v>
      </c>
      <c r="D14" s="168">
        <v>41</v>
      </c>
      <c r="E14" s="186">
        <v>1.9221753398968588E-2</v>
      </c>
      <c r="F14" s="168">
        <v>34</v>
      </c>
      <c r="G14" s="186">
        <v>3.7444933920704845E-2</v>
      </c>
      <c r="H14" s="168">
        <v>35</v>
      </c>
      <c r="I14" s="587">
        <v>3.133393017009848E-2</v>
      </c>
    </row>
    <row r="15" spans="1:9" ht="10.5" customHeight="1" x14ac:dyDescent="0.15">
      <c r="A15" s="345" t="s">
        <v>150</v>
      </c>
      <c r="B15" s="794">
        <v>100</v>
      </c>
      <c r="C15" s="796">
        <v>2.4050024050024051E-2</v>
      </c>
      <c r="D15" s="168">
        <v>39</v>
      </c>
      <c r="E15" s="186">
        <v>1.8284106891701828E-2</v>
      </c>
      <c r="F15" s="168">
        <v>16</v>
      </c>
      <c r="G15" s="186">
        <v>1.7621145374449341E-2</v>
      </c>
      <c r="H15" s="168">
        <v>45</v>
      </c>
      <c r="I15" s="587">
        <v>4.0286481647269473E-2</v>
      </c>
    </row>
    <row r="16" spans="1:9" ht="10.5" customHeight="1" x14ac:dyDescent="0.15">
      <c r="A16" s="345" t="s">
        <v>6</v>
      </c>
      <c r="B16" s="794">
        <v>54</v>
      </c>
      <c r="C16" s="796">
        <v>1.2987012987012988E-2</v>
      </c>
      <c r="D16" s="168">
        <v>31</v>
      </c>
      <c r="E16" s="186">
        <v>1.4533520862634786E-2</v>
      </c>
      <c r="F16" s="168">
        <v>16</v>
      </c>
      <c r="G16" s="186">
        <v>1.7621145374449341E-2</v>
      </c>
      <c r="H16" s="168">
        <v>7</v>
      </c>
      <c r="I16" s="587">
        <v>6.2667860340196958E-3</v>
      </c>
    </row>
    <row r="17" spans="1:9" ht="10.5" customHeight="1" x14ac:dyDescent="0.15">
      <c r="A17" s="345" t="s">
        <v>7</v>
      </c>
      <c r="B17" s="794">
        <v>231</v>
      </c>
      <c r="C17" s="796">
        <v>5.5555555555555552E-2</v>
      </c>
      <c r="D17" s="168">
        <v>82</v>
      </c>
      <c r="E17" s="186">
        <v>3.8443506797937177E-2</v>
      </c>
      <c r="F17" s="168">
        <v>26</v>
      </c>
      <c r="G17" s="186">
        <v>2.8634361233480177E-2</v>
      </c>
      <c r="H17" s="168">
        <v>123</v>
      </c>
      <c r="I17" s="587">
        <v>0.11011638316920322</v>
      </c>
    </row>
    <row r="18" spans="1:9" ht="10.5" customHeight="1" x14ac:dyDescent="0.15">
      <c r="A18" s="345" t="s">
        <v>8</v>
      </c>
      <c r="B18" s="794">
        <v>87</v>
      </c>
      <c r="C18" s="796">
        <v>2.0923520923520924E-2</v>
      </c>
      <c r="D18" s="168">
        <v>37</v>
      </c>
      <c r="E18" s="186">
        <v>1.7346460384435068E-2</v>
      </c>
      <c r="F18" s="168">
        <v>15</v>
      </c>
      <c r="G18" s="186">
        <v>1.6519823788546256E-2</v>
      </c>
      <c r="H18" s="168">
        <v>35</v>
      </c>
      <c r="I18" s="587">
        <v>3.133393017009848E-2</v>
      </c>
    </row>
    <row r="19" spans="1:9" ht="10.5" customHeight="1" x14ac:dyDescent="0.15">
      <c r="A19" s="345" t="s">
        <v>265</v>
      </c>
      <c r="B19" s="794">
        <v>157</v>
      </c>
      <c r="C19" s="796">
        <v>3.7758537758537755E-2</v>
      </c>
      <c r="D19" s="168">
        <v>74</v>
      </c>
      <c r="E19" s="186">
        <v>3.4692920768870136E-2</v>
      </c>
      <c r="F19" s="168">
        <v>30</v>
      </c>
      <c r="G19" s="186">
        <v>3.3039647577092511E-2</v>
      </c>
      <c r="H19" s="168">
        <v>53</v>
      </c>
      <c r="I19" s="587">
        <v>4.7448522829006266E-2</v>
      </c>
    </row>
    <row r="20" spans="1:9" ht="10.5" customHeight="1" x14ac:dyDescent="0.15">
      <c r="A20" s="345" t="s">
        <v>266</v>
      </c>
      <c r="B20" s="794">
        <v>122</v>
      </c>
      <c r="C20" s="796">
        <v>2.9341029341029341E-2</v>
      </c>
      <c r="D20" s="168">
        <v>51</v>
      </c>
      <c r="E20" s="186">
        <v>2.3909985935302389E-2</v>
      </c>
      <c r="F20" s="168">
        <v>32</v>
      </c>
      <c r="G20" s="186">
        <v>3.5242290748898682E-2</v>
      </c>
      <c r="H20" s="168">
        <v>39</v>
      </c>
      <c r="I20" s="587">
        <v>3.4914950760966873E-2</v>
      </c>
    </row>
    <row r="21" spans="1:9" ht="10.5" customHeight="1" x14ac:dyDescent="0.15">
      <c r="A21" s="345" t="s">
        <v>11</v>
      </c>
      <c r="B21" s="794">
        <v>51</v>
      </c>
      <c r="C21" s="796">
        <v>1.2265512265512266E-2</v>
      </c>
      <c r="D21" s="168">
        <v>27</v>
      </c>
      <c r="E21" s="186">
        <v>1.2658227848101266E-2</v>
      </c>
      <c r="F21" s="168">
        <v>13</v>
      </c>
      <c r="G21" s="186">
        <v>1.4317180616740088E-2</v>
      </c>
      <c r="H21" s="168">
        <v>11</v>
      </c>
      <c r="I21" s="587">
        <v>9.8478066248880933E-3</v>
      </c>
    </row>
    <row r="22" spans="1:9" ht="10.5" customHeight="1" x14ac:dyDescent="0.15">
      <c r="A22" s="345" t="s">
        <v>12</v>
      </c>
      <c r="B22" s="794">
        <v>168</v>
      </c>
      <c r="C22" s="796">
        <v>4.0404040404040407E-2</v>
      </c>
      <c r="D22" s="168">
        <v>117</v>
      </c>
      <c r="E22" s="186">
        <v>5.4852320675105488E-2</v>
      </c>
      <c r="F22" s="168">
        <v>37</v>
      </c>
      <c r="G22" s="186">
        <v>4.0748898678414094E-2</v>
      </c>
      <c r="H22" s="168">
        <v>14</v>
      </c>
      <c r="I22" s="587">
        <v>1.2533572068039392E-2</v>
      </c>
    </row>
    <row r="23" spans="1:9" x14ac:dyDescent="0.15">
      <c r="B23" s="175"/>
      <c r="C23" s="175"/>
    </row>
    <row r="24" spans="1:9" ht="10.5" customHeight="1" x14ac:dyDescent="0.15">
      <c r="A24" s="671" t="s">
        <v>637</v>
      </c>
    </row>
    <row r="25" spans="1:9" x14ac:dyDescent="0.15">
      <c r="A25" s="654" t="s">
        <v>683</v>
      </c>
    </row>
    <row r="26" spans="1:9" x14ac:dyDescent="0.15">
      <c r="A26" s="523" t="s">
        <v>684</v>
      </c>
    </row>
    <row r="27" spans="1:9" s="363" customFormat="1" x14ac:dyDescent="0.15">
      <c r="A27" s="523" t="s">
        <v>685</v>
      </c>
    </row>
    <row r="28" spans="1:9" x14ac:dyDescent="0.15">
      <c r="A28" s="151" t="s">
        <v>638</v>
      </c>
    </row>
  </sheetData>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dimension ref="A2:G25"/>
  <sheetViews>
    <sheetView zoomScaleNormal="100" workbookViewId="0"/>
  </sheetViews>
  <sheetFormatPr baseColWidth="10" defaultColWidth="11.42578125" defaultRowHeight="10.5" x14ac:dyDescent="0.15"/>
  <cols>
    <col min="1" max="1" width="19.85546875" style="151" customWidth="1"/>
    <col min="2" max="7" width="14.28515625" style="151" customWidth="1"/>
    <col min="8" max="16384" width="11.42578125" style="151"/>
  </cols>
  <sheetData>
    <row r="2" spans="1:7" ht="11.25" x14ac:dyDescent="0.15">
      <c r="A2" s="175" t="s">
        <v>3405</v>
      </c>
    </row>
    <row r="4" spans="1:7" ht="12.75" customHeight="1" x14ac:dyDescent="0.15">
      <c r="A4" s="754" t="s">
        <v>0</v>
      </c>
      <c r="B4" s="755" t="s">
        <v>1</v>
      </c>
      <c r="C4" s="756"/>
      <c r="D4" s="755" t="s">
        <v>144</v>
      </c>
      <c r="E4" s="756"/>
      <c r="F4" s="755" t="s">
        <v>143</v>
      </c>
      <c r="G4" s="756"/>
    </row>
    <row r="5" spans="1:7" x14ac:dyDescent="0.15">
      <c r="A5" s="757"/>
      <c r="B5" s="797" t="s">
        <v>636</v>
      </c>
      <c r="C5" s="779" t="s">
        <v>114</v>
      </c>
      <c r="D5" s="797" t="s">
        <v>636</v>
      </c>
      <c r="E5" s="779" t="s">
        <v>114</v>
      </c>
      <c r="F5" s="797" t="s">
        <v>636</v>
      </c>
      <c r="G5" s="779" t="s">
        <v>114</v>
      </c>
    </row>
    <row r="6" spans="1:7" s="175" customFormat="1" x14ac:dyDescent="0.15">
      <c r="A6" s="184" t="s">
        <v>1</v>
      </c>
      <c r="B6" s="761">
        <v>310</v>
      </c>
      <c r="C6" s="769">
        <v>1</v>
      </c>
      <c r="D6" s="761">
        <v>174</v>
      </c>
      <c r="E6" s="769">
        <v>1</v>
      </c>
      <c r="F6" s="761">
        <v>136</v>
      </c>
      <c r="G6" s="769">
        <v>1</v>
      </c>
    </row>
    <row r="7" spans="1:7" x14ac:dyDescent="0.15">
      <c r="A7" s="345" t="s">
        <v>2</v>
      </c>
      <c r="B7" s="761">
        <v>4</v>
      </c>
      <c r="C7" s="798">
        <v>1.2903225806451613E-2</v>
      </c>
      <c r="D7" s="168">
        <v>4</v>
      </c>
      <c r="E7" s="186">
        <v>2.2988505747126436E-2</v>
      </c>
      <c r="F7" s="168">
        <v>0</v>
      </c>
      <c r="G7" s="186">
        <v>0</v>
      </c>
    </row>
    <row r="8" spans="1:7" x14ac:dyDescent="0.15">
      <c r="A8" s="345" t="s">
        <v>3</v>
      </c>
      <c r="B8" s="761">
        <v>8</v>
      </c>
      <c r="C8" s="798">
        <v>2.5806451612903226E-2</v>
      </c>
      <c r="D8" s="168">
        <v>4</v>
      </c>
      <c r="E8" s="186">
        <v>2.2988505747126436E-2</v>
      </c>
      <c r="F8" s="168">
        <v>4</v>
      </c>
      <c r="G8" s="186">
        <v>2.9411764705882353E-2</v>
      </c>
    </row>
    <row r="9" spans="1:7" x14ac:dyDescent="0.15">
      <c r="A9" s="345" t="s">
        <v>145</v>
      </c>
      <c r="B9" s="761">
        <v>11</v>
      </c>
      <c r="C9" s="798">
        <v>3.5483870967741936E-2</v>
      </c>
      <c r="D9" s="168">
        <v>11</v>
      </c>
      <c r="E9" s="186">
        <v>6.3218390804597707E-2</v>
      </c>
      <c r="F9" s="168">
        <v>0</v>
      </c>
      <c r="G9" s="186">
        <v>0</v>
      </c>
    </row>
    <row r="10" spans="1:7" x14ac:dyDescent="0.15">
      <c r="A10" s="345" t="s">
        <v>146</v>
      </c>
      <c r="B10" s="761">
        <v>6</v>
      </c>
      <c r="C10" s="798">
        <v>1.935483870967742E-2</v>
      </c>
      <c r="D10" s="168">
        <v>3</v>
      </c>
      <c r="E10" s="186">
        <v>1.7241379310344827E-2</v>
      </c>
      <c r="F10" s="168">
        <v>3</v>
      </c>
      <c r="G10" s="186">
        <v>2.2058823529411766E-2</v>
      </c>
    </row>
    <row r="11" spans="1:7" x14ac:dyDescent="0.15">
      <c r="A11" s="345" t="s">
        <v>147</v>
      </c>
      <c r="B11" s="761">
        <v>16</v>
      </c>
      <c r="C11" s="798">
        <v>5.1612903225806452E-2</v>
      </c>
      <c r="D11" s="168">
        <v>12</v>
      </c>
      <c r="E11" s="186">
        <v>6.8965517241379309E-2</v>
      </c>
      <c r="F11" s="168">
        <v>4</v>
      </c>
      <c r="G11" s="186">
        <v>2.9411764705882353E-2</v>
      </c>
    </row>
    <row r="12" spans="1:7" x14ac:dyDescent="0.15">
      <c r="A12" s="345" t="s">
        <v>148</v>
      </c>
      <c r="B12" s="761">
        <v>54</v>
      </c>
      <c r="C12" s="798">
        <v>0.17419354838709677</v>
      </c>
      <c r="D12" s="168">
        <v>31</v>
      </c>
      <c r="E12" s="186">
        <v>0.17816091954022989</v>
      </c>
      <c r="F12" s="168">
        <v>23</v>
      </c>
      <c r="G12" s="186">
        <v>0.16911764705882354</v>
      </c>
    </row>
    <row r="13" spans="1:7" x14ac:dyDescent="0.15">
      <c r="A13" s="345" t="s">
        <v>149</v>
      </c>
      <c r="B13" s="761">
        <v>75</v>
      </c>
      <c r="C13" s="798">
        <v>0.24193548387096775</v>
      </c>
      <c r="D13" s="168">
        <v>35</v>
      </c>
      <c r="E13" s="186">
        <v>0.20114942528735633</v>
      </c>
      <c r="F13" s="168">
        <v>40</v>
      </c>
      <c r="G13" s="186">
        <v>0.29411764705882354</v>
      </c>
    </row>
    <row r="14" spans="1:7" x14ac:dyDescent="0.15">
      <c r="A14" s="345" t="s">
        <v>5</v>
      </c>
      <c r="B14" s="761">
        <v>16</v>
      </c>
      <c r="C14" s="798">
        <v>5.1612903225806452E-2</v>
      </c>
      <c r="D14" s="168">
        <v>11</v>
      </c>
      <c r="E14" s="186">
        <v>6.3218390804597707E-2</v>
      </c>
      <c r="F14" s="168">
        <v>5</v>
      </c>
      <c r="G14" s="186">
        <v>3.6764705882352942E-2</v>
      </c>
    </row>
    <row r="15" spans="1:7" x14ac:dyDescent="0.15">
      <c r="A15" s="345" t="s">
        <v>150</v>
      </c>
      <c r="B15" s="761">
        <v>16</v>
      </c>
      <c r="C15" s="798">
        <v>5.1612903225806452E-2</v>
      </c>
      <c r="D15" s="168">
        <v>8</v>
      </c>
      <c r="E15" s="186">
        <v>4.5977011494252873E-2</v>
      </c>
      <c r="F15" s="168">
        <v>8</v>
      </c>
      <c r="G15" s="186">
        <v>5.8823529411764705E-2</v>
      </c>
    </row>
    <row r="16" spans="1:7" x14ac:dyDescent="0.15">
      <c r="A16" s="345" t="s">
        <v>6</v>
      </c>
      <c r="B16" s="761">
        <v>9</v>
      </c>
      <c r="C16" s="798">
        <v>2.903225806451613E-2</v>
      </c>
      <c r="D16" s="168">
        <v>5</v>
      </c>
      <c r="E16" s="186">
        <v>2.8735632183908046E-2</v>
      </c>
      <c r="F16" s="168">
        <v>4</v>
      </c>
      <c r="G16" s="186">
        <v>2.9411764705882353E-2</v>
      </c>
    </row>
    <row r="17" spans="1:7" x14ac:dyDescent="0.15">
      <c r="A17" s="345" t="s">
        <v>7</v>
      </c>
      <c r="B17" s="761">
        <v>21</v>
      </c>
      <c r="C17" s="798">
        <v>6.7741935483870974E-2</v>
      </c>
      <c r="D17" s="168">
        <v>9</v>
      </c>
      <c r="E17" s="186">
        <v>5.1724137931034482E-2</v>
      </c>
      <c r="F17" s="168">
        <v>12</v>
      </c>
      <c r="G17" s="186">
        <v>8.8235294117647065E-2</v>
      </c>
    </row>
    <row r="18" spans="1:7" x14ac:dyDescent="0.15">
      <c r="A18" s="345" t="s">
        <v>8</v>
      </c>
      <c r="B18" s="761">
        <v>13</v>
      </c>
      <c r="C18" s="798">
        <v>4.1935483870967745E-2</v>
      </c>
      <c r="D18" s="168">
        <v>8</v>
      </c>
      <c r="E18" s="186">
        <v>4.5977011494252873E-2</v>
      </c>
      <c r="F18" s="168">
        <v>5</v>
      </c>
      <c r="G18" s="186">
        <v>3.6764705882352942E-2</v>
      </c>
    </row>
    <row r="19" spans="1:7" x14ac:dyDescent="0.15">
      <c r="A19" s="345" t="s">
        <v>265</v>
      </c>
      <c r="B19" s="761">
        <v>14</v>
      </c>
      <c r="C19" s="798">
        <v>4.5161290322580643E-2</v>
      </c>
      <c r="D19" s="168">
        <v>5</v>
      </c>
      <c r="E19" s="186">
        <v>2.8735632183908046E-2</v>
      </c>
      <c r="F19" s="168">
        <v>9</v>
      </c>
      <c r="G19" s="186">
        <v>6.6176470588235295E-2</v>
      </c>
    </row>
    <row r="20" spans="1:7" x14ac:dyDescent="0.15">
      <c r="A20" s="345" t="s">
        <v>266</v>
      </c>
      <c r="B20" s="761">
        <v>22</v>
      </c>
      <c r="C20" s="798">
        <v>7.0967741935483872E-2</v>
      </c>
      <c r="D20" s="168">
        <v>11</v>
      </c>
      <c r="E20" s="186">
        <v>6.3218390804597707E-2</v>
      </c>
      <c r="F20" s="168">
        <v>11</v>
      </c>
      <c r="G20" s="186">
        <v>8.0882352941176475E-2</v>
      </c>
    </row>
    <row r="21" spans="1:7" x14ac:dyDescent="0.15">
      <c r="A21" s="345" t="s">
        <v>11</v>
      </c>
      <c r="B21" s="761">
        <v>8</v>
      </c>
      <c r="C21" s="798">
        <v>2.5806451612903226E-2</v>
      </c>
      <c r="D21" s="168">
        <v>4</v>
      </c>
      <c r="E21" s="186">
        <v>2.2988505747126436E-2</v>
      </c>
      <c r="F21" s="168">
        <v>4</v>
      </c>
      <c r="G21" s="186">
        <v>2.9411764705882353E-2</v>
      </c>
    </row>
    <row r="22" spans="1:7" x14ac:dyDescent="0.15">
      <c r="A22" s="345" t="s">
        <v>12</v>
      </c>
      <c r="B22" s="761">
        <v>17</v>
      </c>
      <c r="C22" s="798">
        <v>5.4838709677419356E-2</v>
      </c>
      <c r="D22" s="168">
        <v>13</v>
      </c>
      <c r="E22" s="186">
        <v>7.4712643678160925E-2</v>
      </c>
      <c r="F22" s="168">
        <v>4</v>
      </c>
      <c r="G22" s="186">
        <v>2.9411764705882353E-2</v>
      </c>
    </row>
    <row r="23" spans="1:7" x14ac:dyDescent="0.15">
      <c r="G23" s="799"/>
    </row>
    <row r="24" spans="1:7" ht="10.5" customHeight="1" x14ac:dyDescent="0.15">
      <c r="A24" s="671" t="s">
        <v>637</v>
      </c>
    </row>
    <row r="25" spans="1:7" x14ac:dyDescent="0.15">
      <c r="A25" s="151" t="s">
        <v>638</v>
      </c>
    </row>
  </sheetData>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dimension ref="A2:G25"/>
  <sheetViews>
    <sheetView workbookViewId="0"/>
  </sheetViews>
  <sheetFormatPr baseColWidth="10" defaultColWidth="11.42578125" defaultRowHeight="10.5" x14ac:dyDescent="0.15"/>
  <cols>
    <col min="1" max="1" width="23.7109375" style="151" customWidth="1"/>
    <col min="2" max="2" width="16.85546875" style="151" customWidth="1"/>
    <col min="3" max="4" width="17.42578125" style="151" customWidth="1"/>
    <col min="5" max="5" width="17" style="151" customWidth="1"/>
    <col min="6" max="6" width="16.85546875" style="151" customWidth="1"/>
    <col min="7" max="7" width="17.28515625" style="151" customWidth="1"/>
    <col min="8" max="16384" width="11.42578125" style="151"/>
  </cols>
  <sheetData>
    <row r="2" spans="1:7" ht="11.25" x14ac:dyDescent="0.15">
      <c r="A2" s="175" t="s">
        <v>3406</v>
      </c>
    </row>
    <row r="4" spans="1:7" ht="14.25" customHeight="1" x14ac:dyDescent="0.15">
      <c r="A4" s="754" t="s">
        <v>0</v>
      </c>
      <c r="B4" s="755" t="s">
        <v>1</v>
      </c>
      <c r="C4" s="756"/>
      <c r="D4" s="755" t="s">
        <v>144</v>
      </c>
      <c r="E4" s="756"/>
      <c r="F4" s="755" t="s">
        <v>143</v>
      </c>
      <c r="G4" s="756"/>
    </row>
    <row r="5" spans="1:7" x14ac:dyDescent="0.15">
      <c r="A5" s="757"/>
      <c r="B5" s="793" t="s">
        <v>636</v>
      </c>
      <c r="C5" s="758" t="s">
        <v>114</v>
      </c>
      <c r="D5" s="793" t="s">
        <v>636</v>
      </c>
      <c r="E5" s="758" t="s">
        <v>114</v>
      </c>
      <c r="F5" s="793" t="s">
        <v>636</v>
      </c>
      <c r="G5" s="758" t="s">
        <v>114</v>
      </c>
    </row>
    <row r="6" spans="1:7" s="175" customFormat="1" x14ac:dyDescent="0.15">
      <c r="A6" s="184" t="s">
        <v>1</v>
      </c>
      <c r="B6" s="761">
        <v>4158</v>
      </c>
      <c r="C6" s="784">
        <v>1</v>
      </c>
      <c r="D6" s="761">
        <v>1867</v>
      </c>
      <c r="E6" s="769">
        <v>1</v>
      </c>
      <c r="F6" s="761">
        <v>2291</v>
      </c>
      <c r="G6" s="784">
        <v>1</v>
      </c>
    </row>
    <row r="7" spans="1:7" x14ac:dyDescent="0.15">
      <c r="A7" s="345" t="s">
        <v>2</v>
      </c>
      <c r="B7" s="761">
        <v>64</v>
      </c>
      <c r="C7" s="800">
        <v>1.5392015392015393E-2</v>
      </c>
      <c r="D7" s="168">
        <v>23</v>
      </c>
      <c r="E7" s="186">
        <v>1.2319228709159078E-2</v>
      </c>
      <c r="F7" s="168">
        <v>41</v>
      </c>
      <c r="G7" s="786">
        <v>1.789611523352248E-2</v>
      </c>
    </row>
    <row r="8" spans="1:7" x14ac:dyDescent="0.15">
      <c r="A8" s="345" t="s">
        <v>3</v>
      </c>
      <c r="B8" s="761">
        <v>107</v>
      </c>
      <c r="C8" s="800">
        <v>2.5733525733525733E-2</v>
      </c>
      <c r="D8" s="168">
        <v>46</v>
      </c>
      <c r="E8" s="186">
        <v>2.4638457418318157E-2</v>
      </c>
      <c r="F8" s="168">
        <v>61</v>
      </c>
      <c r="G8" s="786">
        <v>2.6625927542557836E-2</v>
      </c>
    </row>
    <row r="9" spans="1:7" x14ac:dyDescent="0.15">
      <c r="A9" s="345" t="s">
        <v>145</v>
      </c>
      <c r="B9" s="761">
        <v>86</v>
      </c>
      <c r="C9" s="800">
        <v>2.0683020683020682E-2</v>
      </c>
      <c r="D9" s="168">
        <v>42</v>
      </c>
      <c r="E9" s="186">
        <v>2.2495982860203535E-2</v>
      </c>
      <c r="F9" s="168">
        <v>44</v>
      </c>
      <c r="G9" s="786">
        <v>1.9205587079877781E-2</v>
      </c>
    </row>
    <row r="10" spans="1:7" x14ac:dyDescent="0.15">
      <c r="A10" s="345" t="s">
        <v>146</v>
      </c>
      <c r="B10" s="761">
        <v>39</v>
      </c>
      <c r="C10" s="800">
        <v>9.3795093795093799E-3</v>
      </c>
      <c r="D10" s="168">
        <v>22</v>
      </c>
      <c r="E10" s="186">
        <v>1.1783610069630423E-2</v>
      </c>
      <c r="F10" s="168">
        <v>17</v>
      </c>
      <c r="G10" s="786">
        <v>7.4203404626800524E-3</v>
      </c>
    </row>
    <row r="11" spans="1:7" x14ac:dyDescent="0.15">
      <c r="A11" s="345" t="s">
        <v>147</v>
      </c>
      <c r="B11" s="761">
        <v>100</v>
      </c>
      <c r="C11" s="800">
        <v>2.4050024050024051E-2</v>
      </c>
      <c r="D11" s="168">
        <v>50</v>
      </c>
      <c r="E11" s="186">
        <v>2.6780931976432779E-2</v>
      </c>
      <c r="F11" s="168">
        <v>50</v>
      </c>
      <c r="G11" s="786">
        <v>2.1824530772588391E-2</v>
      </c>
    </row>
    <row r="12" spans="1:7" x14ac:dyDescent="0.15">
      <c r="A12" s="345" t="s">
        <v>148</v>
      </c>
      <c r="B12" s="761">
        <v>601</v>
      </c>
      <c r="C12" s="800">
        <v>0.14454064454064455</v>
      </c>
      <c r="D12" s="168">
        <v>256</v>
      </c>
      <c r="E12" s="186">
        <v>0.13711837171933583</v>
      </c>
      <c r="F12" s="168">
        <v>345</v>
      </c>
      <c r="G12" s="786">
        <v>0.1505892623308599</v>
      </c>
    </row>
    <row r="13" spans="1:7" x14ac:dyDescent="0.15">
      <c r="A13" s="345" t="s">
        <v>149</v>
      </c>
      <c r="B13" s="761">
        <v>2081</v>
      </c>
      <c r="C13" s="800">
        <v>0.50048100048100053</v>
      </c>
      <c r="D13" s="168">
        <v>885</v>
      </c>
      <c r="E13" s="186">
        <v>0.47402249598286023</v>
      </c>
      <c r="F13" s="168">
        <v>1196</v>
      </c>
      <c r="G13" s="786">
        <v>0.52204277608031424</v>
      </c>
    </row>
    <row r="14" spans="1:7" x14ac:dyDescent="0.15">
      <c r="A14" s="345" t="s">
        <v>5</v>
      </c>
      <c r="B14" s="761">
        <v>110</v>
      </c>
      <c r="C14" s="800">
        <v>2.6455026455026454E-2</v>
      </c>
      <c r="D14" s="168">
        <v>65</v>
      </c>
      <c r="E14" s="186">
        <v>3.4815211569362611E-2</v>
      </c>
      <c r="F14" s="168">
        <v>45</v>
      </c>
      <c r="G14" s="786">
        <v>1.9642077695329552E-2</v>
      </c>
    </row>
    <row r="15" spans="1:7" x14ac:dyDescent="0.15">
      <c r="A15" s="345" t="s">
        <v>150</v>
      </c>
      <c r="B15" s="761">
        <v>100</v>
      </c>
      <c r="C15" s="800">
        <v>2.4050024050024051E-2</v>
      </c>
      <c r="D15" s="168">
        <v>45</v>
      </c>
      <c r="E15" s="186">
        <v>2.4102838778789503E-2</v>
      </c>
      <c r="F15" s="168">
        <v>55</v>
      </c>
      <c r="G15" s="786">
        <v>2.400698384984723E-2</v>
      </c>
    </row>
    <row r="16" spans="1:7" x14ac:dyDescent="0.15">
      <c r="A16" s="345" t="s">
        <v>6</v>
      </c>
      <c r="B16" s="761">
        <v>54</v>
      </c>
      <c r="C16" s="800">
        <v>1.2987012987012988E-2</v>
      </c>
      <c r="D16" s="168">
        <v>25</v>
      </c>
      <c r="E16" s="186">
        <v>1.339046598821639E-2</v>
      </c>
      <c r="F16" s="168">
        <v>29</v>
      </c>
      <c r="G16" s="786">
        <v>1.2658227848101266E-2</v>
      </c>
    </row>
    <row r="17" spans="1:7" x14ac:dyDescent="0.15">
      <c r="A17" s="345" t="s">
        <v>7</v>
      </c>
      <c r="B17" s="761">
        <v>231</v>
      </c>
      <c r="C17" s="800">
        <v>5.5555555555555552E-2</v>
      </c>
      <c r="D17" s="168">
        <v>125</v>
      </c>
      <c r="E17" s="186">
        <v>6.6952329941081953E-2</v>
      </c>
      <c r="F17" s="168">
        <v>106</v>
      </c>
      <c r="G17" s="786">
        <v>4.6268005237887384E-2</v>
      </c>
    </row>
    <row r="18" spans="1:7" x14ac:dyDescent="0.15">
      <c r="A18" s="345" t="s">
        <v>8</v>
      </c>
      <c r="B18" s="761">
        <v>87</v>
      </c>
      <c r="C18" s="800">
        <v>2.0923520923520924E-2</v>
      </c>
      <c r="D18" s="168">
        <v>41</v>
      </c>
      <c r="E18" s="186">
        <v>2.1960364220674881E-2</v>
      </c>
      <c r="F18" s="168">
        <v>46</v>
      </c>
      <c r="G18" s="786">
        <v>2.0078568310781319E-2</v>
      </c>
    </row>
    <row r="19" spans="1:7" x14ac:dyDescent="0.15">
      <c r="A19" s="345" t="s">
        <v>265</v>
      </c>
      <c r="B19" s="761">
        <v>157</v>
      </c>
      <c r="C19" s="800">
        <v>3.7758537758537755E-2</v>
      </c>
      <c r="D19" s="168">
        <v>80</v>
      </c>
      <c r="E19" s="186">
        <v>4.2849491162292447E-2</v>
      </c>
      <c r="F19" s="168">
        <v>77</v>
      </c>
      <c r="G19" s="786">
        <v>3.360977738978612E-2</v>
      </c>
    </row>
    <row r="20" spans="1:7" x14ac:dyDescent="0.15">
      <c r="A20" s="345" t="s">
        <v>266</v>
      </c>
      <c r="B20" s="761">
        <v>122</v>
      </c>
      <c r="C20" s="800">
        <v>2.9341029341029341E-2</v>
      </c>
      <c r="D20" s="168">
        <v>63</v>
      </c>
      <c r="E20" s="186">
        <v>3.3743974290305304E-2</v>
      </c>
      <c r="F20" s="168">
        <v>59</v>
      </c>
      <c r="G20" s="786">
        <v>2.5752946311654298E-2</v>
      </c>
    </row>
    <row r="21" spans="1:7" x14ac:dyDescent="0.15">
      <c r="A21" s="345" t="s">
        <v>11</v>
      </c>
      <c r="B21" s="761">
        <v>51</v>
      </c>
      <c r="C21" s="800">
        <v>1.2265512265512266E-2</v>
      </c>
      <c r="D21" s="168">
        <v>22</v>
      </c>
      <c r="E21" s="186">
        <v>1.1783610069630423E-2</v>
      </c>
      <c r="F21" s="168">
        <v>29</v>
      </c>
      <c r="G21" s="786">
        <v>1.2658227848101266E-2</v>
      </c>
    </row>
    <row r="22" spans="1:7" x14ac:dyDescent="0.15">
      <c r="A22" s="345" t="s">
        <v>12</v>
      </c>
      <c r="B22" s="761">
        <v>168</v>
      </c>
      <c r="C22" s="800">
        <v>4.0404040404040407E-2</v>
      </c>
      <c r="D22" s="168">
        <v>77</v>
      </c>
      <c r="E22" s="186">
        <v>4.1242635243706478E-2</v>
      </c>
      <c r="F22" s="168">
        <v>91</v>
      </c>
      <c r="G22" s="786">
        <v>3.9720646006110867E-2</v>
      </c>
    </row>
    <row r="23" spans="1:7" x14ac:dyDescent="0.15">
      <c r="A23" s="345"/>
      <c r="B23" s="801"/>
      <c r="C23" s="800"/>
      <c r="D23" s="802"/>
      <c r="E23" s="186"/>
      <c r="G23" s="786"/>
    </row>
    <row r="24" spans="1:7" ht="10.5" customHeight="1" x14ac:dyDescent="0.15">
      <c r="A24" s="671" t="s">
        <v>637</v>
      </c>
    </row>
    <row r="25" spans="1:7" x14ac:dyDescent="0.15">
      <c r="A25" s="151" t="s">
        <v>638</v>
      </c>
    </row>
  </sheetData>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dimension ref="A2:C17"/>
  <sheetViews>
    <sheetView workbookViewId="0"/>
  </sheetViews>
  <sheetFormatPr baseColWidth="10" defaultColWidth="11.42578125" defaultRowHeight="10.5" x14ac:dyDescent="0.15"/>
  <cols>
    <col min="1" max="1" width="30.85546875" style="151" customWidth="1"/>
    <col min="2" max="3" width="16.42578125" style="151" customWidth="1"/>
    <col min="4" max="16384" width="11.42578125" style="151"/>
  </cols>
  <sheetData>
    <row r="2" spans="1:3" ht="11.25" x14ac:dyDescent="0.15">
      <c r="A2" s="175" t="s">
        <v>3407</v>
      </c>
    </row>
    <row r="4" spans="1:3" ht="11.25" x14ac:dyDescent="0.15">
      <c r="A4" s="803" t="s">
        <v>3651</v>
      </c>
      <c r="B4" s="779" t="s">
        <v>636</v>
      </c>
      <c r="C4" s="779" t="s">
        <v>114</v>
      </c>
    </row>
    <row r="5" spans="1:3" ht="11.25" customHeight="1" x14ac:dyDescent="0.15">
      <c r="A5" s="184" t="s">
        <v>1</v>
      </c>
      <c r="B5" s="761">
        <v>310</v>
      </c>
      <c r="C5" s="804">
        <v>1</v>
      </c>
    </row>
    <row r="6" spans="1:3" ht="11.25" customHeight="1" x14ac:dyDescent="0.15">
      <c r="A6" s="151" t="s">
        <v>686</v>
      </c>
      <c r="B6" s="168">
        <v>163</v>
      </c>
      <c r="C6" s="805">
        <v>0.52580645161290318</v>
      </c>
    </row>
    <row r="7" spans="1:3" ht="11.25" customHeight="1" x14ac:dyDescent="0.15">
      <c r="A7" s="151" t="s">
        <v>687</v>
      </c>
      <c r="B7" s="168">
        <v>43</v>
      </c>
      <c r="C7" s="805">
        <v>0.13870967741935483</v>
      </c>
    </row>
    <row r="8" spans="1:3" ht="11.25" customHeight="1" x14ac:dyDescent="0.15">
      <c r="A8" s="151" t="s">
        <v>688</v>
      </c>
      <c r="B8" s="168">
        <v>113</v>
      </c>
      <c r="C8" s="805">
        <v>0.36451612903225805</v>
      </c>
    </row>
    <row r="9" spans="1:3" ht="11.25" customHeight="1" x14ac:dyDescent="0.15">
      <c r="A9" s="151" t="s">
        <v>689</v>
      </c>
      <c r="B9" s="168">
        <v>166</v>
      </c>
      <c r="C9" s="805">
        <v>0.53548387096774197</v>
      </c>
    </row>
    <row r="10" spans="1:3" ht="11.25" customHeight="1" x14ac:dyDescent="0.15">
      <c r="A10" s="151" t="s">
        <v>690</v>
      </c>
      <c r="B10" s="168">
        <v>38</v>
      </c>
      <c r="C10" s="805">
        <v>0.12258064516129032</v>
      </c>
    </row>
    <row r="11" spans="1:3" ht="11.25" customHeight="1" x14ac:dyDescent="0.15">
      <c r="A11" s="151" t="s">
        <v>691</v>
      </c>
      <c r="B11" s="168">
        <v>191</v>
      </c>
      <c r="C11" s="805">
        <v>0.61612903225806448</v>
      </c>
    </row>
    <row r="12" spans="1:3" ht="11.25" customHeight="1" x14ac:dyDescent="0.15">
      <c r="A12" s="151" t="s">
        <v>692</v>
      </c>
      <c r="B12" s="168">
        <v>287</v>
      </c>
      <c r="C12" s="805">
        <v>0.9258064516129032</v>
      </c>
    </row>
    <row r="13" spans="1:3" ht="11.25" customHeight="1" x14ac:dyDescent="0.15">
      <c r="A13" s="151" t="s">
        <v>693</v>
      </c>
      <c r="B13" s="168">
        <v>58</v>
      </c>
      <c r="C13" s="805">
        <v>0.18709677419354839</v>
      </c>
    </row>
    <row r="15" spans="1:3" ht="10.5" customHeight="1" x14ac:dyDescent="0.15">
      <c r="A15" s="671" t="s">
        <v>637</v>
      </c>
    </row>
    <row r="16" spans="1:3" x14ac:dyDescent="0.15">
      <c r="A16" s="151" t="s">
        <v>694</v>
      </c>
    </row>
    <row r="17" spans="1:1" x14ac:dyDescent="0.15">
      <c r="A17" s="151" t="s">
        <v>638</v>
      </c>
    </row>
  </sheetData>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dimension ref="A2:C24"/>
  <sheetViews>
    <sheetView workbookViewId="0"/>
  </sheetViews>
  <sheetFormatPr baseColWidth="10" defaultColWidth="11.42578125" defaultRowHeight="10.5" x14ac:dyDescent="0.15"/>
  <cols>
    <col min="1" max="1" width="34.28515625" style="151" customWidth="1"/>
    <col min="2" max="3" width="15.5703125" style="151" customWidth="1"/>
    <col min="4" max="16384" width="11.42578125" style="151"/>
  </cols>
  <sheetData>
    <row r="2" spans="1:3" ht="11.25" x14ac:dyDescent="0.15">
      <c r="A2" s="175" t="s">
        <v>3408</v>
      </c>
    </row>
    <row r="4" spans="1:3" ht="11.25" x14ac:dyDescent="0.15">
      <c r="A4" s="803" t="s">
        <v>3652</v>
      </c>
      <c r="B4" s="758" t="s">
        <v>636</v>
      </c>
      <c r="C4" s="758" t="s">
        <v>114</v>
      </c>
    </row>
    <row r="5" spans="1:3" ht="11.25" customHeight="1" x14ac:dyDescent="0.15">
      <c r="A5" s="184" t="s">
        <v>1</v>
      </c>
      <c r="B5" s="761">
        <v>310</v>
      </c>
      <c r="C5" s="769">
        <v>1</v>
      </c>
    </row>
    <row r="6" spans="1:3" ht="11.25" customHeight="1" x14ac:dyDescent="0.15">
      <c r="A6" s="151" t="s">
        <v>3782</v>
      </c>
      <c r="B6" s="168">
        <v>34</v>
      </c>
      <c r="C6" s="186">
        <v>0.10967741935483871</v>
      </c>
    </row>
    <row r="7" spans="1:3" ht="11.25" customHeight="1" x14ac:dyDescent="0.15">
      <c r="A7" s="151" t="s">
        <v>3860</v>
      </c>
      <c r="B7" s="168">
        <v>47</v>
      </c>
      <c r="C7" s="186">
        <v>0.15161290322580645</v>
      </c>
    </row>
    <row r="8" spans="1:3" ht="11.25" customHeight="1" x14ac:dyDescent="0.15">
      <c r="A8" s="151" t="s">
        <v>3901</v>
      </c>
      <c r="B8" s="168">
        <v>13</v>
      </c>
      <c r="C8" s="186">
        <v>4.1935483870967745E-2</v>
      </c>
    </row>
    <row r="9" spans="1:3" ht="11.25" customHeight="1" x14ac:dyDescent="0.15">
      <c r="A9" s="151" t="s">
        <v>3919</v>
      </c>
      <c r="B9" s="168">
        <v>22</v>
      </c>
      <c r="C9" s="186">
        <v>7.0967741935483872E-2</v>
      </c>
    </row>
    <row r="10" spans="1:3" ht="11.25" customHeight="1" x14ac:dyDescent="0.15">
      <c r="A10" s="151" t="s">
        <v>3934</v>
      </c>
      <c r="B10" s="168">
        <v>150</v>
      </c>
      <c r="C10" s="186">
        <v>0.4838709677419355</v>
      </c>
    </row>
    <row r="11" spans="1:3" ht="11.25" customHeight="1" x14ac:dyDescent="0.15">
      <c r="A11" s="151" t="s">
        <v>3947</v>
      </c>
      <c r="B11" s="168">
        <v>17</v>
      </c>
      <c r="C11" s="186">
        <v>5.4838709677419356E-2</v>
      </c>
    </row>
    <row r="12" spans="1:3" s="363" customFormat="1" ht="11.25" customHeight="1" x14ac:dyDescent="0.15">
      <c r="A12" s="363" t="s">
        <v>3955</v>
      </c>
      <c r="B12" s="612">
        <v>9</v>
      </c>
      <c r="C12" s="186">
        <v>2.903225806451613E-2</v>
      </c>
    </row>
    <row r="13" spans="1:3" s="363" customFormat="1" ht="11.25" customHeight="1" x14ac:dyDescent="0.15">
      <c r="A13" s="363" t="s">
        <v>695</v>
      </c>
      <c r="B13" s="612">
        <v>18</v>
      </c>
      <c r="C13" s="186">
        <v>5.8064516129032261E-2</v>
      </c>
    </row>
    <row r="15" spans="1:3" ht="10.5" customHeight="1" x14ac:dyDescent="0.15">
      <c r="A15" s="671" t="s">
        <v>637</v>
      </c>
    </row>
    <row r="16" spans="1:3" x14ac:dyDescent="0.15">
      <c r="A16" s="682" t="s">
        <v>696</v>
      </c>
    </row>
    <row r="17" spans="1:1" x14ac:dyDescent="0.15">
      <c r="A17" s="682" t="s">
        <v>697</v>
      </c>
    </row>
    <row r="18" spans="1:1" x14ac:dyDescent="0.15">
      <c r="A18" s="682" t="s">
        <v>698</v>
      </c>
    </row>
    <row r="19" spans="1:1" x14ac:dyDescent="0.15">
      <c r="A19" s="682" t="s">
        <v>699</v>
      </c>
    </row>
    <row r="20" spans="1:1" x14ac:dyDescent="0.15">
      <c r="A20" s="682" t="s">
        <v>700</v>
      </c>
    </row>
    <row r="21" spans="1:1" x14ac:dyDescent="0.15">
      <c r="A21" s="682" t="s">
        <v>701</v>
      </c>
    </row>
    <row r="22" spans="1:1" x14ac:dyDescent="0.15">
      <c r="A22" s="682" t="s">
        <v>702</v>
      </c>
    </row>
    <row r="23" spans="1:1" x14ac:dyDescent="0.15">
      <c r="A23" s="682" t="s">
        <v>703</v>
      </c>
    </row>
    <row r="24" spans="1:1" x14ac:dyDescent="0.15">
      <c r="A24" s="682" t="s">
        <v>638</v>
      </c>
    </row>
  </sheetData>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dimension ref="A2:C24"/>
  <sheetViews>
    <sheetView workbookViewId="0"/>
  </sheetViews>
  <sheetFormatPr baseColWidth="10" defaultColWidth="11.42578125" defaultRowHeight="10.5" x14ac:dyDescent="0.15"/>
  <cols>
    <col min="1" max="1" width="34" style="151" customWidth="1"/>
    <col min="2" max="3" width="15.85546875" style="151" customWidth="1"/>
    <col min="4" max="16384" width="11.42578125" style="151"/>
  </cols>
  <sheetData>
    <row r="2" spans="1:3" ht="11.25" x14ac:dyDescent="0.15">
      <c r="A2" s="806" t="s">
        <v>3409</v>
      </c>
    </row>
    <row r="4" spans="1:3" ht="11.25" x14ac:dyDescent="0.15">
      <c r="A4" s="803" t="s">
        <v>3653</v>
      </c>
      <c r="B4" s="758" t="s">
        <v>636</v>
      </c>
      <c r="C4" s="758" t="s">
        <v>114</v>
      </c>
    </row>
    <row r="5" spans="1:3" x14ac:dyDescent="0.15">
      <c r="A5" s="184" t="s">
        <v>1</v>
      </c>
      <c r="B5" s="761">
        <v>310</v>
      </c>
      <c r="C5" s="784">
        <v>1</v>
      </c>
    </row>
    <row r="6" spans="1:3" ht="11.25" x14ac:dyDescent="0.15">
      <c r="A6" s="151" t="s">
        <v>3782</v>
      </c>
      <c r="B6" s="168">
        <v>130</v>
      </c>
      <c r="C6" s="786">
        <v>0.41935483870967744</v>
      </c>
    </row>
    <row r="7" spans="1:3" ht="11.25" x14ac:dyDescent="0.15">
      <c r="A7" s="151" t="s">
        <v>3860</v>
      </c>
      <c r="B7" s="168">
        <v>167</v>
      </c>
      <c r="C7" s="786">
        <v>0.53870967741935483</v>
      </c>
    </row>
    <row r="8" spans="1:3" ht="11.25" x14ac:dyDescent="0.15">
      <c r="A8" s="151" t="s">
        <v>3901</v>
      </c>
      <c r="B8" s="168">
        <v>48</v>
      </c>
      <c r="C8" s="786">
        <v>0.15483870967741936</v>
      </c>
    </row>
    <row r="9" spans="1:3" ht="11.25" x14ac:dyDescent="0.15">
      <c r="A9" s="151" t="s">
        <v>3919</v>
      </c>
      <c r="B9" s="168">
        <v>87</v>
      </c>
      <c r="C9" s="786">
        <v>0.28064516129032258</v>
      </c>
    </row>
    <row r="10" spans="1:3" ht="11.25" x14ac:dyDescent="0.15">
      <c r="A10" s="151" t="s">
        <v>3934</v>
      </c>
      <c r="B10" s="168">
        <v>259</v>
      </c>
      <c r="C10" s="786">
        <v>0.8354838709677419</v>
      </c>
    </row>
    <row r="11" spans="1:3" ht="11.25" x14ac:dyDescent="0.15">
      <c r="A11" s="151" t="s">
        <v>3947</v>
      </c>
      <c r="B11" s="168">
        <v>101</v>
      </c>
      <c r="C11" s="786">
        <v>0.32580645161290323</v>
      </c>
    </row>
    <row r="12" spans="1:3" ht="11.25" x14ac:dyDescent="0.15">
      <c r="A12" s="151" t="s">
        <v>3955</v>
      </c>
      <c r="B12" s="612">
        <v>60</v>
      </c>
      <c r="C12" s="786">
        <v>0.19354838709677419</v>
      </c>
    </row>
    <row r="13" spans="1:3" x14ac:dyDescent="0.15">
      <c r="A13" s="151" t="s">
        <v>695</v>
      </c>
      <c r="B13" s="612">
        <v>55</v>
      </c>
      <c r="C13" s="786">
        <v>0.17741935483870969</v>
      </c>
    </row>
    <row r="15" spans="1:3" ht="10.5" customHeight="1" x14ac:dyDescent="0.15">
      <c r="A15" s="671" t="s">
        <v>637</v>
      </c>
    </row>
    <row r="16" spans="1:3" x14ac:dyDescent="0.15">
      <c r="A16" s="151" t="s">
        <v>704</v>
      </c>
    </row>
    <row r="17" spans="1:1" x14ac:dyDescent="0.15">
      <c r="A17" s="151" t="s">
        <v>697</v>
      </c>
    </row>
    <row r="18" spans="1:1" x14ac:dyDescent="0.15">
      <c r="A18" s="151" t="s">
        <v>698</v>
      </c>
    </row>
    <row r="19" spans="1:1" x14ac:dyDescent="0.15">
      <c r="A19" s="151" t="s">
        <v>699</v>
      </c>
    </row>
    <row r="20" spans="1:1" x14ac:dyDescent="0.15">
      <c r="A20" s="151" t="s">
        <v>700</v>
      </c>
    </row>
    <row r="21" spans="1:1" x14ac:dyDescent="0.15">
      <c r="A21" s="151" t="s">
        <v>701</v>
      </c>
    </row>
    <row r="22" spans="1:1" x14ac:dyDescent="0.15">
      <c r="A22" s="151" t="s">
        <v>702</v>
      </c>
    </row>
    <row r="23" spans="1:1" x14ac:dyDescent="0.15">
      <c r="A23" s="151" t="s">
        <v>703</v>
      </c>
    </row>
    <row r="24" spans="1:1" x14ac:dyDescent="0.15">
      <c r="A24" s="151" t="s">
        <v>638</v>
      </c>
    </row>
  </sheetData>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dimension ref="A2:C13"/>
  <sheetViews>
    <sheetView workbookViewId="0"/>
  </sheetViews>
  <sheetFormatPr baseColWidth="10" defaultColWidth="11.42578125" defaultRowHeight="10.5" x14ac:dyDescent="0.15"/>
  <cols>
    <col min="1" max="1" width="27.7109375" style="151" customWidth="1"/>
    <col min="2" max="3" width="19" style="151" customWidth="1"/>
    <col min="4" max="16384" width="11.42578125" style="151"/>
  </cols>
  <sheetData>
    <row r="2" spans="1:3" ht="11.25" x14ac:dyDescent="0.15">
      <c r="A2" s="175" t="s">
        <v>3654</v>
      </c>
    </row>
    <row r="4" spans="1:3" ht="21" x14ac:dyDescent="0.15">
      <c r="A4" s="787" t="s">
        <v>705</v>
      </c>
      <c r="B4" s="758" t="s">
        <v>636</v>
      </c>
      <c r="C4" s="758" t="s">
        <v>114</v>
      </c>
    </row>
    <row r="5" spans="1:3" x14ac:dyDescent="0.15">
      <c r="A5" s="184" t="s">
        <v>1</v>
      </c>
      <c r="B5" s="788">
        <v>310</v>
      </c>
      <c r="C5" s="784">
        <v>1</v>
      </c>
    </row>
    <row r="6" spans="1:3" x14ac:dyDescent="0.15">
      <c r="A6" s="151" t="s">
        <v>663</v>
      </c>
      <c r="B6" s="785">
        <v>104</v>
      </c>
      <c r="C6" s="786">
        <v>0.33548387096774196</v>
      </c>
    </row>
    <row r="7" spans="1:3" x14ac:dyDescent="0.15">
      <c r="A7" s="151" t="s">
        <v>706</v>
      </c>
      <c r="B7" s="785">
        <v>102</v>
      </c>
      <c r="C7" s="786">
        <v>0.32903225806451614</v>
      </c>
    </row>
    <row r="8" spans="1:3" x14ac:dyDescent="0.15">
      <c r="A8" s="151" t="s">
        <v>707</v>
      </c>
      <c r="B8" s="785">
        <v>85</v>
      </c>
      <c r="C8" s="786">
        <v>0.27419354838709675</v>
      </c>
    </row>
    <row r="9" spans="1:3" x14ac:dyDescent="0.15">
      <c r="A9" s="151" t="s">
        <v>708</v>
      </c>
      <c r="B9" s="785">
        <v>19</v>
      </c>
      <c r="C9" s="786">
        <v>6.1290322580645158E-2</v>
      </c>
    </row>
    <row r="11" spans="1:3" ht="10.5" customHeight="1" x14ac:dyDescent="0.15">
      <c r="A11" s="671" t="s">
        <v>637</v>
      </c>
    </row>
    <row r="12" spans="1:3" x14ac:dyDescent="0.15">
      <c r="A12" s="151" t="s">
        <v>709</v>
      </c>
    </row>
    <row r="13" spans="1:3" x14ac:dyDescent="0.15">
      <c r="A13" s="151" t="s">
        <v>638</v>
      </c>
    </row>
  </sheetData>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dimension ref="A2:C24"/>
  <sheetViews>
    <sheetView workbookViewId="0"/>
  </sheetViews>
  <sheetFormatPr baseColWidth="10" defaultColWidth="11.42578125" defaultRowHeight="10.5" x14ac:dyDescent="0.15"/>
  <cols>
    <col min="1" max="1" width="21.42578125" style="151" customWidth="1"/>
    <col min="2" max="2" width="17" style="151" customWidth="1"/>
    <col min="3" max="3" width="18.85546875" style="151" customWidth="1"/>
    <col min="4" max="16384" width="11.42578125" style="151"/>
  </cols>
  <sheetData>
    <row r="2" spans="1:3" ht="11.25" x14ac:dyDescent="0.15">
      <c r="A2" s="175" t="s">
        <v>3410</v>
      </c>
    </row>
    <row r="4" spans="1:3" x14ac:dyDescent="0.15">
      <c r="A4" s="778" t="s">
        <v>0</v>
      </c>
      <c r="B4" s="758" t="s">
        <v>636</v>
      </c>
      <c r="C4" s="758" t="s">
        <v>114</v>
      </c>
    </row>
    <row r="5" spans="1:3" ht="11.25" customHeight="1" x14ac:dyDescent="0.15">
      <c r="A5" s="184" t="s">
        <v>1</v>
      </c>
      <c r="B5" s="807">
        <v>6251185</v>
      </c>
      <c r="C5" s="784">
        <v>1</v>
      </c>
    </row>
    <row r="6" spans="1:3" ht="11.25" customHeight="1" x14ac:dyDescent="0.15">
      <c r="A6" s="345" t="s">
        <v>2</v>
      </c>
      <c r="B6" s="808">
        <v>63648</v>
      </c>
      <c r="C6" s="786">
        <v>1.0181749540287161E-2</v>
      </c>
    </row>
    <row r="7" spans="1:3" ht="11.25" customHeight="1" x14ac:dyDescent="0.15">
      <c r="A7" s="345" t="s">
        <v>3</v>
      </c>
      <c r="B7" s="808">
        <v>121277</v>
      </c>
      <c r="C7" s="786">
        <v>1.9400641638345369E-2</v>
      </c>
    </row>
    <row r="8" spans="1:3" ht="11.25" customHeight="1" x14ac:dyDescent="0.15">
      <c r="A8" s="345" t="s">
        <v>145</v>
      </c>
      <c r="B8" s="808">
        <v>65258</v>
      </c>
      <c r="C8" s="786">
        <v>1.0439300708585652E-2</v>
      </c>
    </row>
    <row r="9" spans="1:3" ht="11.25" customHeight="1" x14ac:dyDescent="0.15">
      <c r="A9" s="345" t="s">
        <v>146</v>
      </c>
      <c r="B9" s="808">
        <v>11122</v>
      </c>
      <c r="C9" s="786">
        <v>1.7791826669663431E-3</v>
      </c>
    </row>
    <row r="10" spans="1:3" ht="11.25" customHeight="1" x14ac:dyDescent="0.15">
      <c r="A10" s="345" t="s">
        <v>147</v>
      </c>
      <c r="B10" s="808">
        <v>261153</v>
      </c>
      <c r="C10" s="786">
        <v>4.1776559164382436E-2</v>
      </c>
    </row>
    <row r="11" spans="1:3" ht="11.25" customHeight="1" x14ac:dyDescent="0.15">
      <c r="A11" s="345" t="s">
        <v>148</v>
      </c>
      <c r="B11" s="808">
        <v>973987</v>
      </c>
      <c r="C11" s="786">
        <v>0.15580837873139253</v>
      </c>
    </row>
    <row r="12" spans="1:3" ht="11.25" customHeight="1" x14ac:dyDescent="0.15">
      <c r="A12" s="345" t="s">
        <v>149</v>
      </c>
      <c r="B12" s="808">
        <v>3402164</v>
      </c>
      <c r="C12" s="786">
        <v>0.54424305151743224</v>
      </c>
    </row>
    <row r="13" spans="1:3" ht="11.25" customHeight="1" x14ac:dyDescent="0.15">
      <c r="A13" s="345" t="s">
        <v>5</v>
      </c>
      <c r="B13" s="808">
        <v>131102</v>
      </c>
      <c r="C13" s="786">
        <v>2.0972343643645166E-2</v>
      </c>
    </row>
    <row r="14" spans="1:3" ht="11.25" customHeight="1" x14ac:dyDescent="0.15">
      <c r="A14" s="345" t="s">
        <v>150</v>
      </c>
      <c r="B14" s="808">
        <v>77063</v>
      </c>
      <c r="C14" s="786">
        <v>1.2327742659991666E-2</v>
      </c>
    </row>
    <row r="15" spans="1:3" ht="11.25" customHeight="1" x14ac:dyDescent="0.15">
      <c r="A15" s="345" t="s">
        <v>6</v>
      </c>
      <c r="B15" s="808">
        <v>44353</v>
      </c>
      <c r="C15" s="786">
        <v>7.09513476244904E-3</v>
      </c>
    </row>
    <row r="16" spans="1:3" ht="11.25" customHeight="1" x14ac:dyDescent="0.15">
      <c r="A16" s="345" t="s">
        <v>7</v>
      </c>
      <c r="B16" s="808">
        <v>170497</v>
      </c>
      <c r="C16" s="786">
        <v>2.7274348783470653E-2</v>
      </c>
    </row>
    <row r="17" spans="1:3" ht="11.25" customHeight="1" x14ac:dyDescent="0.15">
      <c r="A17" s="345" t="s">
        <v>8</v>
      </c>
      <c r="B17" s="808">
        <v>60472</v>
      </c>
      <c r="C17" s="786">
        <v>9.6736858691592077E-3</v>
      </c>
    </row>
    <row r="18" spans="1:3" ht="11.25" customHeight="1" x14ac:dyDescent="0.15">
      <c r="A18" s="345" t="s">
        <v>265</v>
      </c>
      <c r="B18" s="808">
        <v>343776</v>
      </c>
      <c r="C18" s="786">
        <v>5.4993733188187517E-2</v>
      </c>
    </row>
    <row r="19" spans="1:3" ht="11.25" customHeight="1" x14ac:dyDescent="0.15">
      <c r="A19" s="345" t="s">
        <v>266</v>
      </c>
      <c r="B19" s="808">
        <v>192697</v>
      </c>
      <c r="C19" s="786">
        <v>3.0825675451934313E-2</v>
      </c>
    </row>
    <row r="20" spans="1:3" ht="11.25" customHeight="1" x14ac:dyDescent="0.15">
      <c r="A20" s="345" t="s">
        <v>11</v>
      </c>
      <c r="B20" s="808">
        <v>30634</v>
      </c>
      <c r="C20" s="786">
        <v>4.9005108631403485E-3</v>
      </c>
    </row>
    <row r="21" spans="1:3" ht="11.25" customHeight="1" x14ac:dyDescent="0.15">
      <c r="A21" s="345" t="s">
        <v>12</v>
      </c>
      <c r="B21" s="808">
        <v>301982</v>
      </c>
      <c r="C21" s="786">
        <v>4.8307960810630303E-2</v>
      </c>
    </row>
    <row r="23" spans="1:3" ht="10.5" customHeight="1" x14ac:dyDescent="0.15">
      <c r="A23" s="671" t="s">
        <v>637</v>
      </c>
    </row>
    <row r="24" spans="1:3" x14ac:dyDescent="0.15">
      <c r="A24" s="151" t="s">
        <v>638</v>
      </c>
    </row>
  </sheetData>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2:C14"/>
  <sheetViews>
    <sheetView workbookViewId="0"/>
  </sheetViews>
  <sheetFormatPr baseColWidth="10" defaultColWidth="11.42578125" defaultRowHeight="10.5" x14ac:dyDescent="0.15"/>
  <cols>
    <col min="1" max="1" width="39.85546875" style="151" customWidth="1"/>
    <col min="2" max="3" width="15.28515625" style="151" customWidth="1"/>
    <col min="4" max="16384" width="11.42578125" style="151"/>
  </cols>
  <sheetData>
    <row r="2" spans="1:3" ht="11.25" x14ac:dyDescent="0.15">
      <c r="A2" s="175" t="s">
        <v>3411</v>
      </c>
    </row>
    <row r="4" spans="1:3" x14ac:dyDescent="0.15">
      <c r="A4" s="778" t="s">
        <v>710</v>
      </c>
      <c r="B4" s="758" t="s">
        <v>636</v>
      </c>
      <c r="C4" s="779" t="s">
        <v>114</v>
      </c>
    </row>
    <row r="5" spans="1:3" ht="11.25" customHeight="1" x14ac:dyDescent="0.15">
      <c r="A5" s="175" t="s">
        <v>711</v>
      </c>
      <c r="B5" s="761">
        <v>300</v>
      </c>
      <c r="C5" s="804">
        <v>0.967741935483871</v>
      </c>
    </row>
    <row r="6" spans="1:3" ht="11.25" customHeight="1" x14ac:dyDescent="0.15">
      <c r="A6" s="175" t="s">
        <v>712</v>
      </c>
      <c r="B6" s="761">
        <v>310</v>
      </c>
      <c r="C6" s="784">
        <v>1</v>
      </c>
    </row>
    <row r="7" spans="1:3" x14ac:dyDescent="0.15">
      <c r="A7" s="151" t="s">
        <v>713</v>
      </c>
      <c r="B7" s="168">
        <v>84</v>
      </c>
      <c r="C7" s="786">
        <v>0.2709677419354839</v>
      </c>
    </row>
    <row r="8" spans="1:3" x14ac:dyDescent="0.15">
      <c r="A8" s="151" t="s">
        <v>714</v>
      </c>
      <c r="B8" s="168">
        <v>154</v>
      </c>
      <c r="C8" s="786">
        <v>0.49677419354838709</v>
      </c>
    </row>
    <row r="9" spans="1:3" x14ac:dyDescent="0.15">
      <c r="A9" s="151" t="s">
        <v>715</v>
      </c>
      <c r="B9" s="168">
        <v>62</v>
      </c>
      <c r="C9" s="786">
        <v>0.2</v>
      </c>
    </row>
    <row r="10" spans="1:3" ht="11.25" x14ac:dyDescent="0.15">
      <c r="A10" s="151" t="s">
        <v>3655</v>
      </c>
      <c r="B10" s="168">
        <v>10</v>
      </c>
      <c r="C10" s="786">
        <v>3.2258064516129031E-2</v>
      </c>
    </row>
    <row r="12" spans="1:3" ht="10.5" customHeight="1" x14ac:dyDescent="0.15">
      <c r="A12" s="671" t="s">
        <v>637</v>
      </c>
    </row>
    <row r="13" spans="1:3" ht="10.5" customHeight="1" x14ac:dyDescent="0.15">
      <c r="A13" s="195" t="s">
        <v>716</v>
      </c>
    </row>
    <row r="14" spans="1:3" x14ac:dyDescent="0.15">
      <c r="A14" s="151" t="s">
        <v>638</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2:B14"/>
  <sheetViews>
    <sheetView zoomScaleNormal="100" workbookViewId="0"/>
  </sheetViews>
  <sheetFormatPr baseColWidth="10" defaultColWidth="12.42578125" defaultRowHeight="10.5" x14ac:dyDescent="0.15"/>
  <cols>
    <col min="1" max="1" width="37.28515625" style="30" customWidth="1"/>
    <col min="2" max="2" width="23.42578125" style="30" bestFit="1" customWidth="1"/>
    <col min="3" max="16384" width="12.42578125" style="30"/>
  </cols>
  <sheetData>
    <row r="2" spans="1:2" x14ac:dyDescent="0.15">
      <c r="A2" s="16" t="s">
        <v>38</v>
      </c>
    </row>
    <row r="3" spans="1:2" x14ac:dyDescent="0.15">
      <c r="A3" s="35"/>
    </row>
    <row r="4" spans="1:2" x14ac:dyDescent="0.15">
      <c r="A4" s="14" t="s">
        <v>39</v>
      </c>
      <c r="B4" s="14" t="s">
        <v>40</v>
      </c>
    </row>
    <row r="5" spans="1:2" x14ac:dyDescent="0.15">
      <c r="A5" s="6" t="s">
        <v>1</v>
      </c>
      <c r="B5" s="60">
        <v>3267</v>
      </c>
    </row>
    <row r="6" spans="1:2" ht="11.25" x14ac:dyDescent="0.15">
      <c r="A6" s="92" t="s">
        <v>3361</v>
      </c>
      <c r="B6" s="63">
        <v>3139</v>
      </c>
    </row>
    <row r="7" spans="1:2" x14ac:dyDescent="0.15">
      <c r="A7" s="7" t="s">
        <v>41</v>
      </c>
      <c r="B7" s="61">
        <v>3</v>
      </c>
    </row>
    <row r="8" spans="1:2" ht="11.25" x14ac:dyDescent="0.15">
      <c r="A8" s="7" t="s">
        <v>3625</v>
      </c>
      <c r="B8" s="61">
        <v>102</v>
      </c>
    </row>
    <row r="9" spans="1:2" ht="11.25" x14ac:dyDescent="0.15">
      <c r="A9" s="7" t="s">
        <v>3767</v>
      </c>
      <c r="B9" s="61">
        <v>23</v>
      </c>
    </row>
    <row r="11" spans="1:2" x14ac:dyDescent="0.15">
      <c r="A11" s="17" t="s">
        <v>42</v>
      </c>
      <c r="B11" s="36"/>
    </row>
    <row r="12" spans="1:2" x14ac:dyDescent="0.15">
      <c r="A12" s="17" t="s">
        <v>43</v>
      </c>
      <c r="B12" s="36"/>
    </row>
    <row r="13" spans="1:2" x14ac:dyDescent="0.15">
      <c r="A13" s="17" t="s">
        <v>44</v>
      </c>
      <c r="B13" s="36"/>
    </row>
    <row r="14" spans="1:2" s="33" customFormat="1" x14ac:dyDescent="0.15">
      <c r="A14" s="7" t="s">
        <v>18</v>
      </c>
      <c r="B14" s="34"/>
    </row>
  </sheetData>
  <pageMargins left="0.7" right="0.7" top="0.75" bottom="0.75" header="0.3" footer="0.3"/>
  <pageSetup paperSize="9" orientation="portrait" horizontalDpi="4294967293" verticalDpi="4294967293"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dimension ref="A2:D26"/>
  <sheetViews>
    <sheetView workbookViewId="0"/>
  </sheetViews>
  <sheetFormatPr baseColWidth="10" defaultColWidth="11.42578125" defaultRowHeight="10.5" x14ac:dyDescent="0.15"/>
  <cols>
    <col min="1" max="1" width="21.42578125" style="151" customWidth="1"/>
    <col min="2" max="4" width="16.140625" style="151" customWidth="1"/>
    <col min="5" max="16384" width="11.42578125" style="151"/>
  </cols>
  <sheetData>
    <row r="2" spans="1:4" ht="11.25" x14ac:dyDescent="0.15">
      <c r="A2" s="809" t="s">
        <v>3412</v>
      </c>
      <c r="B2" s="195"/>
      <c r="C2" s="195"/>
      <c r="D2" s="195"/>
    </row>
    <row r="3" spans="1:4" x14ac:dyDescent="0.15">
      <c r="A3" s="810"/>
      <c r="B3" s="363"/>
      <c r="C3" s="363"/>
      <c r="D3" s="363"/>
    </row>
    <row r="4" spans="1:4" x14ac:dyDescent="0.15">
      <c r="A4" s="811" t="s">
        <v>0</v>
      </c>
      <c r="B4" s="812" t="s">
        <v>1</v>
      </c>
      <c r="C4" s="813" t="s">
        <v>717</v>
      </c>
      <c r="D4" s="814"/>
    </row>
    <row r="5" spans="1:4" ht="12" customHeight="1" x14ac:dyDescent="0.15">
      <c r="A5" s="815"/>
      <c r="B5" s="816"/>
      <c r="C5" s="817" t="s">
        <v>718</v>
      </c>
      <c r="D5" s="818" t="s">
        <v>719</v>
      </c>
    </row>
    <row r="6" spans="1:4" ht="21" x14ac:dyDescent="0.15">
      <c r="A6" s="819" t="s">
        <v>720</v>
      </c>
      <c r="B6" s="820">
        <v>1</v>
      </c>
      <c r="C6" s="821">
        <v>0.25161290322580643</v>
      </c>
      <c r="D6" s="821">
        <v>0.74838709677419357</v>
      </c>
    </row>
    <row r="7" spans="1:4" x14ac:dyDescent="0.15">
      <c r="A7" s="822" t="s">
        <v>1</v>
      </c>
      <c r="B7" s="823">
        <v>310</v>
      </c>
      <c r="C7" s="823">
        <v>78</v>
      </c>
      <c r="D7" s="823">
        <v>232</v>
      </c>
    </row>
    <row r="8" spans="1:4" x14ac:dyDescent="0.15">
      <c r="A8" s="824" t="s">
        <v>2</v>
      </c>
      <c r="B8" s="823">
        <v>4</v>
      </c>
      <c r="C8" s="553">
        <v>3</v>
      </c>
      <c r="D8" s="553">
        <v>1</v>
      </c>
    </row>
    <row r="9" spans="1:4" x14ac:dyDescent="0.15">
      <c r="A9" s="824" t="s">
        <v>3</v>
      </c>
      <c r="B9" s="823">
        <v>8</v>
      </c>
      <c r="C9" s="553">
        <v>2</v>
      </c>
      <c r="D9" s="553">
        <v>6</v>
      </c>
    </row>
    <row r="10" spans="1:4" x14ac:dyDescent="0.15">
      <c r="A10" s="824" t="s">
        <v>145</v>
      </c>
      <c r="B10" s="823">
        <v>11</v>
      </c>
      <c r="C10" s="553">
        <v>6</v>
      </c>
      <c r="D10" s="553">
        <v>5</v>
      </c>
    </row>
    <row r="11" spans="1:4" x14ac:dyDescent="0.15">
      <c r="A11" s="824" t="s">
        <v>146</v>
      </c>
      <c r="B11" s="823">
        <v>6</v>
      </c>
      <c r="C11" s="553">
        <v>1</v>
      </c>
      <c r="D11" s="553">
        <v>5</v>
      </c>
    </row>
    <row r="12" spans="1:4" x14ac:dyDescent="0.15">
      <c r="A12" s="824" t="s">
        <v>147</v>
      </c>
      <c r="B12" s="823">
        <v>16</v>
      </c>
      <c r="C12" s="553">
        <v>3</v>
      </c>
      <c r="D12" s="553">
        <v>13</v>
      </c>
    </row>
    <row r="13" spans="1:4" x14ac:dyDescent="0.15">
      <c r="A13" s="824" t="s">
        <v>148</v>
      </c>
      <c r="B13" s="823">
        <v>54</v>
      </c>
      <c r="C13" s="553">
        <v>10</v>
      </c>
      <c r="D13" s="553">
        <v>44</v>
      </c>
    </row>
    <row r="14" spans="1:4" x14ac:dyDescent="0.15">
      <c r="A14" s="824" t="s">
        <v>149</v>
      </c>
      <c r="B14" s="823">
        <v>75</v>
      </c>
      <c r="C14" s="553">
        <v>22</v>
      </c>
      <c r="D14" s="553">
        <v>53</v>
      </c>
    </row>
    <row r="15" spans="1:4" x14ac:dyDescent="0.15">
      <c r="A15" s="824" t="s">
        <v>5</v>
      </c>
      <c r="B15" s="823">
        <v>16</v>
      </c>
      <c r="C15" s="553">
        <v>3</v>
      </c>
      <c r="D15" s="553">
        <v>13</v>
      </c>
    </row>
    <row r="16" spans="1:4" x14ac:dyDescent="0.15">
      <c r="A16" s="824" t="s">
        <v>150</v>
      </c>
      <c r="B16" s="823">
        <v>16</v>
      </c>
      <c r="C16" s="553">
        <v>0</v>
      </c>
      <c r="D16" s="553">
        <v>16</v>
      </c>
    </row>
    <row r="17" spans="1:4" x14ac:dyDescent="0.15">
      <c r="A17" s="824" t="s">
        <v>6</v>
      </c>
      <c r="B17" s="823">
        <v>9</v>
      </c>
      <c r="C17" s="553">
        <v>2</v>
      </c>
      <c r="D17" s="553">
        <v>7</v>
      </c>
    </row>
    <row r="18" spans="1:4" x14ac:dyDescent="0.15">
      <c r="A18" s="824" t="s">
        <v>7</v>
      </c>
      <c r="B18" s="823">
        <v>21</v>
      </c>
      <c r="C18" s="553">
        <v>1</v>
      </c>
      <c r="D18" s="553">
        <v>20</v>
      </c>
    </row>
    <row r="19" spans="1:4" x14ac:dyDescent="0.15">
      <c r="A19" s="824" t="s">
        <v>8</v>
      </c>
      <c r="B19" s="823">
        <v>13</v>
      </c>
      <c r="C19" s="553">
        <v>1</v>
      </c>
      <c r="D19" s="553">
        <v>12</v>
      </c>
    </row>
    <row r="20" spans="1:4" x14ac:dyDescent="0.15">
      <c r="A20" s="824" t="s">
        <v>9</v>
      </c>
      <c r="B20" s="823">
        <v>14</v>
      </c>
      <c r="C20" s="553">
        <v>8</v>
      </c>
      <c r="D20" s="553">
        <v>6</v>
      </c>
    </row>
    <row r="21" spans="1:4" x14ac:dyDescent="0.15">
      <c r="A21" s="824" t="s">
        <v>10</v>
      </c>
      <c r="B21" s="823">
        <v>22</v>
      </c>
      <c r="C21" s="553">
        <v>5</v>
      </c>
      <c r="D21" s="553">
        <v>17</v>
      </c>
    </row>
    <row r="22" spans="1:4" x14ac:dyDescent="0.15">
      <c r="A22" s="824" t="s">
        <v>11</v>
      </c>
      <c r="B22" s="823">
        <v>8</v>
      </c>
      <c r="C22" s="553">
        <v>1</v>
      </c>
      <c r="D22" s="553">
        <v>7</v>
      </c>
    </row>
    <row r="23" spans="1:4" x14ac:dyDescent="0.15">
      <c r="A23" s="824" t="s">
        <v>12</v>
      </c>
      <c r="B23" s="823">
        <v>17</v>
      </c>
      <c r="C23" s="553">
        <v>10</v>
      </c>
      <c r="D23" s="553">
        <v>7</v>
      </c>
    </row>
    <row r="25" spans="1:4" ht="10.5" customHeight="1" x14ac:dyDescent="0.15">
      <c r="A25" s="671" t="s">
        <v>637</v>
      </c>
    </row>
    <row r="26" spans="1:4" x14ac:dyDescent="0.15">
      <c r="A26" s="151" t="s">
        <v>638</v>
      </c>
    </row>
  </sheetData>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dimension ref="A2:B13"/>
  <sheetViews>
    <sheetView zoomScaleNormal="100" workbookViewId="0"/>
  </sheetViews>
  <sheetFormatPr baseColWidth="10" defaultColWidth="11.42578125" defaultRowHeight="10.5" x14ac:dyDescent="0.15"/>
  <cols>
    <col min="1" max="2" width="42.85546875" style="48" customWidth="1"/>
    <col min="3" max="16384" width="11.42578125" style="48"/>
  </cols>
  <sheetData>
    <row r="2" spans="1:2" s="825" customFormat="1" x14ac:dyDescent="0.15">
      <c r="A2" s="28" t="s">
        <v>721</v>
      </c>
      <c r="B2" s="37"/>
    </row>
    <row r="3" spans="1:2" ht="11.25" customHeight="1" x14ac:dyDescent="0.15"/>
    <row r="4" spans="1:2" ht="18.75" customHeight="1" x14ac:dyDescent="0.15">
      <c r="A4" s="826" t="s">
        <v>722</v>
      </c>
      <c r="B4" s="826" t="s">
        <v>3413</v>
      </c>
    </row>
    <row r="5" spans="1:2" x14ac:dyDescent="0.15">
      <c r="A5" s="28" t="s">
        <v>1</v>
      </c>
      <c r="B5" s="827">
        <v>2108</v>
      </c>
    </row>
    <row r="6" spans="1:2" x14ac:dyDescent="0.15">
      <c r="A6" s="27" t="s">
        <v>314</v>
      </c>
      <c r="B6" s="828">
        <v>66</v>
      </c>
    </row>
    <row r="7" spans="1:2" x14ac:dyDescent="0.15">
      <c r="A7" s="27" t="s">
        <v>315</v>
      </c>
      <c r="B7" s="828">
        <v>685</v>
      </c>
    </row>
    <row r="8" spans="1:2" x14ac:dyDescent="0.15">
      <c r="A8" s="27" t="s">
        <v>312</v>
      </c>
      <c r="B8" s="828">
        <v>29</v>
      </c>
    </row>
    <row r="9" spans="1:2" x14ac:dyDescent="0.15">
      <c r="A9" s="27" t="s">
        <v>316</v>
      </c>
      <c r="B9" s="828">
        <v>50</v>
      </c>
    </row>
    <row r="10" spans="1:2" x14ac:dyDescent="0.15">
      <c r="A10" s="27" t="s">
        <v>313</v>
      </c>
      <c r="B10" s="828">
        <v>1278</v>
      </c>
    </row>
    <row r="12" spans="1:2" x14ac:dyDescent="0.15">
      <c r="A12" s="27" t="s">
        <v>723</v>
      </c>
      <c r="B12" s="52"/>
    </row>
    <row r="13" spans="1:2" s="151" customFormat="1" x14ac:dyDescent="0.15">
      <c r="A13" s="205" t="s">
        <v>18</v>
      </c>
    </row>
  </sheetData>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dimension ref="A1:F11"/>
  <sheetViews>
    <sheetView zoomScaleNormal="100" workbookViewId="0"/>
  </sheetViews>
  <sheetFormatPr baseColWidth="10" defaultColWidth="9.140625" defaultRowHeight="10.5" x14ac:dyDescent="0.15"/>
  <cols>
    <col min="1" max="1" width="41.28515625" style="371" customWidth="1"/>
    <col min="2" max="2" width="11.28515625" style="371" customWidth="1"/>
    <col min="3" max="240" width="9.140625" style="371"/>
    <col min="241" max="241" width="61.42578125" style="371" customWidth="1"/>
    <col min="242" max="245" width="12.42578125" style="371" customWidth="1"/>
    <col min="246" max="496" width="9.140625" style="371"/>
    <col min="497" max="497" width="61.42578125" style="371" customWidth="1"/>
    <col min="498" max="501" width="12.42578125" style="371" customWidth="1"/>
    <col min="502" max="752" width="9.140625" style="371"/>
    <col min="753" max="753" width="61.42578125" style="371" customWidth="1"/>
    <col min="754" max="757" width="12.42578125" style="371" customWidth="1"/>
    <col min="758" max="1008" width="9.140625" style="371"/>
    <col min="1009" max="1009" width="61.42578125" style="371" customWidth="1"/>
    <col min="1010" max="1013" width="12.42578125" style="371" customWidth="1"/>
    <col min="1014" max="1264" width="9.140625" style="371"/>
    <col min="1265" max="1265" width="61.42578125" style="371" customWidth="1"/>
    <col min="1266" max="1269" width="12.42578125" style="371" customWidth="1"/>
    <col min="1270" max="1520" width="9.140625" style="371"/>
    <col min="1521" max="1521" width="61.42578125" style="371" customWidth="1"/>
    <col min="1522" max="1525" width="12.42578125" style="371" customWidth="1"/>
    <col min="1526" max="1776" width="9.140625" style="371"/>
    <col min="1777" max="1777" width="61.42578125" style="371" customWidth="1"/>
    <col min="1778" max="1781" width="12.42578125" style="371" customWidth="1"/>
    <col min="1782" max="2032" width="9.140625" style="371"/>
    <col min="2033" max="2033" width="61.42578125" style="371" customWidth="1"/>
    <col min="2034" max="2037" width="12.42578125" style="371" customWidth="1"/>
    <col min="2038" max="2288" width="9.140625" style="371"/>
    <col min="2289" max="2289" width="61.42578125" style="371" customWidth="1"/>
    <col min="2290" max="2293" width="12.42578125" style="371" customWidth="1"/>
    <col min="2294" max="2544" width="9.140625" style="371"/>
    <col min="2545" max="2545" width="61.42578125" style="371" customWidth="1"/>
    <col min="2546" max="2549" width="12.42578125" style="371" customWidth="1"/>
    <col min="2550" max="2800" width="9.140625" style="371"/>
    <col min="2801" max="2801" width="61.42578125" style="371" customWidth="1"/>
    <col min="2802" max="2805" width="12.42578125" style="371" customWidth="1"/>
    <col min="2806" max="3056" width="9.140625" style="371"/>
    <col min="3057" max="3057" width="61.42578125" style="371" customWidth="1"/>
    <col min="3058" max="3061" width="12.42578125" style="371" customWidth="1"/>
    <col min="3062" max="3312" width="9.140625" style="371"/>
    <col min="3313" max="3313" width="61.42578125" style="371" customWidth="1"/>
    <col min="3314" max="3317" width="12.42578125" style="371" customWidth="1"/>
    <col min="3318" max="3568" width="9.140625" style="371"/>
    <col min="3569" max="3569" width="61.42578125" style="371" customWidth="1"/>
    <col min="3570" max="3573" width="12.42578125" style="371" customWidth="1"/>
    <col min="3574" max="3824" width="9.140625" style="371"/>
    <col min="3825" max="3825" width="61.42578125" style="371" customWidth="1"/>
    <col min="3826" max="3829" width="12.42578125" style="371" customWidth="1"/>
    <col min="3830" max="4080" width="9.140625" style="371"/>
    <col min="4081" max="4081" width="61.42578125" style="371" customWidth="1"/>
    <col min="4082" max="4085" width="12.42578125" style="371" customWidth="1"/>
    <col min="4086" max="4336" width="9.140625" style="371"/>
    <col min="4337" max="4337" width="61.42578125" style="371" customWidth="1"/>
    <col min="4338" max="4341" width="12.42578125" style="371" customWidth="1"/>
    <col min="4342" max="4592" width="9.140625" style="371"/>
    <col min="4593" max="4593" width="61.42578125" style="371" customWidth="1"/>
    <col min="4594" max="4597" width="12.42578125" style="371" customWidth="1"/>
    <col min="4598" max="4848" width="9.140625" style="371"/>
    <col min="4849" max="4849" width="61.42578125" style="371" customWidth="1"/>
    <col min="4850" max="4853" width="12.42578125" style="371" customWidth="1"/>
    <col min="4854" max="5104" width="9.140625" style="371"/>
    <col min="5105" max="5105" width="61.42578125" style="371" customWidth="1"/>
    <col min="5106" max="5109" width="12.42578125" style="371" customWidth="1"/>
    <col min="5110" max="5360" width="9.140625" style="371"/>
    <col min="5361" max="5361" width="61.42578125" style="371" customWidth="1"/>
    <col min="5362" max="5365" width="12.42578125" style="371" customWidth="1"/>
    <col min="5366" max="5616" width="9.140625" style="371"/>
    <col min="5617" max="5617" width="61.42578125" style="371" customWidth="1"/>
    <col min="5618" max="5621" width="12.42578125" style="371" customWidth="1"/>
    <col min="5622" max="5872" width="9.140625" style="371"/>
    <col min="5873" max="5873" width="61.42578125" style="371" customWidth="1"/>
    <col min="5874" max="5877" width="12.42578125" style="371" customWidth="1"/>
    <col min="5878" max="6128" width="9.140625" style="371"/>
    <col min="6129" max="6129" width="61.42578125" style="371" customWidth="1"/>
    <col min="6130" max="6133" width="12.42578125" style="371" customWidth="1"/>
    <col min="6134" max="6384" width="9.140625" style="371"/>
    <col min="6385" max="6385" width="61.42578125" style="371" customWidth="1"/>
    <col min="6386" max="6389" width="12.42578125" style="371" customWidth="1"/>
    <col min="6390" max="6640" width="9.140625" style="371"/>
    <col min="6641" max="6641" width="61.42578125" style="371" customWidth="1"/>
    <col min="6642" max="6645" width="12.42578125" style="371" customWidth="1"/>
    <col min="6646" max="6896" width="9.140625" style="371"/>
    <col min="6897" max="6897" width="61.42578125" style="371" customWidth="1"/>
    <col min="6898" max="6901" width="12.42578125" style="371" customWidth="1"/>
    <col min="6902" max="7152" width="9.140625" style="371"/>
    <col min="7153" max="7153" width="61.42578125" style="371" customWidth="1"/>
    <col min="7154" max="7157" width="12.42578125" style="371" customWidth="1"/>
    <col min="7158" max="7408" width="9.140625" style="371"/>
    <col min="7409" max="7409" width="61.42578125" style="371" customWidth="1"/>
    <col min="7410" max="7413" width="12.42578125" style="371" customWidth="1"/>
    <col min="7414" max="7664" width="9.140625" style="371"/>
    <col min="7665" max="7665" width="61.42578125" style="371" customWidth="1"/>
    <col min="7666" max="7669" width="12.42578125" style="371" customWidth="1"/>
    <col min="7670" max="7920" width="9.140625" style="371"/>
    <col min="7921" max="7921" width="61.42578125" style="371" customWidth="1"/>
    <col min="7922" max="7925" width="12.42578125" style="371" customWidth="1"/>
    <col min="7926" max="8176" width="9.140625" style="371"/>
    <col min="8177" max="8177" width="61.42578125" style="371" customWidth="1"/>
    <col min="8178" max="8181" width="12.42578125" style="371" customWidth="1"/>
    <col min="8182" max="8432" width="9.140625" style="371"/>
    <col min="8433" max="8433" width="61.42578125" style="371" customWidth="1"/>
    <col min="8434" max="8437" width="12.42578125" style="371" customWidth="1"/>
    <col min="8438" max="8688" width="9.140625" style="371"/>
    <col min="8689" max="8689" width="61.42578125" style="371" customWidth="1"/>
    <col min="8690" max="8693" width="12.42578125" style="371" customWidth="1"/>
    <col min="8694" max="8944" width="9.140625" style="371"/>
    <col min="8945" max="8945" width="61.42578125" style="371" customWidth="1"/>
    <col min="8946" max="8949" width="12.42578125" style="371" customWidth="1"/>
    <col min="8950" max="9200" width="9.140625" style="371"/>
    <col min="9201" max="9201" width="61.42578125" style="371" customWidth="1"/>
    <col min="9202" max="9205" width="12.42578125" style="371" customWidth="1"/>
    <col min="9206" max="9456" width="9.140625" style="371"/>
    <col min="9457" max="9457" width="61.42578125" style="371" customWidth="1"/>
    <col min="9458" max="9461" width="12.42578125" style="371" customWidth="1"/>
    <col min="9462" max="9712" width="9.140625" style="371"/>
    <col min="9713" max="9713" width="61.42578125" style="371" customWidth="1"/>
    <col min="9714" max="9717" width="12.42578125" style="371" customWidth="1"/>
    <col min="9718" max="9968" width="9.140625" style="371"/>
    <col min="9969" max="9969" width="61.42578125" style="371" customWidth="1"/>
    <col min="9970" max="9973" width="12.42578125" style="371" customWidth="1"/>
    <col min="9974" max="10224" width="9.140625" style="371"/>
    <col min="10225" max="10225" width="61.42578125" style="371" customWidth="1"/>
    <col min="10226" max="10229" width="12.42578125" style="371" customWidth="1"/>
    <col min="10230" max="10480" width="9.140625" style="371"/>
    <col min="10481" max="10481" width="61.42578125" style="371" customWidth="1"/>
    <col min="10482" max="10485" width="12.42578125" style="371" customWidth="1"/>
    <col min="10486" max="10736" width="9.140625" style="371"/>
    <col min="10737" max="10737" width="61.42578125" style="371" customWidth="1"/>
    <col min="10738" max="10741" width="12.42578125" style="371" customWidth="1"/>
    <col min="10742" max="10992" width="9.140625" style="371"/>
    <col min="10993" max="10993" width="61.42578125" style="371" customWidth="1"/>
    <col min="10994" max="10997" width="12.42578125" style="371" customWidth="1"/>
    <col min="10998" max="11248" width="9.140625" style="371"/>
    <col min="11249" max="11249" width="61.42578125" style="371" customWidth="1"/>
    <col min="11250" max="11253" width="12.42578125" style="371" customWidth="1"/>
    <col min="11254" max="11504" width="9.140625" style="371"/>
    <col min="11505" max="11505" width="61.42578125" style="371" customWidth="1"/>
    <col min="11506" max="11509" width="12.42578125" style="371" customWidth="1"/>
    <col min="11510" max="11760" width="9.140625" style="371"/>
    <col min="11761" max="11761" width="61.42578125" style="371" customWidth="1"/>
    <col min="11762" max="11765" width="12.42578125" style="371" customWidth="1"/>
    <col min="11766" max="12016" width="9.140625" style="371"/>
    <col min="12017" max="12017" width="61.42578125" style="371" customWidth="1"/>
    <col min="12018" max="12021" width="12.42578125" style="371" customWidth="1"/>
    <col min="12022" max="12272" width="9.140625" style="371"/>
    <col min="12273" max="12273" width="61.42578125" style="371" customWidth="1"/>
    <col min="12274" max="12277" width="12.42578125" style="371" customWidth="1"/>
    <col min="12278" max="12528" width="9.140625" style="371"/>
    <col min="12529" max="12529" width="61.42578125" style="371" customWidth="1"/>
    <col min="12530" max="12533" width="12.42578125" style="371" customWidth="1"/>
    <col min="12534" max="12784" width="9.140625" style="371"/>
    <col min="12785" max="12785" width="61.42578125" style="371" customWidth="1"/>
    <col min="12786" max="12789" width="12.42578125" style="371" customWidth="1"/>
    <col min="12790" max="13040" width="9.140625" style="371"/>
    <col min="13041" max="13041" width="61.42578125" style="371" customWidth="1"/>
    <col min="13042" max="13045" width="12.42578125" style="371" customWidth="1"/>
    <col min="13046" max="13296" width="9.140625" style="371"/>
    <col min="13297" max="13297" width="61.42578125" style="371" customWidth="1"/>
    <col min="13298" max="13301" width="12.42578125" style="371" customWidth="1"/>
    <col min="13302" max="13552" width="9.140625" style="371"/>
    <col min="13553" max="13553" width="61.42578125" style="371" customWidth="1"/>
    <col min="13554" max="13557" width="12.42578125" style="371" customWidth="1"/>
    <col min="13558" max="13808" width="9.140625" style="371"/>
    <col min="13809" max="13809" width="61.42578125" style="371" customWidth="1"/>
    <col min="13810" max="13813" width="12.42578125" style="371" customWidth="1"/>
    <col min="13814" max="14064" width="9.140625" style="371"/>
    <col min="14065" max="14065" width="61.42578125" style="371" customWidth="1"/>
    <col min="14066" max="14069" width="12.42578125" style="371" customWidth="1"/>
    <col min="14070" max="14320" width="9.140625" style="371"/>
    <col min="14321" max="14321" width="61.42578125" style="371" customWidth="1"/>
    <col min="14322" max="14325" width="12.42578125" style="371" customWidth="1"/>
    <col min="14326" max="14576" width="9.140625" style="371"/>
    <col min="14577" max="14577" width="61.42578125" style="371" customWidth="1"/>
    <col min="14578" max="14581" width="12.42578125" style="371" customWidth="1"/>
    <col min="14582" max="14832" width="9.140625" style="371"/>
    <col min="14833" max="14833" width="61.42578125" style="371" customWidth="1"/>
    <col min="14834" max="14837" width="12.42578125" style="371" customWidth="1"/>
    <col min="14838" max="15088" width="9.140625" style="371"/>
    <col min="15089" max="15089" width="61.42578125" style="371" customWidth="1"/>
    <col min="15090" max="15093" width="12.42578125" style="371" customWidth="1"/>
    <col min="15094" max="15344" width="9.140625" style="371"/>
    <col min="15345" max="15345" width="61.42578125" style="371" customWidth="1"/>
    <col min="15346" max="15349" width="12.42578125" style="371" customWidth="1"/>
    <col min="15350" max="15600" width="9.140625" style="371"/>
    <col min="15601" max="15601" width="61.42578125" style="371" customWidth="1"/>
    <col min="15602" max="15605" width="12.42578125" style="371" customWidth="1"/>
    <col min="15606" max="15856" width="9.140625" style="371"/>
    <col min="15857" max="15857" width="61.42578125" style="371" customWidth="1"/>
    <col min="15858" max="15861" width="12.42578125" style="371" customWidth="1"/>
    <col min="15862" max="16112" width="9.140625" style="371"/>
    <col min="16113" max="16113" width="61.42578125" style="371" customWidth="1"/>
    <col min="16114" max="16117" width="12.42578125" style="371" customWidth="1"/>
    <col min="16118" max="16384" width="9.140625" style="371"/>
  </cols>
  <sheetData>
    <row r="1" spans="1:6" ht="10.5" customHeight="1" x14ac:dyDescent="0.15">
      <c r="A1" s="402"/>
    </row>
    <row r="2" spans="1:6" ht="11.25" x14ac:dyDescent="0.15">
      <c r="A2" s="406" t="s">
        <v>3783</v>
      </c>
      <c r="B2" s="855"/>
    </row>
    <row r="3" spans="1:6" ht="9" customHeight="1" x14ac:dyDescent="0.15">
      <c r="A3" s="695"/>
    </row>
    <row r="4" spans="1:6" x14ac:dyDescent="0.15">
      <c r="A4" s="856" t="s">
        <v>742</v>
      </c>
      <c r="B4" s="857">
        <v>2023</v>
      </c>
    </row>
    <row r="5" spans="1:6" x14ac:dyDescent="0.15">
      <c r="A5" s="858" t="s">
        <v>743</v>
      </c>
      <c r="B5" s="859">
        <v>4095</v>
      </c>
    </row>
    <row r="6" spans="1:6" x14ac:dyDescent="0.15">
      <c r="A6" s="383" t="s">
        <v>744</v>
      </c>
      <c r="B6" s="859">
        <v>347</v>
      </c>
    </row>
    <row r="7" spans="1:6" ht="11.25" customHeight="1" x14ac:dyDescent="0.15">
      <c r="A7" s="858"/>
      <c r="B7" s="859"/>
    </row>
    <row r="8" spans="1:6" x14ac:dyDescent="0.15">
      <c r="A8" s="402" t="s">
        <v>745</v>
      </c>
      <c r="B8" s="402"/>
      <c r="C8" s="402"/>
      <c r="D8" s="402"/>
      <c r="E8" s="402"/>
      <c r="F8" s="402"/>
    </row>
    <row r="9" spans="1:6" x14ac:dyDescent="0.15">
      <c r="A9" s="402" t="s">
        <v>746</v>
      </c>
      <c r="B9" s="402"/>
      <c r="C9" s="402"/>
      <c r="D9" s="402"/>
      <c r="E9" s="402"/>
      <c r="F9" s="402"/>
    </row>
    <row r="10" spans="1:6" x14ac:dyDescent="0.15">
      <c r="A10" s="860" t="s">
        <v>747</v>
      </c>
      <c r="B10" s="660"/>
    </row>
    <row r="11" spans="1:6" x14ac:dyDescent="0.15">
      <c r="A11" s="415" t="s">
        <v>18</v>
      </c>
      <c r="B11" s="660"/>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dimension ref="A2:B17"/>
  <sheetViews>
    <sheetView workbookViewId="0"/>
  </sheetViews>
  <sheetFormatPr baseColWidth="10" defaultColWidth="11.42578125" defaultRowHeight="10.5" x14ac:dyDescent="0.15"/>
  <cols>
    <col min="1" max="1" width="57.140625" style="151" customWidth="1"/>
    <col min="2" max="2" width="37.140625" style="151" customWidth="1"/>
    <col min="3" max="16384" width="11.42578125" style="151"/>
  </cols>
  <sheetData>
    <row r="2" spans="1:2" ht="11.25" x14ac:dyDescent="0.15">
      <c r="A2" s="406" t="s">
        <v>3656</v>
      </c>
      <c r="B2" s="402"/>
    </row>
    <row r="3" spans="1:2" x14ac:dyDescent="0.15">
      <c r="A3" s="861"/>
      <c r="B3" s="402"/>
    </row>
    <row r="4" spans="1:2" ht="22.5" customHeight="1" x14ac:dyDescent="0.15">
      <c r="A4" s="862" t="s">
        <v>3784</v>
      </c>
      <c r="B4" s="863" t="s">
        <v>3902</v>
      </c>
    </row>
    <row r="5" spans="1:2" x14ac:dyDescent="0.15">
      <c r="A5" s="654" t="s">
        <v>1</v>
      </c>
      <c r="B5" s="864">
        <v>57</v>
      </c>
    </row>
    <row r="6" spans="1:2" x14ac:dyDescent="0.15">
      <c r="A6" s="177" t="s">
        <v>748</v>
      </c>
      <c r="B6" s="865">
        <v>6</v>
      </c>
    </row>
    <row r="7" spans="1:2" x14ac:dyDescent="0.15">
      <c r="A7" s="177" t="s">
        <v>749</v>
      </c>
      <c r="B7" s="865">
        <v>36</v>
      </c>
    </row>
    <row r="8" spans="1:2" x14ac:dyDescent="0.15">
      <c r="A8" s="177" t="s">
        <v>750</v>
      </c>
      <c r="B8" s="865">
        <v>35</v>
      </c>
    </row>
    <row r="9" spans="1:2" x14ac:dyDescent="0.15">
      <c r="A9" s="177" t="s">
        <v>751</v>
      </c>
      <c r="B9" s="865">
        <v>17</v>
      </c>
    </row>
    <row r="10" spans="1:2" x14ac:dyDescent="0.15">
      <c r="A10" s="177" t="s">
        <v>752</v>
      </c>
      <c r="B10" s="865">
        <v>27</v>
      </c>
    </row>
    <row r="11" spans="1:2" x14ac:dyDescent="0.15">
      <c r="A11" s="177"/>
      <c r="B11" s="865"/>
    </row>
    <row r="12" spans="1:2" x14ac:dyDescent="0.15">
      <c r="A12" s="402" t="s">
        <v>753</v>
      </c>
    </row>
    <row r="13" spans="1:2" x14ac:dyDescent="0.15">
      <c r="A13" s="402" t="s">
        <v>754</v>
      </c>
    </row>
    <row r="14" spans="1:2" x14ac:dyDescent="0.15">
      <c r="A14" s="402" t="s">
        <v>755</v>
      </c>
    </row>
    <row r="15" spans="1:2" x14ac:dyDescent="0.15">
      <c r="A15" s="402" t="s">
        <v>756</v>
      </c>
    </row>
    <row r="16" spans="1:2" x14ac:dyDescent="0.15">
      <c r="A16" s="402" t="s">
        <v>757</v>
      </c>
    </row>
    <row r="17" spans="1:1" x14ac:dyDescent="0.15">
      <c r="A17" s="415" t="s">
        <v>18</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dimension ref="A2:E18"/>
  <sheetViews>
    <sheetView zoomScaleNormal="100" workbookViewId="0"/>
  </sheetViews>
  <sheetFormatPr baseColWidth="10" defaultColWidth="11.42578125" defaultRowHeight="10.5" x14ac:dyDescent="0.25"/>
  <cols>
    <col min="1" max="1" width="60" style="402" customWidth="1"/>
    <col min="2" max="5" width="14.28515625" style="402" customWidth="1"/>
    <col min="6" max="16384" width="11.42578125" style="402"/>
  </cols>
  <sheetData>
    <row r="2" spans="1:5" ht="11.25" x14ac:dyDescent="0.25">
      <c r="A2" s="406" t="s">
        <v>3785</v>
      </c>
    </row>
    <row r="3" spans="1:5" ht="11.25" customHeight="1" x14ac:dyDescent="0.25">
      <c r="A3" s="861"/>
    </row>
    <row r="4" spans="1:5" ht="11.25" customHeight="1" x14ac:dyDescent="0.25">
      <c r="A4" s="866" t="s">
        <v>3784</v>
      </c>
      <c r="B4" s="867" t="s">
        <v>743</v>
      </c>
      <c r="C4" s="868"/>
      <c r="D4" s="867" t="s">
        <v>744</v>
      </c>
      <c r="E4" s="868"/>
    </row>
    <row r="5" spans="1:5" s="598" customFormat="1" x14ac:dyDescent="0.15">
      <c r="A5" s="869"/>
      <c r="B5" s="870" t="s">
        <v>113</v>
      </c>
      <c r="C5" s="871" t="s">
        <v>114</v>
      </c>
      <c r="D5" s="870" t="s">
        <v>113</v>
      </c>
      <c r="E5" s="871" t="s">
        <v>114</v>
      </c>
    </row>
    <row r="6" spans="1:5" s="598" customFormat="1" x14ac:dyDescent="0.15">
      <c r="A6" s="654" t="s">
        <v>1</v>
      </c>
      <c r="B6" s="552">
        <v>4095</v>
      </c>
      <c r="C6" s="872">
        <v>1</v>
      </c>
      <c r="D6" s="552">
        <v>347</v>
      </c>
      <c r="E6" s="873">
        <v>1</v>
      </c>
    </row>
    <row r="7" spans="1:5" s="598" customFormat="1" x14ac:dyDescent="0.15">
      <c r="A7" s="177" t="s">
        <v>748</v>
      </c>
      <c r="B7" s="551">
        <v>661</v>
      </c>
      <c r="C7" s="874">
        <v>0.16141636141636143</v>
      </c>
      <c r="D7" s="551">
        <v>121</v>
      </c>
      <c r="E7" s="875">
        <v>0.34870317002881845</v>
      </c>
    </row>
    <row r="8" spans="1:5" s="598" customFormat="1" x14ac:dyDescent="0.15">
      <c r="A8" s="177" t="s">
        <v>749</v>
      </c>
      <c r="B8" s="551">
        <v>1213</v>
      </c>
      <c r="C8" s="874">
        <v>0.29621489621489622</v>
      </c>
      <c r="D8" s="551">
        <v>28</v>
      </c>
      <c r="E8" s="875">
        <v>8.069164265129683E-2</v>
      </c>
    </row>
    <row r="9" spans="1:5" s="598" customFormat="1" x14ac:dyDescent="0.15">
      <c r="A9" s="177" t="s">
        <v>750</v>
      </c>
      <c r="B9" s="551">
        <v>2776</v>
      </c>
      <c r="C9" s="874">
        <v>0.67789987789987793</v>
      </c>
      <c r="D9" s="551">
        <v>230</v>
      </c>
      <c r="E9" s="875">
        <v>0.66282420749279536</v>
      </c>
    </row>
    <row r="10" spans="1:5" s="598" customFormat="1" x14ac:dyDescent="0.15">
      <c r="A10" s="177" t="s">
        <v>751</v>
      </c>
      <c r="B10" s="551">
        <v>1373</v>
      </c>
      <c r="C10" s="874">
        <v>0.33528693528693526</v>
      </c>
      <c r="D10" s="551">
        <v>228</v>
      </c>
      <c r="E10" s="875">
        <v>0.65706051873198845</v>
      </c>
    </row>
    <row r="11" spans="1:5" s="598" customFormat="1" x14ac:dyDescent="0.15">
      <c r="A11" s="177" t="s">
        <v>752</v>
      </c>
      <c r="B11" s="551">
        <v>3140</v>
      </c>
      <c r="C11" s="874">
        <v>0.76678876678876684</v>
      </c>
      <c r="D11" s="551">
        <v>327</v>
      </c>
      <c r="E11" s="875">
        <v>0.94236311239193082</v>
      </c>
    </row>
    <row r="12" spans="1:5" s="598" customFormat="1" x14ac:dyDescent="0.15">
      <c r="A12" s="177"/>
      <c r="B12" s="865"/>
      <c r="C12" s="876"/>
    </row>
    <row r="13" spans="1:5" x14ac:dyDescent="0.25">
      <c r="A13" s="402" t="s">
        <v>745</v>
      </c>
    </row>
    <row r="14" spans="1:5" x14ac:dyDescent="0.25">
      <c r="A14" s="402" t="s">
        <v>746</v>
      </c>
    </row>
    <row r="15" spans="1:5" x14ac:dyDescent="0.25">
      <c r="A15" s="402" t="s">
        <v>758</v>
      </c>
    </row>
    <row r="16" spans="1:5" x14ac:dyDescent="0.25">
      <c r="A16" s="402" t="s">
        <v>759</v>
      </c>
    </row>
    <row r="17" spans="1:1" x14ac:dyDescent="0.15">
      <c r="A17" s="151" t="s">
        <v>760</v>
      </c>
    </row>
    <row r="18" spans="1:1" x14ac:dyDescent="0.25">
      <c r="A18" s="415" t="s">
        <v>18</v>
      </c>
    </row>
  </sheetData>
  <pageMargins left="0.75" right="0.75" top="1" bottom="1"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dimension ref="A1:D22"/>
  <sheetViews>
    <sheetView zoomScaleNormal="100" workbookViewId="0"/>
  </sheetViews>
  <sheetFormatPr baseColWidth="10" defaultColWidth="9.140625" defaultRowHeight="10.5" x14ac:dyDescent="0.15"/>
  <cols>
    <col min="1" max="1" width="56.85546875" style="371" customWidth="1"/>
    <col min="2" max="2" width="12.5703125" style="371" bestFit="1" customWidth="1"/>
    <col min="3" max="3" width="11.28515625" style="371" customWidth="1"/>
    <col min="4" max="4" width="14.42578125" style="371" customWidth="1"/>
    <col min="5" max="16384" width="9.140625" style="371"/>
  </cols>
  <sheetData>
    <row r="1" spans="1:4" x14ac:dyDescent="0.15">
      <c r="A1" s="402"/>
    </row>
    <row r="2" spans="1:4" ht="11.25" x14ac:dyDescent="0.15">
      <c r="A2" s="406" t="s">
        <v>3786</v>
      </c>
      <c r="B2" s="855"/>
      <c r="C2" s="855"/>
      <c r="D2" s="855"/>
    </row>
    <row r="3" spans="1:4" ht="9" customHeight="1" x14ac:dyDescent="0.15">
      <c r="A3" s="695"/>
    </row>
    <row r="4" spans="1:4" ht="11.25" x14ac:dyDescent="0.15">
      <c r="A4" s="877" t="s">
        <v>3784</v>
      </c>
      <c r="B4" s="878" t="s">
        <v>157</v>
      </c>
      <c r="C4" s="879"/>
      <c r="D4" s="880"/>
    </row>
    <row r="5" spans="1:4" x14ac:dyDescent="0.15">
      <c r="A5" s="881"/>
      <c r="B5" s="882" t="s">
        <v>1</v>
      </c>
      <c r="C5" s="883" t="s">
        <v>27</v>
      </c>
      <c r="D5" s="884" t="s">
        <v>28</v>
      </c>
    </row>
    <row r="6" spans="1:4" x14ac:dyDescent="0.15">
      <c r="A6" s="885" t="s">
        <v>1</v>
      </c>
      <c r="B6" s="886">
        <v>4095</v>
      </c>
      <c r="C6" s="887">
        <v>2066</v>
      </c>
      <c r="D6" s="887">
        <v>2029</v>
      </c>
    </row>
    <row r="7" spans="1:4" x14ac:dyDescent="0.15">
      <c r="A7" s="860" t="s">
        <v>748</v>
      </c>
      <c r="B7" s="886">
        <v>661</v>
      </c>
      <c r="C7" s="401">
        <v>266</v>
      </c>
      <c r="D7" s="401">
        <v>395</v>
      </c>
    </row>
    <row r="8" spans="1:4" x14ac:dyDescent="0.15">
      <c r="A8" s="860" t="s">
        <v>749</v>
      </c>
      <c r="B8" s="886">
        <v>1213</v>
      </c>
      <c r="C8" s="888">
        <v>719</v>
      </c>
      <c r="D8" s="888">
        <v>494</v>
      </c>
    </row>
    <row r="9" spans="1:4" x14ac:dyDescent="0.15">
      <c r="A9" s="860" t="s">
        <v>750</v>
      </c>
      <c r="B9" s="886">
        <v>2776</v>
      </c>
      <c r="C9" s="888">
        <v>1595</v>
      </c>
      <c r="D9" s="888">
        <v>1181</v>
      </c>
    </row>
    <row r="10" spans="1:4" x14ac:dyDescent="0.15">
      <c r="A10" s="860" t="s">
        <v>751</v>
      </c>
      <c r="B10" s="886">
        <v>1373</v>
      </c>
      <c r="C10" s="888">
        <v>578</v>
      </c>
      <c r="D10" s="888">
        <v>795</v>
      </c>
    </row>
    <row r="11" spans="1:4" x14ac:dyDescent="0.15">
      <c r="A11" s="860" t="s">
        <v>752</v>
      </c>
      <c r="B11" s="886">
        <v>3140</v>
      </c>
      <c r="C11" s="888">
        <v>1527</v>
      </c>
      <c r="D11" s="888">
        <v>1613</v>
      </c>
    </row>
    <row r="12" spans="1:4" x14ac:dyDescent="0.15">
      <c r="A12" s="860"/>
      <c r="B12" s="886"/>
      <c r="C12" s="888"/>
      <c r="D12" s="888"/>
    </row>
    <row r="13" spans="1:4" x14ac:dyDescent="0.15">
      <c r="A13" s="402" t="s">
        <v>761</v>
      </c>
      <c r="B13" s="886"/>
      <c r="C13" s="888"/>
      <c r="D13" s="888"/>
    </row>
    <row r="14" spans="1:4" x14ac:dyDescent="0.15">
      <c r="A14" s="402" t="s">
        <v>746</v>
      </c>
      <c r="B14" s="886"/>
      <c r="C14" s="888"/>
      <c r="D14" s="888"/>
    </row>
    <row r="15" spans="1:4" x14ac:dyDescent="0.15">
      <c r="A15" s="402" t="s">
        <v>758</v>
      </c>
      <c r="B15" s="886"/>
      <c r="C15" s="888"/>
      <c r="D15" s="888"/>
    </row>
    <row r="16" spans="1:4" x14ac:dyDescent="0.15">
      <c r="A16" s="402" t="s">
        <v>759</v>
      </c>
      <c r="B16" s="886"/>
      <c r="C16" s="888"/>
      <c r="D16" s="888"/>
    </row>
    <row r="17" spans="1:4" x14ac:dyDescent="0.15">
      <c r="A17" s="402" t="s">
        <v>762</v>
      </c>
      <c r="B17" s="886"/>
      <c r="C17" s="888"/>
      <c r="D17" s="888"/>
    </row>
    <row r="18" spans="1:4" x14ac:dyDescent="0.15">
      <c r="A18" s="415" t="s">
        <v>18</v>
      </c>
      <c r="B18" s="660"/>
      <c r="C18" s="660"/>
      <c r="D18" s="660"/>
    </row>
    <row r="22" spans="1:4" x14ac:dyDescent="0.15">
      <c r="A22" s="402"/>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dimension ref="A1:D27"/>
  <sheetViews>
    <sheetView zoomScaleNormal="100" workbookViewId="0"/>
  </sheetViews>
  <sheetFormatPr baseColWidth="10" defaultColWidth="9.140625" defaultRowHeight="10.5" x14ac:dyDescent="0.15"/>
  <cols>
    <col min="1" max="1" width="37.140625" style="371" customWidth="1"/>
    <col min="2" max="2" width="12.5703125" style="371" bestFit="1" customWidth="1"/>
    <col min="3" max="4" width="11.28515625" style="371" customWidth="1"/>
    <col min="5" max="16384" width="9.140625" style="371"/>
  </cols>
  <sheetData>
    <row r="1" spans="1:4" ht="10.5" customHeight="1" x14ac:dyDescent="0.15">
      <c r="A1" s="402"/>
    </row>
    <row r="2" spans="1:4" ht="11.25" x14ac:dyDescent="0.15">
      <c r="A2" s="406" t="s">
        <v>3787</v>
      </c>
      <c r="B2" s="855"/>
      <c r="C2" s="855"/>
      <c r="D2" s="855"/>
    </row>
    <row r="3" spans="1:4" ht="9" customHeight="1" x14ac:dyDescent="0.15">
      <c r="A3" s="695"/>
    </row>
    <row r="4" spans="1:4" x14ac:dyDescent="0.15">
      <c r="A4" s="877" t="s">
        <v>0</v>
      </c>
      <c r="B4" s="878" t="s">
        <v>157</v>
      </c>
      <c r="C4" s="879"/>
      <c r="D4" s="880"/>
    </row>
    <row r="5" spans="1:4" ht="11.25" customHeight="1" x14ac:dyDescent="0.15">
      <c r="A5" s="881"/>
      <c r="B5" s="889" t="s">
        <v>1</v>
      </c>
      <c r="C5" s="890" t="s">
        <v>27</v>
      </c>
      <c r="D5" s="891" t="s">
        <v>28</v>
      </c>
    </row>
    <row r="6" spans="1:4" x14ac:dyDescent="0.15">
      <c r="A6" s="885" t="s">
        <v>1</v>
      </c>
      <c r="B6" s="892">
        <v>4095</v>
      </c>
      <c r="C6" s="892">
        <v>2066</v>
      </c>
      <c r="D6" s="892">
        <v>2029</v>
      </c>
    </row>
    <row r="7" spans="1:4" x14ac:dyDescent="0.15">
      <c r="A7" s="860" t="s">
        <v>2</v>
      </c>
      <c r="B7" s="892">
        <v>104</v>
      </c>
      <c r="C7" s="893">
        <v>49</v>
      </c>
      <c r="D7" s="893">
        <v>55</v>
      </c>
    </row>
    <row r="8" spans="1:4" x14ac:dyDescent="0.15">
      <c r="A8" s="860" t="s">
        <v>3</v>
      </c>
      <c r="B8" s="892">
        <v>54</v>
      </c>
      <c r="C8" s="893">
        <v>19</v>
      </c>
      <c r="D8" s="893">
        <v>35</v>
      </c>
    </row>
    <row r="9" spans="1:4" x14ac:dyDescent="0.15">
      <c r="A9" s="860" t="s">
        <v>145</v>
      </c>
      <c r="B9" s="892">
        <v>887</v>
      </c>
      <c r="C9" s="893">
        <v>509</v>
      </c>
      <c r="D9" s="893">
        <v>378</v>
      </c>
    </row>
    <row r="10" spans="1:4" x14ac:dyDescent="0.15">
      <c r="A10" s="860" t="s">
        <v>146</v>
      </c>
      <c r="B10" s="892">
        <v>20</v>
      </c>
      <c r="C10" s="893">
        <v>10</v>
      </c>
      <c r="D10" s="893">
        <v>10</v>
      </c>
    </row>
    <row r="11" spans="1:4" x14ac:dyDescent="0.15">
      <c r="A11" s="860" t="s">
        <v>147</v>
      </c>
      <c r="B11" s="892">
        <v>149</v>
      </c>
      <c r="C11" s="893">
        <v>62</v>
      </c>
      <c r="D11" s="893">
        <v>87</v>
      </c>
    </row>
    <row r="12" spans="1:4" x14ac:dyDescent="0.15">
      <c r="A12" s="860" t="s">
        <v>148</v>
      </c>
      <c r="B12" s="892">
        <v>504</v>
      </c>
      <c r="C12" s="893">
        <v>200</v>
      </c>
      <c r="D12" s="893">
        <v>304</v>
      </c>
    </row>
    <row r="13" spans="1:4" x14ac:dyDescent="0.15">
      <c r="A13" s="860" t="s">
        <v>149</v>
      </c>
      <c r="B13" s="892">
        <v>548</v>
      </c>
      <c r="C13" s="893">
        <v>190</v>
      </c>
      <c r="D13" s="893">
        <v>358</v>
      </c>
    </row>
    <row r="14" spans="1:4" x14ac:dyDescent="0.15">
      <c r="A14" s="860" t="s">
        <v>5</v>
      </c>
      <c r="B14" s="892">
        <v>234</v>
      </c>
      <c r="C14" s="893">
        <v>78</v>
      </c>
      <c r="D14" s="893">
        <v>156</v>
      </c>
    </row>
    <row r="15" spans="1:4" x14ac:dyDescent="0.15">
      <c r="A15" s="860" t="s">
        <v>150</v>
      </c>
      <c r="B15" s="892">
        <v>310</v>
      </c>
      <c r="C15" s="893">
        <v>208</v>
      </c>
      <c r="D15" s="893">
        <v>102</v>
      </c>
    </row>
    <row r="16" spans="1:4" x14ac:dyDescent="0.15">
      <c r="A16" s="860" t="s">
        <v>6</v>
      </c>
      <c r="B16" s="892">
        <v>482</v>
      </c>
      <c r="C16" s="893">
        <v>410</v>
      </c>
      <c r="D16" s="893">
        <v>72</v>
      </c>
    </row>
    <row r="17" spans="1:4" x14ac:dyDescent="0.15">
      <c r="A17" s="860" t="s">
        <v>7</v>
      </c>
      <c r="B17" s="892">
        <v>293</v>
      </c>
      <c r="C17" s="893">
        <v>194</v>
      </c>
      <c r="D17" s="893">
        <v>99</v>
      </c>
    </row>
    <row r="18" spans="1:4" x14ac:dyDescent="0.15">
      <c r="A18" s="860" t="s">
        <v>8</v>
      </c>
      <c r="B18" s="892">
        <v>73</v>
      </c>
      <c r="C18" s="893">
        <v>31</v>
      </c>
      <c r="D18" s="893">
        <v>42</v>
      </c>
    </row>
    <row r="19" spans="1:4" x14ac:dyDescent="0.15">
      <c r="A19" s="860" t="s">
        <v>265</v>
      </c>
      <c r="B19" s="892">
        <v>13</v>
      </c>
      <c r="C19" s="893">
        <v>5</v>
      </c>
      <c r="D19" s="893">
        <v>8</v>
      </c>
    </row>
    <row r="20" spans="1:4" x14ac:dyDescent="0.15">
      <c r="A20" s="860" t="s">
        <v>266</v>
      </c>
      <c r="B20" s="892">
        <v>298</v>
      </c>
      <c r="C20" s="893">
        <v>70</v>
      </c>
      <c r="D20" s="893">
        <v>228</v>
      </c>
    </row>
    <row r="21" spans="1:4" x14ac:dyDescent="0.15">
      <c r="A21" s="860" t="s">
        <v>11</v>
      </c>
      <c r="B21" s="892">
        <v>59</v>
      </c>
      <c r="C21" s="893">
        <v>2</v>
      </c>
      <c r="D21" s="893">
        <v>57</v>
      </c>
    </row>
    <row r="22" spans="1:4" x14ac:dyDescent="0.15">
      <c r="A22" s="860" t="s">
        <v>12</v>
      </c>
      <c r="B22" s="892">
        <v>67</v>
      </c>
      <c r="C22" s="893">
        <v>29</v>
      </c>
      <c r="D22" s="893">
        <v>38</v>
      </c>
    </row>
    <row r="23" spans="1:4" x14ac:dyDescent="0.15">
      <c r="A23" s="894"/>
      <c r="B23" s="895"/>
      <c r="C23" s="895"/>
      <c r="D23" s="895"/>
    </row>
    <row r="24" spans="1:4" x14ac:dyDescent="0.15">
      <c r="A24" s="402" t="s">
        <v>761</v>
      </c>
    </row>
    <row r="25" spans="1:4" x14ac:dyDescent="0.15">
      <c r="A25" s="402" t="s">
        <v>746</v>
      </c>
    </row>
    <row r="26" spans="1:4" x14ac:dyDescent="0.15">
      <c r="A26" s="402" t="s">
        <v>758</v>
      </c>
    </row>
    <row r="27" spans="1:4" x14ac:dyDescent="0.15">
      <c r="A27" s="415" t="s">
        <v>18</v>
      </c>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dimension ref="A1:D26"/>
  <sheetViews>
    <sheetView zoomScaleNormal="100" workbookViewId="0"/>
  </sheetViews>
  <sheetFormatPr baseColWidth="10" defaultColWidth="9.140625" defaultRowHeight="10.5" x14ac:dyDescent="0.15"/>
  <cols>
    <col min="1" max="1" width="25.85546875" style="371" customWidth="1"/>
    <col min="2" max="2" width="12.5703125" style="371" bestFit="1" customWidth="1"/>
    <col min="3" max="3" width="11.28515625" style="371" customWidth="1"/>
    <col min="4" max="4" width="14.42578125" style="371" customWidth="1"/>
    <col min="5" max="16384" width="9.140625" style="371"/>
  </cols>
  <sheetData>
    <row r="1" spans="1:4" ht="10.5" customHeight="1" x14ac:dyDescent="0.15">
      <c r="A1" s="402"/>
    </row>
    <row r="2" spans="1:4" ht="11.25" x14ac:dyDescent="0.15">
      <c r="A2" s="406" t="s">
        <v>3788</v>
      </c>
      <c r="B2" s="855"/>
      <c r="C2" s="855"/>
      <c r="D2" s="855"/>
    </row>
    <row r="3" spans="1:4" ht="9" customHeight="1" x14ac:dyDescent="0.15">
      <c r="A3" s="695"/>
    </row>
    <row r="4" spans="1:4" x14ac:dyDescent="0.15">
      <c r="A4" s="877" t="s">
        <v>763</v>
      </c>
      <c r="B4" s="896" t="s">
        <v>157</v>
      </c>
      <c r="C4" s="879"/>
      <c r="D4" s="880"/>
    </row>
    <row r="5" spans="1:4" x14ac:dyDescent="0.15">
      <c r="A5" s="881"/>
      <c r="B5" s="884" t="s">
        <v>1</v>
      </c>
      <c r="C5" s="884" t="s">
        <v>27</v>
      </c>
      <c r="D5" s="884" t="s">
        <v>28</v>
      </c>
    </row>
    <row r="6" spans="1:4" x14ac:dyDescent="0.15">
      <c r="A6" s="894" t="s">
        <v>1</v>
      </c>
      <c r="B6" s="897">
        <v>4095</v>
      </c>
      <c r="C6" s="897">
        <v>2066</v>
      </c>
      <c r="D6" s="897">
        <v>2029</v>
      </c>
    </row>
    <row r="7" spans="1:4" x14ac:dyDescent="0.15">
      <c r="A7" s="898" t="s">
        <v>764</v>
      </c>
      <c r="B7" s="897">
        <v>46</v>
      </c>
      <c r="C7" s="899">
        <v>26</v>
      </c>
      <c r="D7" s="899">
        <v>20</v>
      </c>
    </row>
    <row r="8" spans="1:4" x14ac:dyDescent="0.15">
      <c r="A8" s="898" t="s">
        <v>765</v>
      </c>
      <c r="B8" s="897">
        <v>92</v>
      </c>
      <c r="C8" s="899">
        <v>46</v>
      </c>
      <c r="D8" s="899">
        <v>46</v>
      </c>
    </row>
    <row r="9" spans="1:4" x14ac:dyDescent="0.15">
      <c r="A9" s="898" t="s">
        <v>766</v>
      </c>
      <c r="B9" s="897">
        <v>205</v>
      </c>
      <c r="C9" s="899">
        <v>113</v>
      </c>
      <c r="D9" s="899">
        <v>92</v>
      </c>
    </row>
    <row r="10" spans="1:4" x14ac:dyDescent="0.15">
      <c r="A10" s="898" t="s">
        <v>767</v>
      </c>
      <c r="B10" s="897">
        <v>216</v>
      </c>
      <c r="C10" s="899">
        <v>91</v>
      </c>
      <c r="D10" s="899">
        <v>125</v>
      </c>
    </row>
    <row r="11" spans="1:4" x14ac:dyDescent="0.15">
      <c r="A11" s="898" t="s">
        <v>768</v>
      </c>
      <c r="B11" s="897">
        <v>217</v>
      </c>
      <c r="C11" s="899">
        <v>110</v>
      </c>
      <c r="D11" s="899">
        <v>107</v>
      </c>
    </row>
    <row r="12" spans="1:4" x14ac:dyDescent="0.15">
      <c r="A12" s="898" t="s">
        <v>769</v>
      </c>
      <c r="B12" s="897">
        <v>288</v>
      </c>
      <c r="C12" s="899">
        <v>145</v>
      </c>
      <c r="D12" s="899">
        <v>143</v>
      </c>
    </row>
    <row r="13" spans="1:4" x14ac:dyDescent="0.15">
      <c r="A13" s="898" t="s">
        <v>770</v>
      </c>
      <c r="B13" s="897">
        <v>279</v>
      </c>
      <c r="C13" s="899">
        <v>141</v>
      </c>
      <c r="D13" s="899">
        <v>138</v>
      </c>
    </row>
    <row r="14" spans="1:4" x14ac:dyDescent="0.15">
      <c r="A14" s="898" t="s">
        <v>771</v>
      </c>
      <c r="B14" s="897">
        <v>330</v>
      </c>
      <c r="C14" s="899">
        <v>168</v>
      </c>
      <c r="D14" s="899">
        <v>162</v>
      </c>
    </row>
    <row r="15" spans="1:4" x14ac:dyDescent="0.15">
      <c r="A15" s="898" t="s">
        <v>772</v>
      </c>
      <c r="B15" s="897">
        <v>403</v>
      </c>
      <c r="C15" s="899">
        <v>199</v>
      </c>
      <c r="D15" s="899">
        <v>204</v>
      </c>
    </row>
    <row r="16" spans="1:4" x14ac:dyDescent="0.15">
      <c r="A16" s="898" t="s">
        <v>773</v>
      </c>
      <c r="B16" s="897">
        <v>426</v>
      </c>
      <c r="C16" s="899">
        <v>237</v>
      </c>
      <c r="D16" s="899">
        <v>189</v>
      </c>
    </row>
    <row r="17" spans="1:4" x14ac:dyDescent="0.15">
      <c r="A17" s="898" t="s">
        <v>774</v>
      </c>
      <c r="B17" s="897">
        <v>448</v>
      </c>
      <c r="C17" s="899">
        <v>227</v>
      </c>
      <c r="D17" s="899">
        <v>221</v>
      </c>
    </row>
    <row r="18" spans="1:4" x14ac:dyDescent="0.15">
      <c r="A18" s="898" t="s">
        <v>775</v>
      </c>
      <c r="B18" s="897">
        <v>377</v>
      </c>
      <c r="C18" s="899">
        <v>181</v>
      </c>
      <c r="D18" s="899">
        <v>196</v>
      </c>
    </row>
    <row r="19" spans="1:4" x14ac:dyDescent="0.15">
      <c r="A19" s="898" t="s">
        <v>776</v>
      </c>
      <c r="B19" s="897">
        <v>287</v>
      </c>
      <c r="C19" s="899">
        <v>150</v>
      </c>
      <c r="D19" s="899">
        <v>137</v>
      </c>
    </row>
    <row r="20" spans="1:4" x14ac:dyDescent="0.15">
      <c r="A20" s="898" t="s">
        <v>777</v>
      </c>
      <c r="B20" s="897">
        <v>227</v>
      </c>
      <c r="C20" s="899">
        <v>104</v>
      </c>
      <c r="D20" s="899">
        <v>123</v>
      </c>
    </row>
    <row r="21" spans="1:4" x14ac:dyDescent="0.15">
      <c r="A21" s="898" t="s">
        <v>778</v>
      </c>
      <c r="B21" s="897">
        <v>254</v>
      </c>
      <c r="C21" s="899">
        <v>128</v>
      </c>
      <c r="D21" s="899">
        <v>126</v>
      </c>
    </row>
    <row r="22" spans="1:4" x14ac:dyDescent="0.15">
      <c r="A22" s="894"/>
      <c r="B22" s="895"/>
      <c r="C22" s="895"/>
      <c r="D22" s="895"/>
    </row>
    <row r="23" spans="1:4" x14ac:dyDescent="0.15">
      <c r="A23" s="402" t="s">
        <v>761</v>
      </c>
    </row>
    <row r="24" spans="1:4" x14ac:dyDescent="0.15">
      <c r="A24" s="402" t="s">
        <v>746</v>
      </c>
    </row>
    <row r="25" spans="1:4" x14ac:dyDescent="0.15">
      <c r="A25" s="402" t="s">
        <v>758</v>
      </c>
    </row>
    <row r="26" spans="1:4" x14ac:dyDescent="0.15">
      <c r="A26" s="415" t="s">
        <v>18</v>
      </c>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dimension ref="A1:B23"/>
  <sheetViews>
    <sheetView zoomScaleNormal="100" workbookViewId="0"/>
  </sheetViews>
  <sheetFormatPr baseColWidth="10" defaultColWidth="9.140625" defaultRowHeight="10.5" x14ac:dyDescent="0.15"/>
  <cols>
    <col min="1" max="1" width="63.7109375" style="371" customWidth="1"/>
    <col min="2" max="2" width="11.28515625" style="371" customWidth="1"/>
    <col min="3" max="16384" width="9.140625" style="371"/>
  </cols>
  <sheetData>
    <row r="1" spans="1:2" x14ac:dyDescent="0.15">
      <c r="A1" s="402"/>
    </row>
    <row r="2" spans="1:2" ht="10.5" customHeight="1" x14ac:dyDescent="0.15">
      <c r="A2" s="406" t="s">
        <v>3861</v>
      </c>
    </row>
    <row r="3" spans="1:2" ht="9" customHeight="1" x14ac:dyDescent="0.15">
      <c r="A3" s="695"/>
    </row>
    <row r="4" spans="1:2" ht="11.25" x14ac:dyDescent="0.15">
      <c r="A4" s="900" t="s">
        <v>3920</v>
      </c>
      <c r="B4" s="857">
        <v>2023</v>
      </c>
    </row>
    <row r="5" spans="1:2" x14ac:dyDescent="0.15">
      <c r="A5" s="901" t="s">
        <v>1</v>
      </c>
      <c r="B5" s="902">
        <v>4095</v>
      </c>
    </row>
    <row r="6" spans="1:2" x14ac:dyDescent="0.15">
      <c r="A6" s="403" t="s">
        <v>779</v>
      </c>
      <c r="B6" s="903">
        <v>784</v>
      </c>
    </row>
    <row r="7" spans="1:2" x14ac:dyDescent="0.15">
      <c r="A7" s="403" t="s">
        <v>780</v>
      </c>
      <c r="B7" s="903">
        <v>402</v>
      </c>
    </row>
    <row r="8" spans="1:2" x14ac:dyDescent="0.15">
      <c r="A8" s="403" t="s">
        <v>781</v>
      </c>
      <c r="B8" s="903">
        <v>402</v>
      </c>
    </row>
    <row r="9" spans="1:2" ht="21" x14ac:dyDescent="0.15">
      <c r="A9" s="403" t="s">
        <v>782</v>
      </c>
      <c r="B9" s="903">
        <v>380</v>
      </c>
    </row>
    <row r="10" spans="1:2" x14ac:dyDescent="0.15">
      <c r="A10" s="403" t="s">
        <v>783</v>
      </c>
      <c r="B10" s="903">
        <v>222</v>
      </c>
    </row>
    <row r="11" spans="1:2" x14ac:dyDescent="0.15">
      <c r="A11" s="403" t="s">
        <v>784</v>
      </c>
      <c r="B11" s="903">
        <v>173</v>
      </c>
    </row>
    <row r="12" spans="1:2" x14ac:dyDescent="0.15">
      <c r="A12" s="403" t="s">
        <v>785</v>
      </c>
      <c r="B12" s="903">
        <v>142</v>
      </c>
    </row>
    <row r="13" spans="1:2" x14ac:dyDescent="0.15">
      <c r="A13" s="403" t="s">
        <v>786</v>
      </c>
      <c r="B13" s="903">
        <v>92</v>
      </c>
    </row>
    <row r="14" spans="1:2" ht="21" x14ac:dyDescent="0.15">
      <c r="A14" s="904" t="s">
        <v>787</v>
      </c>
      <c r="B14" s="903">
        <v>89</v>
      </c>
    </row>
    <row r="15" spans="1:2" x14ac:dyDescent="0.15">
      <c r="A15" s="371" t="s">
        <v>788</v>
      </c>
      <c r="B15" s="168">
        <v>87</v>
      </c>
    </row>
    <row r="16" spans="1:2" ht="11.25" customHeight="1" x14ac:dyDescent="0.15">
      <c r="A16" s="402"/>
      <c r="B16" s="859"/>
    </row>
    <row r="17" spans="1:2" x14ac:dyDescent="0.15">
      <c r="A17" s="402" t="s">
        <v>761</v>
      </c>
      <c r="B17" s="859"/>
    </row>
    <row r="18" spans="1:2" x14ac:dyDescent="0.15">
      <c r="A18" s="402" t="s">
        <v>746</v>
      </c>
      <c r="B18" s="859"/>
    </row>
    <row r="19" spans="1:2" x14ac:dyDescent="0.15">
      <c r="A19" s="402" t="s">
        <v>758</v>
      </c>
    </row>
    <row r="20" spans="1:2" x14ac:dyDescent="0.15">
      <c r="A20" s="885" t="s">
        <v>789</v>
      </c>
    </row>
    <row r="21" spans="1:2" x14ac:dyDescent="0.15">
      <c r="A21" s="402" t="s">
        <v>790</v>
      </c>
    </row>
    <row r="22" spans="1:2" x14ac:dyDescent="0.15">
      <c r="A22" s="402" t="s">
        <v>791</v>
      </c>
    </row>
    <row r="23" spans="1:2" x14ac:dyDescent="0.15">
      <c r="A23" s="415" t="s">
        <v>18</v>
      </c>
      <c r="B23" s="660"/>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dimension ref="A1:I29"/>
  <sheetViews>
    <sheetView zoomScaleNormal="100" workbookViewId="0"/>
  </sheetViews>
  <sheetFormatPr baseColWidth="10" defaultColWidth="9.140625" defaultRowHeight="10.5" x14ac:dyDescent="0.15"/>
  <cols>
    <col min="1" max="1" width="37.140625" style="371" customWidth="1"/>
    <col min="2" max="2" width="12.5703125" style="371" bestFit="1" customWidth="1"/>
    <col min="3" max="3" width="17.85546875" style="371" customWidth="1"/>
    <col min="4" max="4" width="20" style="371" customWidth="1"/>
    <col min="5" max="7" width="17.85546875" style="371" customWidth="1"/>
    <col min="8" max="16384" width="9.140625" style="371"/>
  </cols>
  <sheetData>
    <row r="1" spans="1:9" ht="10.5" customHeight="1" x14ac:dyDescent="0.15">
      <c r="A1" s="402"/>
    </row>
    <row r="2" spans="1:9" ht="11.25" x14ac:dyDescent="0.15">
      <c r="A2" s="406" t="s">
        <v>3789</v>
      </c>
      <c r="B2" s="855"/>
      <c r="C2" s="855"/>
      <c r="D2" s="855"/>
    </row>
    <row r="3" spans="1:9" ht="9" customHeight="1" x14ac:dyDescent="0.15">
      <c r="A3" s="695"/>
    </row>
    <row r="4" spans="1:9" ht="11.25" customHeight="1" x14ac:dyDescent="0.15">
      <c r="A4" s="905" t="s">
        <v>0</v>
      </c>
      <c r="B4" s="896" t="s">
        <v>3784</v>
      </c>
      <c r="C4" s="906"/>
      <c r="D4" s="906"/>
      <c r="E4" s="906"/>
      <c r="F4" s="906"/>
      <c r="G4" s="907"/>
    </row>
    <row r="5" spans="1:9" ht="42" x14ac:dyDescent="0.15">
      <c r="A5" s="881"/>
      <c r="B5" s="882" t="s">
        <v>1</v>
      </c>
      <c r="C5" s="908" t="s">
        <v>792</v>
      </c>
      <c r="D5" s="908" t="s">
        <v>793</v>
      </c>
      <c r="E5" s="908" t="s">
        <v>794</v>
      </c>
      <c r="F5" s="908" t="s">
        <v>795</v>
      </c>
      <c r="G5" s="908" t="s">
        <v>796</v>
      </c>
    </row>
    <row r="6" spans="1:9" x14ac:dyDescent="0.15">
      <c r="A6" s="885" t="s">
        <v>1</v>
      </c>
      <c r="B6" s="909">
        <v>4095</v>
      </c>
      <c r="C6" s="909">
        <v>661</v>
      </c>
      <c r="D6" s="909">
        <v>1213</v>
      </c>
      <c r="E6" s="909">
        <v>2776</v>
      </c>
      <c r="F6" s="909">
        <v>1373</v>
      </c>
      <c r="G6" s="909">
        <v>3140</v>
      </c>
      <c r="I6" s="910"/>
    </row>
    <row r="7" spans="1:9" x14ac:dyDescent="0.15">
      <c r="A7" s="860" t="s">
        <v>2</v>
      </c>
      <c r="B7" s="886">
        <v>104</v>
      </c>
      <c r="C7" s="401">
        <v>0</v>
      </c>
      <c r="D7" s="888">
        <v>37</v>
      </c>
      <c r="E7" s="888">
        <v>0</v>
      </c>
      <c r="F7" s="401">
        <v>69</v>
      </c>
      <c r="G7" s="401">
        <v>79</v>
      </c>
    </row>
    <row r="8" spans="1:9" x14ac:dyDescent="0.15">
      <c r="A8" s="860" t="s">
        <v>3</v>
      </c>
      <c r="B8" s="886">
        <v>54</v>
      </c>
      <c r="C8" s="401">
        <v>0</v>
      </c>
      <c r="D8" s="888">
        <v>29</v>
      </c>
      <c r="E8" s="888">
        <v>6</v>
      </c>
      <c r="F8" s="401">
        <v>25</v>
      </c>
      <c r="G8" s="401">
        <v>25</v>
      </c>
    </row>
    <row r="9" spans="1:9" x14ac:dyDescent="0.15">
      <c r="A9" s="860" t="s">
        <v>145</v>
      </c>
      <c r="B9" s="886">
        <v>887</v>
      </c>
      <c r="C9" s="401">
        <v>36</v>
      </c>
      <c r="D9" s="888">
        <v>59</v>
      </c>
      <c r="E9" s="888">
        <v>807</v>
      </c>
      <c r="F9" s="401">
        <v>40</v>
      </c>
      <c r="G9" s="401">
        <v>848</v>
      </c>
    </row>
    <row r="10" spans="1:9" x14ac:dyDescent="0.15">
      <c r="A10" s="860" t="s">
        <v>146</v>
      </c>
      <c r="B10" s="886">
        <v>20</v>
      </c>
      <c r="C10" s="401">
        <v>0</v>
      </c>
      <c r="D10" s="888">
        <v>5</v>
      </c>
      <c r="E10" s="888">
        <v>15</v>
      </c>
      <c r="F10" s="401">
        <v>15</v>
      </c>
      <c r="G10" s="401">
        <v>15</v>
      </c>
    </row>
    <row r="11" spans="1:9" x14ac:dyDescent="0.15">
      <c r="A11" s="860" t="s">
        <v>147</v>
      </c>
      <c r="B11" s="886">
        <v>149</v>
      </c>
      <c r="C11" s="401">
        <v>7</v>
      </c>
      <c r="D11" s="888">
        <v>63</v>
      </c>
      <c r="E11" s="888">
        <v>129</v>
      </c>
      <c r="F11" s="401">
        <v>86</v>
      </c>
      <c r="G11" s="401">
        <v>86</v>
      </c>
    </row>
    <row r="12" spans="1:9" x14ac:dyDescent="0.15">
      <c r="A12" s="860" t="s">
        <v>148</v>
      </c>
      <c r="B12" s="886">
        <v>504</v>
      </c>
      <c r="C12" s="401">
        <v>113</v>
      </c>
      <c r="D12" s="888">
        <v>45</v>
      </c>
      <c r="E12" s="888">
        <v>287</v>
      </c>
      <c r="F12" s="401">
        <v>197</v>
      </c>
      <c r="G12" s="401">
        <v>459</v>
      </c>
    </row>
    <row r="13" spans="1:9" x14ac:dyDescent="0.15">
      <c r="A13" s="860" t="s">
        <v>149</v>
      </c>
      <c r="B13" s="886">
        <v>548</v>
      </c>
      <c r="C13" s="401">
        <v>350</v>
      </c>
      <c r="D13" s="888">
        <v>2</v>
      </c>
      <c r="E13" s="888">
        <v>325</v>
      </c>
      <c r="F13" s="401">
        <v>402</v>
      </c>
      <c r="G13" s="401">
        <v>537</v>
      </c>
    </row>
    <row r="14" spans="1:9" x14ac:dyDescent="0.15">
      <c r="A14" s="860" t="s">
        <v>5</v>
      </c>
      <c r="B14" s="886">
        <v>234</v>
      </c>
      <c r="C14" s="401">
        <v>15</v>
      </c>
      <c r="D14" s="888">
        <v>40</v>
      </c>
      <c r="E14" s="888">
        <v>86</v>
      </c>
      <c r="F14" s="401">
        <v>190</v>
      </c>
      <c r="G14" s="401">
        <v>164</v>
      </c>
    </row>
    <row r="15" spans="1:9" x14ac:dyDescent="0.15">
      <c r="A15" s="860" t="s">
        <v>150</v>
      </c>
      <c r="B15" s="886">
        <v>310</v>
      </c>
      <c r="C15" s="401">
        <v>71</v>
      </c>
      <c r="D15" s="888">
        <v>41</v>
      </c>
      <c r="E15" s="888">
        <v>198</v>
      </c>
      <c r="F15" s="401">
        <v>165</v>
      </c>
      <c r="G15" s="401">
        <v>135</v>
      </c>
    </row>
    <row r="16" spans="1:9" x14ac:dyDescent="0.15">
      <c r="A16" s="860" t="s">
        <v>6</v>
      </c>
      <c r="B16" s="886">
        <v>482</v>
      </c>
      <c r="C16" s="401">
        <v>17</v>
      </c>
      <c r="D16" s="888">
        <v>464</v>
      </c>
      <c r="E16" s="888">
        <v>481</v>
      </c>
      <c r="F16" s="401">
        <v>18</v>
      </c>
      <c r="G16" s="401">
        <v>395</v>
      </c>
    </row>
    <row r="17" spans="1:7" x14ac:dyDescent="0.15">
      <c r="A17" s="860" t="s">
        <v>7</v>
      </c>
      <c r="B17" s="886">
        <v>293</v>
      </c>
      <c r="C17" s="401">
        <v>23</v>
      </c>
      <c r="D17" s="888">
        <v>195</v>
      </c>
      <c r="E17" s="888">
        <v>141</v>
      </c>
      <c r="F17" s="401">
        <v>96</v>
      </c>
      <c r="G17" s="401">
        <v>120</v>
      </c>
    </row>
    <row r="18" spans="1:7" x14ac:dyDescent="0.15">
      <c r="A18" s="860" t="s">
        <v>8</v>
      </c>
      <c r="B18" s="886">
        <v>73</v>
      </c>
      <c r="C18" s="401">
        <v>20</v>
      </c>
      <c r="D18" s="888">
        <v>49</v>
      </c>
      <c r="E18" s="888">
        <v>66</v>
      </c>
      <c r="F18" s="401">
        <v>21</v>
      </c>
      <c r="G18" s="401">
        <v>38</v>
      </c>
    </row>
    <row r="19" spans="1:7" x14ac:dyDescent="0.15">
      <c r="A19" s="860" t="s">
        <v>265</v>
      </c>
      <c r="B19" s="886">
        <v>13</v>
      </c>
      <c r="C19" s="401">
        <v>5</v>
      </c>
      <c r="D19" s="888">
        <v>7</v>
      </c>
      <c r="E19" s="888">
        <v>12</v>
      </c>
      <c r="F19" s="401">
        <v>6</v>
      </c>
      <c r="G19" s="401">
        <v>6</v>
      </c>
    </row>
    <row r="20" spans="1:7" x14ac:dyDescent="0.15">
      <c r="A20" s="860" t="s">
        <v>266</v>
      </c>
      <c r="B20" s="886">
        <v>298</v>
      </c>
      <c r="C20" s="401">
        <v>2</v>
      </c>
      <c r="D20" s="888">
        <v>84</v>
      </c>
      <c r="E20" s="888">
        <v>117</v>
      </c>
      <c r="F20" s="401">
        <v>10</v>
      </c>
      <c r="G20" s="401">
        <v>185</v>
      </c>
    </row>
    <row r="21" spans="1:7" x14ac:dyDescent="0.15">
      <c r="A21" s="860" t="s">
        <v>11</v>
      </c>
      <c r="B21" s="886">
        <v>59</v>
      </c>
      <c r="C21" s="401">
        <v>2</v>
      </c>
      <c r="D21" s="888">
        <v>57</v>
      </c>
      <c r="E21" s="888">
        <v>59</v>
      </c>
      <c r="F21" s="401">
        <v>2</v>
      </c>
      <c r="G21" s="401">
        <v>17</v>
      </c>
    </row>
    <row r="22" spans="1:7" x14ac:dyDescent="0.15">
      <c r="A22" s="860" t="s">
        <v>12</v>
      </c>
      <c r="B22" s="886">
        <v>67</v>
      </c>
      <c r="C22" s="401">
        <v>0</v>
      </c>
      <c r="D22" s="888">
        <v>36</v>
      </c>
      <c r="E22" s="888">
        <v>47</v>
      </c>
      <c r="F22" s="401">
        <v>31</v>
      </c>
      <c r="G22" s="401">
        <v>31</v>
      </c>
    </row>
    <row r="23" spans="1:7" x14ac:dyDescent="0.15">
      <c r="A23" s="894"/>
      <c r="B23" s="895"/>
      <c r="C23" s="895"/>
      <c r="D23" s="895"/>
      <c r="E23" s="895"/>
    </row>
    <row r="24" spans="1:7" x14ac:dyDescent="0.15">
      <c r="A24" s="402" t="s">
        <v>761</v>
      </c>
    </row>
    <row r="25" spans="1:7" x14ac:dyDescent="0.15">
      <c r="A25" s="402" t="s">
        <v>746</v>
      </c>
    </row>
    <row r="26" spans="1:7" x14ac:dyDescent="0.15">
      <c r="A26" s="402" t="s">
        <v>758</v>
      </c>
    </row>
    <row r="27" spans="1:7" x14ac:dyDescent="0.15">
      <c r="A27" s="402" t="s">
        <v>759</v>
      </c>
    </row>
    <row r="28" spans="1:7" x14ac:dyDescent="0.15">
      <c r="A28" s="151" t="s">
        <v>797</v>
      </c>
    </row>
    <row r="29" spans="1:7" x14ac:dyDescent="0.15">
      <c r="A29" s="415" t="s">
        <v>18</v>
      </c>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2:E21"/>
  <sheetViews>
    <sheetView zoomScaleNormal="100" workbookViewId="0"/>
  </sheetViews>
  <sheetFormatPr baseColWidth="10" defaultColWidth="13" defaultRowHeight="10.5" x14ac:dyDescent="0.25"/>
  <cols>
    <col min="1" max="1" width="14.5703125" style="41" customWidth="1"/>
    <col min="2" max="2" width="17.85546875" style="41" bestFit="1" customWidth="1"/>
    <col min="3" max="3" width="17.85546875" style="41" customWidth="1"/>
    <col min="4" max="5" width="14.140625" style="41" customWidth="1"/>
    <col min="6" max="16384" width="13" style="41"/>
  </cols>
  <sheetData>
    <row r="2" spans="1:5" s="38" customFormat="1" x14ac:dyDescent="0.25">
      <c r="A2" s="28" t="s">
        <v>45</v>
      </c>
      <c r="B2" s="37"/>
      <c r="C2" s="37"/>
      <c r="D2" s="37"/>
    </row>
    <row r="3" spans="1:5" s="38" customFormat="1" x14ac:dyDescent="0.25">
      <c r="A3" s="28"/>
      <c r="B3" s="37"/>
      <c r="C3" s="37"/>
      <c r="D3" s="37"/>
    </row>
    <row r="4" spans="1:5" ht="11.25" x14ac:dyDescent="0.25">
      <c r="A4" s="86" t="s">
        <v>46</v>
      </c>
      <c r="B4" s="39" t="s">
        <v>3362</v>
      </c>
      <c r="C4" s="39"/>
      <c r="D4" s="39"/>
      <c r="E4" s="40"/>
    </row>
    <row r="5" spans="1:5" ht="31.5" x14ac:dyDescent="0.25">
      <c r="A5" s="42"/>
      <c r="B5" s="43" t="s">
        <v>47</v>
      </c>
      <c r="C5" s="44" t="s">
        <v>48</v>
      </c>
      <c r="D5" s="44" t="s">
        <v>49</v>
      </c>
      <c r="E5" s="44" t="s">
        <v>50</v>
      </c>
    </row>
    <row r="6" spans="1:5" x14ac:dyDescent="0.25">
      <c r="A6" s="11" t="s">
        <v>1</v>
      </c>
      <c r="B6" s="64">
        <v>299903</v>
      </c>
      <c r="C6" s="64">
        <v>1837</v>
      </c>
      <c r="D6" s="64">
        <v>8054</v>
      </c>
      <c r="E6" s="64">
        <v>8904</v>
      </c>
    </row>
    <row r="7" spans="1:5" ht="11.1" customHeight="1" x14ac:dyDescent="0.25">
      <c r="A7" s="45" t="s">
        <v>51</v>
      </c>
      <c r="B7" s="65">
        <v>26953</v>
      </c>
      <c r="C7" s="65">
        <v>101</v>
      </c>
      <c r="D7" s="93">
        <v>396</v>
      </c>
      <c r="E7" s="93">
        <v>13</v>
      </c>
    </row>
    <row r="8" spans="1:5" ht="9.75" customHeight="1" x14ac:dyDescent="0.25">
      <c r="A8" s="94" t="s">
        <v>52</v>
      </c>
      <c r="B8" s="65">
        <v>22421</v>
      </c>
      <c r="C8" s="65">
        <v>77</v>
      </c>
      <c r="D8" s="93">
        <v>1429</v>
      </c>
      <c r="E8" s="93">
        <v>66</v>
      </c>
    </row>
    <row r="9" spans="1:5" x14ac:dyDescent="0.25">
      <c r="A9" s="95" t="s">
        <v>53</v>
      </c>
      <c r="B9" s="65">
        <v>25130</v>
      </c>
      <c r="C9" s="65">
        <v>250</v>
      </c>
      <c r="D9" s="93">
        <v>964</v>
      </c>
      <c r="E9" s="93">
        <v>380</v>
      </c>
    </row>
    <row r="10" spans="1:5" x14ac:dyDescent="0.25">
      <c r="A10" s="95" t="s">
        <v>54</v>
      </c>
      <c r="B10" s="65">
        <v>28406</v>
      </c>
      <c r="C10" s="65">
        <v>122</v>
      </c>
      <c r="D10" s="93">
        <v>597</v>
      </c>
      <c r="E10" s="93">
        <v>212</v>
      </c>
    </row>
    <row r="11" spans="1:5" x14ac:dyDescent="0.25">
      <c r="A11" s="96" t="s">
        <v>55</v>
      </c>
      <c r="B11" s="65">
        <v>26660</v>
      </c>
      <c r="C11" s="65">
        <v>201</v>
      </c>
      <c r="D11" s="93">
        <v>622</v>
      </c>
      <c r="E11" s="93">
        <v>133</v>
      </c>
    </row>
    <row r="12" spans="1:5" x14ac:dyDescent="0.25">
      <c r="A12" s="95" t="s">
        <v>56</v>
      </c>
      <c r="B12" s="65">
        <v>25045</v>
      </c>
      <c r="C12" s="65">
        <v>124</v>
      </c>
      <c r="D12" s="93">
        <v>912</v>
      </c>
      <c r="E12" s="93">
        <v>176</v>
      </c>
    </row>
    <row r="13" spans="1:5" x14ac:dyDescent="0.25">
      <c r="A13" s="95" t="s">
        <v>57</v>
      </c>
      <c r="B13" s="65">
        <v>35793</v>
      </c>
      <c r="C13" s="65">
        <v>147</v>
      </c>
      <c r="D13" s="93">
        <v>313</v>
      </c>
      <c r="E13" s="93">
        <v>83</v>
      </c>
    </row>
    <row r="14" spans="1:5" x14ac:dyDescent="0.25">
      <c r="A14" s="95" t="s">
        <v>58</v>
      </c>
      <c r="B14" s="65">
        <v>25503</v>
      </c>
      <c r="C14" s="65">
        <v>186</v>
      </c>
      <c r="D14" s="93">
        <v>822</v>
      </c>
      <c r="E14" s="93">
        <v>2625</v>
      </c>
    </row>
    <row r="15" spans="1:5" x14ac:dyDescent="0.25">
      <c r="A15" s="95" t="s">
        <v>59</v>
      </c>
      <c r="B15" s="65">
        <v>17798</v>
      </c>
      <c r="C15" s="65">
        <v>124</v>
      </c>
      <c r="D15" s="65">
        <v>488</v>
      </c>
      <c r="E15" s="93">
        <v>130</v>
      </c>
    </row>
    <row r="16" spans="1:5" x14ac:dyDescent="0.25">
      <c r="A16" s="95" t="s">
        <v>60</v>
      </c>
      <c r="B16" s="65">
        <v>23538</v>
      </c>
      <c r="C16" s="65">
        <v>185</v>
      </c>
      <c r="D16" s="65">
        <v>482</v>
      </c>
      <c r="E16" s="93">
        <v>2354</v>
      </c>
    </row>
    <row r="17" spans="1:5" x14ac:dyDescent="0.25">
      <c r="A17" s="95" t="s">
        <v>61</v>
      </c>
      <c r="B17" s="65">
        <v>21282</v>
      </c>
      <c r="C17" s="65">
        <v>223</v>
      </c>
      <c r="D17" s="65">
        <v>547</v>
      </c>
      <c r="E17" s="93">
        <v>361</v>
      </c>
    </row>
    <row r="18" spans="1:5" x14ac:dyDescent="0.25">
      <c r="A18" s="95" t="s">
        <v>62</v>
      </c>
      <c r="B18" s="65">
        <v>21374</v>
      </c>
      <c r="C18" s="65">
        <v>97</v>
      </c>
      <c r="D18" s="65">
        <v>482</v>
      </c>
      <c r="E18" s="93">
        <v>2371</v>
      </c>
    </row>
    <row r="20" spans="1:5" x14ac:dyDescent="0.25">
      <c r="A20" s="28" t="s">
        <v>63</v>
      </c>
    </row>
    <row r="21" spans="1:5" s="4" customFormat="1" x14ac:dyDescent="0.25">
      <c r="A21" s="7" t="s">
        <v>18</v>
      </c>
      <c r="B21" s="8"/>
      <c r="C21" s="8"/>
      <c r="D21" s="8"/>
    </row>
  </sheetData>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dimension ref="A1:C26"/>
  <sheetViews>
    <sheetView zoomScaleNormal="100" workbookViewId="0"/>
  </sheetViews>
  <sheetFormatPr baseColWidth="10" defaultColWidth="9.140625" defaultRowHeight="10.5" x14ac:dyDescent="0.15"/>
  <cols>
    <col min="1" max="1" width="37.140625" style="371" customWidth="1"/>
    <col min="2" max="2" width="12.5703125" style="371" bestFit="1" customWidth="1"/>
    <col min="3" max="3" width="15.5703125" style="371" customWidth="1"/>
    <col min="4" max="16384" width="9.140625" style="371"/>
  </cols>
  <sheetData>
    <row r="1" spans="1:3" ht="10.5" customHeight="1" x14ac:dyDescent="0.15">
      <c r="A1" s="402"/>
    </row>
    <row r="2" spans="1:3" ht="11.25" x14ac:dyDescent="0.15">
      <c r="A2" s="406" t="s">
        <v>3790</v>
      </c>
      <c r="B2" s="911"/>
    </row>
    <row r="3" spans="1:3" ht="9" customHeight="1" x14ac:dyDescent="0.15">
      <c r="A3" s="695"/>
    </row>
    <row r="4" spans="1:3" x14ac:dyDescent="0.15">
      <c r="A4" s="912" t="s">
        <v>0</v>
      </c>
      <c r="B4" s="913" t="s">
        <v>1</v>
      </c>
      <c r="C4" s="913" t="s">
        <v>114</v>
      </c>
    </row>
    <row r="5" spans="1:3" x14ac:dyDescent="0.15">
      <c r="A5" s="885" t="s">
        <v>1</v>
      </c>
      <c r="B5" s="914">
        <v>347</v>
      </c>
      <c r="C5" s="795">
        <v>1</v>
      </c>
    </row>
    <row r="6" spans="1:3" x14ac:dyDescent="0.15">
      <c r="A6" s="860" t="s">
        <v>2</v>
      </c>
      <c r="B6" s="915">
        <v>5</v>
      </c>
      <c r="C6" s="587">
        <v>1.4409221902017291E-2</v>
      </c>
    </row>
    <row r="7" spans="1:3" x14ac:dyDescent="0.15">
      <c r="A7" s="860" t="s">
        <v>3</v>
      </c>
      <c r="B7" s="915">
        <v>3</v>
      </c>
      <c r="C7" s="587">
        <v>8.6455331412103754E-3</v>
      </c>
    </row>
    <row r="8" spans="1:3" x14ac:dyDescent="0.15">
      <c r="A8" s="860" t="s">
        <v>145</v>
      </c>
      <c r="B8" s="915">
        <v>19</v>
      </c>
      <c r="C8" s="587">
        <v>5.4755043227665709E-2</v>
      </c>
    </row>
    <row r="9" spans="1:3" x14ac:dyDescent="0.15">
      <c r="A9" s="860" t="s">
        <v>146</v>
      </c>
      <c r="B9" s="915">
        <v>16</v>
      </c>
      <c r="C9" s="587">
        <v>4.6109510086455328E-2</v>
      </c>
    </row>
    <row r="10" spans="1:3" x14ac:dyDescent="0.15">
      <c r="A10" s="860" t="s">
        <v>147</v>
      </c>
      <c r="B10" s="915">
        <v>39</v>
      </c>
      <c r="C10" s="587">
        <v>0.11239193083573487</v>
      </c>
    </row>
    <row r="11" spans="1:3" x14ac:dyDescent="0.15">
      <c r="A11" s="860" t="s">
        <v>148</v>
      </c>
      <c r="B11" s="915">
        <v>75</v>
      </c>
      <c r="C11" s="587">
        <v>0.21613832853025935</v>
      </c>
    </row>
    <row r="12" spans="1:3" x14ac:dyDescent="0.15">
      <c r="A12" s="860" t="s">
        <v>149</v>
      </c>
      <c r="B12" s="915">
        <v>76</v>
      </c>
      <c r="C12" s="587">
        <v>0.21902017291066284</v>
      </c>
    </row>
    <row r="13" spans="1:3" x14ac:dyDescent="0.15">
      <c r="A13" s="860" t="s">
        <v>5</v>
      </c>
      <c r="B13" s="915">
        <v>16</v>
      </c>
      <c r="C13" s="587">
        <v>4.6109510086455328E-2</v>
      </c>
    </row>
    <row r="14" spans="1:3" x14ac:dyDescent="0.15">
      <c r="A14" s="860" t="s">
        <v>150</v>
      </c>
      <c r="B14" s="915">
        <v>17</v>
      </c>
      <c r="C14" s="587">
        <v>4.8991354466858789E-2</v>
      </c>
    </row>
    <row r="15" spans="1:3" x14ac:dyDescent="0.15">
      <c r="A15" s="860" t="s">
        <v>6</v>
      </c>
      <c r="B15" s="915">
        <v>16</v>
      </c>
      <c r="C15" s="587">
        <v>4.6109510086455328E-2</v>
      </c>
    </row>
    <row r="16" spans="1:3" x14ac:dyDescent="0.15">
      <c r="A16" s="860" t="s">
        <v>7</v>
      </c>
      <c r="B16" s="915">
        <v>9</v>
      </c>
      <c r="C16" s="587">
        <v>2.5936599423631124E-2</v>
      </c>
    </row>
    <row r="17" spans="1:3" x14ac:dyDescent="0.15">
      <c r="A17" s="860" t="s">
        <v>8</v>
      </c>
      <c r="B17" s="915">
        <v>6</v>
      </c>
      <c r="C17" s="587">
        <v>1.7291066282420751E-2</v>
      </c>
    </row>
    <row r="18" spans="1:3" x14ac:dyDescent="0.15">
      <c r="A18" s="860" t="s">
        <v>265</v>
      </c>
      <c r="B18" s="915">
        <v>4</v>
      </c>
      <c r="C18" s="587">
        <v>1.1527377521613832E-2</v>
      </c>
    </row>
    <row r="19" spans="1:3" x14ac:dyDescent="0.15">
      <c r="A19" s="860" t="s">
        <v>266</v>
      </c>
      <c r="B19" s="915">
        <v>41</v>
      </c>
      <c r="C19" s="587">
        <v>0.11815561959654179</v>
      </c>
    </row>
    <row r="20" spans="1:3" x14ac:dyDescent="0.15">
      <c r="A20" s="860" t="s">
        <v>11</v>
      </c>
      <c r="B20" s="915">
        <v>3</v>
      </c>
      <c r="C20" s="587">
        <v>8.6455331412103754E-3</v>
      </c>
    </row>
    <row r="21" spans="1:3" x14ac:dyDescent="0.15">
      <c r="A21" s="860" t="s">
        <v>12</v>
      </c>
      <c r="B21" s="915">
        <v>2</v>
      </c>
      <c r="C21" s="587">
        <v>5.763688760806916E-3</v>
      </c>
    </row>
    <row r="22" spans="1:3" x14ac:dyDescent="0.15">
      <c r="A22" s="894"/>
      <c r="B22" s="895"/>
    </row>
    <row r="23" spans="1:3" x14ac:dyDescent="0.15">
      <c r="A23" s="402" t="s">
        <v>798</v>
      </c>
    </row>
    <row r="24" spans="1:3" x14ac:dyDescent="0.15">
      <c r="A24" s="402" t="s">
        <v>746</v>
      </c>
    </row>
    <row r="25" spans="1:3" x14ac:dyDescent="0.15">
      <c r="A25" s="402" t="s">
        <v>758</v>
      </c>
    </row>
    <row r="26" spans="1:3" x14ac:dyDescent="0.15">
      <c r="A26" s="415" t="s">
        <v>18</v>
      </c>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dimension ref="A2:F29"/>
  <sheetViews>
    <sheetView zoomScaleNormal="100" workbookViewId="0"/>
  </sheetViews>
  <sheetFormatPr baseColWidth="10" defaultColWidth="11.42578125" defaultRowHeight="10.5" x14ac:dyDescent="0.25"/>
  <cols>
    <col min="1" max="1" width="35.7109375" style="195" customWidth="1"/>
    <col min="2" max="2" width="21.42578125" style="195" customWidth="1"/>
    <col min="3" max="3" width="15" style="195" bestFit="1" customWidth="1"/>
    <col min="4" max="4" width="13.7109375" style="195" customWidth="1"/>
    <col min="5" max="5" width="18.5703125" style="195" customWidth="1"/>
    <col min="6" max="6" width="17.7109375" style="195" customWidth="1"/>
    <col min="7" max="7" width="12" style="195" customWidth="1"/>
    <col min="8" max="8" width="11.42578125" style="195" customWidth="1"/>
    <col min="9" max="16384" width="11.42578125" style="195"/>
  </cols>
  <sheetData>
    <row r="2" spans="1:4" s="252" customFormat="1" x14ac:dyDescent="0.25">
      <c r="A2" s="146" t="s">
        <v>799</v>
      </c>
    </row>
    <row r="3" spans="1:4" x14ac:dyDescent="0.25">
      <c r="C3" s="119"/>
    </row>
    <row r="4" spans="1:4" x14ac:dyDescent="0.25">
      <c r="A4" s="916" t="s">
        <v>800</v>
      </c>
      <c r="B4" s="916" t="s">
        <v>801</v>
      </c>
      <c r="C4" s="916" t="s">
        <v>802</v>
      </c>
    </row>
    <row r="5" spans="1:4" s="252" customFormat="1" x14ac:dyDescent="0.25">
      <c r="A5" s="202" t="s">
        <v>803</v>
      </c>
      <c r="B5" s="719">
        <v>109</v>
      </c>
      <c r="C5" s="719">
        <v>18862410.27</v>
      </c>
      <c r="D5" s="917"/>
    </row>
    <row r="6" spans="1:4" ht="11.25" x14ac:dyDescent="0.25">
      <c r="A6" s="75" t="s">
        <v>3414</v>
      </c>
      <c r="B6" s="918">
        <v>46</v>
      </c>
      <c r="C6" s="918">
        <v>13452119</v>
      </c>
    </row>
    <row r="7" spans="1:4" x14ac:dyDescent="0.25">
      <c r="A7" s="75" t="s">
        <v>804</v>
      </c>
      <c r="B7" s="918">
        <v>45</v>
      </c>
      <c r="C7" s="918">
        <v>5375934.6299999999</v>
      </c>
    </row>
    <row r="8" spans="1:4" x14ac:dyDescent="0.25">
      <c r="A8" s="75" t="s">
        <v>805</v>
      </c>
      <c r="B8" s="918">
        <v>18</v>
      </c>
      <c r="C8" s="918">
        <v>34356.639999999999</v>
      </c>
    </row>
    <row r="10" spans="1:4" x14ac:dyDescent="0.25">
      <c r="A10" s="205" t="s">
        <v>806</v>
      </c>
    </row>
    <row r="11" spans="1:4" ht="11.25" customHeight="1" x14ac:dyDescent="0.25">
      <c r="A11" s="75" t="s">
        <v>807</v>
      </c>
    </row>
    <row r="12" spans="1:4" x14ac:dyDescent="0.25">
      <c r="A12" s="75"/>
    </row>
    <row r="17" spans="2:6" x14ac:dyDescent="0.25">
      <c r="E17" s="189"/>
      <c r="F17" s="189"/>
    </row>
    <row r="18" spans="2:6" x14ac:dyDescent="0.25">
      <c r="E18" s="189"/>
      <c r="F18" s="189"/>
    </row>
    <row r="19" spans="2:6" x14ac:dyDescent="0.25">
      <c r="E19" s="189"/>
      <c r="F19" s="189"/>
    </row>
    <row r="20" spans="2:6" x14ac:dyDescent="0.25">
      <c r="E20" s="189"/>
      <c r="F20" s="189"/>
    </row>
    <row r="21" spans="2:6" x14ac:dyDescent="0.25">
      <c r="E21" s="189"/>
      <c r="F21" s="189"/>
    </row>
    <row r="29" spans="2:6" x14ac:dyDescent="0.25">
      <c r="B29" s="252"/>
    </row>
  </sheetData>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dimension ref="A2:E59"/>
  <sheetViews>
    <sheetView zoomScaleNormal="100" workbookViewId="0"/>
  </sheetViews>
  <sheetFormatPr baseColWidth="10" defaultColWidth="11.5703125" defaultRowHeight="10.5" x14ac:dyDescent="0.25"/>
  <cols>
    <col min="1" max="1" width="17" style="195" customWidth="1"/>
    <col min="2" max="2" width="42.7109375" style="195" customWidth="1"/>
    <col min="3" max="3" width="41.28515625" style="195" bestFit="1" customWidth="1"/>
    <col min="4" max="4" width="42.85546875" style="195" customWidth="1"/>
    <col min="5" max="5" width="20.5703125" style="195" customWidth="1"/>
    <col min="6" max="16384" width="11.5703125" style="195"/>
  </cols>
  <sheetData>
    <row r="2" spans="1:5" s="252" customFormat="1" ht="11.25" x14ac:dyDescent="0.25">
      <c r="A2" s="146" t="s">
        <v>3415</v>
      </c>
      <c r="B2" s="919"/>
      <c r="C2" s="919"/>
      <c r="D2" s="919"/>
    </row>
    <row r="3" spans="1:5" x14ac:dyDescent="0.25">
      <c r="A3" s="390"/>
      <c r="B3" s="390"/>
      <c r="C3" s="390"/>
      <c r="D3" s="390"/>
    </row>
    <row r="4" spans="1:5" ht="15" customHeight="1" x14ac:dyDescent="0.25">
      <c r="A4" s="916" t="s">
        <v>0</v>
      </c>
      <c r="B4" s="916" t="s">
        <v>808</v>
      </c>
      <c r="C4" s="916" t="s">
        <v>809</v>
      </c>
      <c r="D4" s="916" t="s">
        <v>810</v>
      </c>
      <c r="E4" s="200" t="s">
        <v>802</v>
      </c>
    </row>
    <row r="5" spans="1:5" x14ac:dyDescent="0.25">
      <c r="A5" s="202" t="s">
        <v>803</v>
      </c>
      <c r="B5" s="920"/>
      <c r="C5" s="920"/>
      <c r="D5" s="920"/>
      <c r="E5" s="921">
        <v>13452119</v>
      </c>
    </row>
    <row r="6" spans="1:5" x14ac:dyDescent="0.25">
      <c r="A6" s="205" t="s">
        <v>2</v>
      </c>
      <c r="B6" s="195" t="s">
        <v>811</v>
      </c>
      <c r="C6" s="195" t="s">
        <v>812</v>
      </c>
      <c r="D6" s="195" t="s">
        <v>813</v>
      </c>
      <c r="E6" s="923">
        <v>137883</v>
      </c>
    </row>
    <row r="7" spans="1:5" x14ac:dyDescent="0.25">
      <c r="A7" s="205" t="s">
        <v>3</v>
      </c>
      <c r="B7" s="195" t="s">
        <v>814</v>
      </c>
      <c r="C7" s="195" t="s">
        <v>815</v>
      </c>
      <c r="D7" s="195" t="s">
        <v>816</v>
      </c>
      <c r="E7" s="923">
        <v>174744</v>
      </c>
    </row>
    <row r="8" spans="1:5" x14ac:dyDescent="0.25">
      <c r="A8" s="205" t="s">
        <v>3</v>
      </c>
      <c r="B8" s="195" t="s">
        <v>817</v>
      </c>
      <c r="C8" s="195" t="s">
        <v>815</v>
      </c>
      <c r="D8" s="195" t="s">
        <v>416</v>
      </c>
      <c r="E8" s="923">
        <v>110049</v>
      </c>
    </row>
    <row r="9" spans="1:5" x14ac:dyDescent="0.25">
      <c r="A9" s="205" t="s">
        <v>145</v>
      </c>
      <c r="B9" s="195" t="s">
        <v>818</v>
      </c>
      <c r="C9" s="195" t="s">
        <v>145</v>
      </c>
      <c r="D9" s="195" t="s">
        <v>819</v>
      </c>
      <c r="E9" s="923">
        <v>7314</v>
      </c>
    </row>
    <row r="10" spans="1:5" x14ac:dyDescent="0.25">
      <c r="A10" s="205" t="s">
        <v>145</v>
      </c>
      <c r="B10" s="195" t="s">
        <v>820</v>
      </c>
      <c r="C10" s="195" t="s">
        <v>145</v>
      </c>
      <c r="D10" s="195" t="s">
        <v>145</v>
      </c>
      <c r="E10" s="923">
        <v>268671</v>
      </c>
    </row>
    <row r="11" spans="1:5" x14ac:dyDescent="0.25">
      <c r="A11" s="205" t="s">
        <v>146</v>
      </c>
      <c r="B11" s="195" t="s">
        <v>821</v>
      </c>
      <c r="C11" s="195" t="s">
        <v>419</v>
      </c>
      <c r="D11" s="195" t="s">
        <v>822</v>
      </c>
      <c r="E11" s="923">
        <v>59082</v>
      </c>
    </row>
    <row r="12" spans="1:5" x14ac:dyDescent="0.25">
      <c r="A12" s="205" t="s">
        <v>146</v>
      </c>
      <c r="B12" s="195" t="s">
        <v>823</v>
      </c>
      <c r="C12" s="195" t="s">
        <v>824</v>
      </c>
      <c r="D12" s="195" t="s">
        <v>824</v>
      </c>
      <c r="E12" s="923">
        <v>45708</v>
      </c>
    </row>
    <row r="13" spans="1:5" ht="11.25" x14ac:dyDescent="0.25">
      <c r="A13" s="205" t="s">
        <v>146</v>
      </c>
      <c r="B13" s="195" t="s">
        <v>3657</v>
      </c>
      <c r="C13" s="195" t="s">
        <v>825</v>
      </c>
      <c r="D13" s="195" t="s">
        <v>826</v>
      </c>
      <c r="E13" s="923">
        <v>43754</v>
      </c>
    </row>
    <row r="14" spans="1:5" x14ac:dyDescent="0.25">
      <c r="A14" s="205" t="s">
        <v>146</v>
      </c>
      <c r="B14" s="195" t="s">
        <v>827</v>
      </c>
      <c r="C14" s="195" t="s">
        <v>419</v>
      </c>
      <c r="D14" s="195" t="s">
        <v>419</v>
      </c>
      <c r="E14" s="923">
        <v>57107</v>
      </c>
    </row>
    <row r="15" spans="1:5" x14ac:dyDescent="0.25">
      <c r="A15" s="205" t="s">
        <v>147</v>
      </c>
      <c r="B15" s="195" t="s">
        <v>828</v>
      </c>
      <c r="C15" s="195" t="s">
        <v>829</v>
      </c>
      <c r="D15" s="195" t="s">
        <v>830</v>
      </c>
      <c r="E15" s="923">
        <v>9959</v>
      </c>
    </row>
    <row r="16" spans="1:5" x14ac:dyDescent="0.25">
      <c r="A16" s="205" t="s">
        <v>148</v>
      </c>
      <c r="B16" s="195" t="s">
        <v>831</v>
      </c>
      <c r="C16" s="195" t="s">
        <v>832</v>
      </c>
      <c r="D16" s="195" t="s">
        <v>833</v>
      </c>
      <c r="E16" s="923">
        <v>8000</v>
      </c>
    </row>
    <row r="17" spans="1:5" x14ac:dyDescent="0.25">
      <c r="A17" s="205" t="s">
        <v>148</v>
      </c>
      <c r="B17" s="195" t="s">
        <v>834</v>
      </c>
      <c r="C17" s="195" t="s">
        <v>148</v>
      </c>
      <c r="D17" s="195" t="s">
        <v>835</v>
      </c>
      <c r="E17" s="923">
        <v>9174</v>
      </c>
    </row>
    <row r="18" spans="1:5" ht="11.25" x14ac:dyDescent="0.25">
      <c r="A18" s="205" t="s">
        <v>148</v>
      </c>
      <c r="B18" s="195" t="s">
        <v>3791</v>
      </c>
      <c r="C18" s="195" t="s">
        <v>836</v>
      </c>
      <c r="D18" s="195" t="s">
        <v>836</v>
      </c>
      <c r="E18" s="923">
        <v>6908</v>
      </c>
    </row>
    <row r="19" spans="1:5" x14ac:dyDescent="0.25">
      <c r="A19" s="205" t="s">
        <v>149</v>
      </c>
      <c r="B19" s="195" t="s">
        <v>837</v>
      </c>
      <c r="C19" s="195" t="s">
        <v>838</v>
      </c>
      <c r="D19" s="195" t="s">
        <v>839</v>
      </c>
      <c r="E19" s="923">
        <v>13134</v>
      </c>
    </row>
    <row r="20" spans="1:5" x14ac:dyDescent="0.25">
      <c r="A20" s="205" t="s">
        <v>149</v>
      </c>
      <c r="B20" s="195" t="s">
        <v>840</v>
      </c>
      <c r="C20" s="195" t="s">
        <v>838</v>
      </c>
      <c r="D20" s="195" t="s">
        <v>841</v>
      </c>
      <c r="E20" s="923">
        <v>75115</v>
      </c>
    </row>
    <row r="21" spans="1:5" ht="11.25" x14ac:dyDescent="0.25">
      <c r="A21" s="205" t="s">
        <v>5</v>
      </c>
      <c r="B21" s="195" t="s">
        <v>3862</v>
      </c>
      <c r="C21" s="195" t="s">
        <v>842</v>
      </c>
      <c r="D21" s="195" t="s">
        <v>843</v>
      </c>
      <c r="E21" s="923">
        <v>3709</v>
      </c>
    </row>
    <row r="22" spans="1:5" x14ac:dyDescent="0.25">
      <c r="A22" s="205" t="s">
        <v>150</v>
      </c>
      <c r="B22" s="195" t="s">
        <v>844</v>
      </c>
      <c r="C22" s="195" t="s">
        <v>450</v>
      </c>
      <c r="D22" s="195" t="s">
        <v>845</v>
      </c>
      <c r="E22" s="923">
        <v>4138</v>
      </c>
    </row>
    <row r="23" spans="1:5" x14ac:dyDescent="0.25">
      <c r="A23" s="205" t="s">
        <v>7</v>
      </c>
      <c r="B23" s="195" t="s">
        <v>846</v>
      </c>
      <c r="C23" s="195" t="s">
        <v>7</v>
      </c>
      <c r="D23" s="195" t="s">
        <v>847</v>
      </c>
      <c r="E23" s="923">
        <v>11600</v>
      </c>
    </row>
    <row r="24" spans="1:5" x14ac:dyDescent="0.25">
      <c r="A24" s="205" t="s">
        <v>7</v>
      </c>
      <c r="B24" s="195" t="s">
        <v>848</v>
      </c>
      <c r="C24" s="195" t="s">
        <v>525</v>
      </c>
      <c r="D24" s="195" t="s">
        <v>849</v>
      </c>
      <c r="E24" s="923">
        <v>3037</v>
      </c>
    </row>
    <row r="25" spans="1:5" ht="11.25" x14ac:dyDescent="0.25">
      <c r="A25" s="205" t="s">
        <v>8</v>
      </c>
      <c r="B25" s="195" t="s">
        <v>3903</v>
      </c>
      <c r="C25" s="195" t="s">
        <v>850</v>
      </c>
      <c r="D25" s="195" t="s">
        <v>851</v>
      </c>
      <c r="E25" s="923">
        <v>6832</v>
      </c>
    </row>
    <row r="26" spans="1:5" x14ac:dyDescent="0.25">
      <c r="A26" s="205" t="s">
        <v>8</v>
      </c>
      <c r="B26" s="195" t="s">
        <v>852</v>
      </c>
      <c r="C26" s="195" t="s">
        <v>853</v>
      </c>
      <c r="D26" s="195" t="s">
        <v>854</v>
      </c>
      <c r="E26" s="923">
        <v>6374</v>
      </c>
    </row>
    <row r="27" spans="1:5" x14ac:dyDescent="0.25">
      <c r="A27" s="205" t="s">
        <v>8</v>
      </c>
      <c r="B27" s="195" t="s">
        <v>855</v>
      </c>
      <c r="C27" s="195" t="s">
        <v>856</v>
      </c>
      <c r="D27" s="195" t="s">
        <v>857</v>
      </c>
      <c r="E27" s="923">
        <v>12500</v>
      </c>
    </row>
    <row r="28" spans="1:5" x14ac:dyDescent="0.25">
      <c r="A28" s="205" t="s">
        <v>8</v>
      </c>
      <c r="B28" s="195" t="s">
        <v>858</v>
      </c>
      <c r="C28" s="195" t="s">
        <v>859</v>
      </c>
      <c r="D28" s="195" t="s">
        <v>860</v>
      </c>
      <c r="E28" s="923">
        <v>60832</v>
      </c>
    </row>
    <row r="29" spans="1:5" x14ac:dyDescent="0.25">
      <c r="A29" s="205" t="s">
        <v>8</v>
      </c>
      <c r="B29" s="195" t="s">
        <v>861</v>
      </c>
      <c r="C29" s="195" t="s">
        <v>856</v>
      </c>
      <c r="D29" s="195" t="s">
        <v>862</v>
      </c>
      <c r="E29" s="923">
        <v>53460</v>
      </c>
    </row>
    <row r="30" spans="1:5" x14ac:dyDescent="0.25">
      <c r="A30" s="205" t="s">
        <v>265</v>
      </c>
      <c r="B30" s="195" t="s">
        <v>863</v>
      </c>
      <c r="C30" s="195" t="s">
        <v>864</v>
      </c>
      <c r="D30" s="195" t="s">
        <v>865</v>
      </c>
      <c r="E30" s="923">
        <v>13975</v>
      </c>
    </row>
    <row r="31" spans="1:5" x14ac:dyDescent="0.25">
      <c r="A31" s="205" t="s">
        <v>266</v>
      </c>
      <c r="B31" s="195" t="s">
        <v>866</v>
      </c>
      <c r="C31" s="195" t="s">
        <v>867</v>
      </c>
      <c r="D31" s="195" t="s">
        <v>868</v>
      </c>
      <c r="E31" s="923">
        <v>106757</v>
      </c>
    </row>
    <row r="32" spans="1:5" x14ac:dyDescent="0.25">
      <c r="A32" s="205" t="s">
        <v>266</v>
      </c>
      <c r="B32" s="195" t="s">
        <v>869</v>
      </c>
      <c r="C32" s="195" t="s">
        <v>870</v>
      </c>
      <c r="D32" s="195" t="s">
        <v>871</v>
      </c>
      <c r="E32" s="923">
        <v>253568</v>
      </c>
    </row>
    <row r="33" spans="1:5" x14ac:dyDescent="0.25">
      <c r="A33" s="205" t="s">
        <v>266</v>
      </c>
      <c r="B33" s="195" t="s">
        <v>872</v>
      </c>
      <c r="C33" s="195" t="s">
        <v>873</v>
      </c>
      <c r="D33" s="195" t="s">
        <v>874</v>
      </c>
      <c r="E33" s="923">
        <v>402392</v>
      </c>
    </row>
    <row r="34" spans="1:5" x14ac:dyDescent="0.25">
      <c r="A34" s="205" t="s">
        <v>266</v>
      </c>
      <c r="B34" s="195" t="s">
        <v>875</v>
      </c>
      <c r="C34" s="195" t="s">
        <v>876</v>
      </c>
      <c r="D34" s="195" t="s">
        <v>877</v>
      </c>
      <c r="E34" s="923">
        <v>400011</v>
      </c>
    </row>
    <row r="35" spans="1:5" x14ac:dyDescent="0.25">
      <c r="A35" s="205" t="s">
        <v>266</v>
      </c>
      <c r="B35" s="195" t="s">
        <v>878</v>
      </c>
      <c r="C35" s="195" t="s">
        <v>873</v>
      </c>
      <c r="D35" s="195" t="s">
        <v>879</v>
      </c>
      <c r="E35" s="923">
        <v>66196</v>
      </c>
    </row>
    <row r="36" spans="1:5" x14ac:dyDescent="0.25">
      <c r="A36" s="205" t="s">
        <v>266</v>
      </c>
      <c r="B36" s="195" t="s">
        <v>880</v>
      </c>
      <c r="C36" s="195" t="s">
        <v>881</v>
      </c>
      <c r="D36" s="195" t="s">
        <v>882</v>
      </c>
      <c r="E36" s="923">
        <v>39255</v>
      </c>
    </row>
    <row r="37" spans="1:5" x14ac:dyDescent="0.25">
      <c r="A37" s="205" t="s">
        <v>266</v>
      </c>
      <c r="B37" s="195" t="s">
        <v>883</v>
      </c>
      <c r="C37" s="195" t="s">
        <v>884</v>
      </c>
      <c r="D37" s="195" t="s">
        <v>885</v>
      </c>
      <c r="E37" s="923">
        <v>42567</v>
      </c>
    </row>
    <row r="38" spans="1:5" x14ac:dyDescent="0.25">
      <c r="A38" s="205" t="s">
        <v>11</v>
      </c>
      <c r="B38" s="195" t="s">
        <v>886</v>
      </c>
      <c r="C38" s="195" t="s">
        <v>887</v>
      </c>
      <c r="D38" s="195" t="s">
        <v>888</v>
      </c>
      <c r="E38" s="923">
        <v>1742000</v>
      </c>
    </row>
    <row r="39" spans="1:5" x14ac:dyDescent="0.25">
      <c r="A39" s="205" t="s">
        <v>11</v>
      </c>
      <c r="B39" s="195" t="s">
        <v>889</v>
      </c>
      <c r="C39" s="195" t="s">
        <v>11</v>
      </c>
      <c r="D39" s="195" t="s">
        <v>890</v>
      </c>
      <c r="E39" s="923">
        <v>249712</v>
      </c>
    </row>
    <row r="40" spans="1:5" x14ac:dyDescent="0.25">
      <c r="A40" s="205" t="s">
        <v>11</v>
      </c>
      <c r="B40" s="195" t="s">
        <v>891</v>
      </c>
      <c r="C40" s="195" t="s">
        <v>892</v>
      </c>
      <c r="D40" s="195" t="s">
        <v>893</v>
      </c>
      <c r="E40" s="923">
        <v>154093</v>
      </c>
    </row>
    <row r="41" spans="1:5" ht="10.5" customHeight="1" x14ac:dyDescent="0.25">
      <c r="A41" s="205" t="s">
        <v>11</v>
      </c>
      <c r="B41" s="195" t="s">
        <v>894</v>
      </c>
      <c r="C41" s="195" t="s">
        <v>895</v>
      </c>
      <c r="D41" s="195" t="s">
        <v>896</v>
      </c>
      <c r="E41" s="923">
        <v>143502</v>
      </c>
    </row>
    <row r="42" spans="1:5" x14ac:dyDescent="0.25">
      <c r="A42" s="205" t="s">
        <v>11</v>
      </c>
      <c r="B42" s="195" t="s">
        <v>897</v>
      </c>
      <c r="C42" s="195" t="s">
        <v>11</v>
      </c>
      <c r="D42" s="195" t="s">
        <v>890</v>
      </c>
      <c r="E42" s="923">
        <v>10625</v>
      </c>
    </row>
    <row r="43" spans="1:5" x14ac:dyDescent="0.25">
      <c r="A43" s="205" t="s">
        <v>11</v>
      </c>
      <c r="B43" s="195" t="s">
        <v>898</v>
      </c>
      <c r="C43" s="195" t="s">
        <v>899</v>
      </c>
      <c r="D43" s="195" t="s">
        <v>900</v>
      </c>
      <c r="E43" s="923">
        <v>304528</v>
      </c>
    </row>
    <row r="44" spans="1:5" x14ac:dyDescent="0.25">
      <c r="A44" s="205" t="s">
        <v>11</v>
      </c>
      <c r="B44" s="195" t="s">
        <v>901</v>
      </c>
      <c r="C44" s="195" t="s">
        <v>11</v>
      </c>
      <c r="D44" s="195" t="s">
        <v>890</v>
      </c>
      <c r="E44" s="923">
        <v>105500</v>
      </c>
    </row>
    <row r="45" spans="1:5" x14ac:dyDescent="0.25">
      <c r="A45" s="205" t="s">
        <v>12</v>
      </c>
      <c r="B45" s="195" t="s">
        <v>902</v>
      </c>
      <c r="C45" s="195" t="s">
        <v>12</v>
      </c>
      <c r="D45" s="195" t="s">
        <v>903</v>
      </c>
      <c r="E45" s="923">
        <v>5030</v>
      </c>
    </row>
    <row r="46" spans="1:5" ht="11.25" x14ac:dyDescent="0.25">
      <c r="A46" s="205" t="s">
        <v>12</v>
      </c>
      <c r="B46" s="195" t="s">
        <v>3921</v>
      </c>
      <c r="C46" s="195" t="s">
        <v>904</v>
      </c>
      <c r="D46" s="195" t="s">
        <v>905</v>
      </c>
      <c r="E46" s="923">
        <v>3525901</v>
      </c>
    </row>
    <row r="47" spans="1:5" x14ac:dyDescent="0.25">
      <c r="A47" s="205" t="s">
        <v>12</v>
      </c>
      <c r="B47" s="195" t="s">
        <v>906</v>
      </c>
      <c r="C47" s="195" t="s">
        <v>907</v>
      </c>
      <c r="D47" s="195" t="s">
        <v>908</v>
      </c>
      <c r="E47" s="923">
        <v>1460000</v>
      </c>
    </row>
    <row r="48" spans="1:5" x14ac:dyDescent="0.25">
      <c r="A48" s="75" t="s">
        <v>12</v>
      </c>
      <c r="B48" s="195" t="s">
        <v>909</v>
      </c>
      <c r="C48" s="195" t="s">
        <v>910</v>
      </c>
      <c r="D48" s="195" t="s">
        <v>911</v>
      </c>
      <c r="E48" s="923">
        <v>181414</v>
      </c>
    </row>
    <row r="49" spans="1:5" x14ac:dyDescent="0.25">
      <c r="A49" s="205" t="s">
        <v>12</v>
      </c>
      <c r="B49" s="195" t="s">
        <v>912</v>
      </c>
      <c r="C49" s="195" t="s">
        <v>913</v>
      </c>
      <c r="D49" s="195" t="s">
        <v>914</v>
      </c>
      <c r="E49" s="923">
        <v>63093</v>
      </c>
    </row>
    <row r="50" spans="1:5" x14ac:dyDescent="0.25">
      <c r="A50" s="205" t="s">
        <v>12</v>
      </c>
      <c r="B50" s="195" t="s">
        <v>915</v>
      </c>
      <c r="C50" s="195" t="s">
        <v>916</v>
      </c>
      <c r="D50" s="195" t="s">
        <v>917</v>
      </c>
      <c r="E50" s="923">
        <v>150587</v>
      </c>
    </row>
    <row r="51" spans="1:5" x14ac:dyDescent="0.25">
      <c r="A51" s="205" t="s">
        <v>12</v>
      </c>
      <c r="B51" s="195" t="s">
        <v>918</v>
      </c>
      <c r="C51" s="195" t="s">
        <v>919</v>
      </c>
      <c r="D51" s="195" t="s">
        <v>920</v>
      </c>
      <c r="E51" s="923">
        <v>2842329</v>
      </c>
    </row>
    <row r="52" spans="1:5" x14ac:dyDescent="0.25">
      <c r="E52" s="922"/>
    </row>
    <row r="53" spans="1:5" x14ac:dyDescent="0.25">
      <c r="A53" s="205" t="s">
        <v>806</v>
      </c>
      <c r="E53" s="922"/>
    </row>
    <row r="54" spans="1:5" x14ac:dyDescent="0.25">
      <c r="A54" s="205" t="s">
        <v>921</v>
      </c>
    </row>
    <row r="55" spans="1:5" x14ac:dyDescent="0.25">
      <c r="A55" s="205" t="s">
        <v>922</v>
      </c>
    </row>
    <row r="56" spans="1:5" x14ac:dyDescent="0.25">
      <c r="A56" s="205" t="s">
        <v>923</v>
      </c>
    </row>
    <row r="57" spans="1:5" x14ac:dyDescent="0.25">
      <c r="A57" s="205" t="s">
        <v>924</v>
      </c>
    </row>
    <row r="58" spans="1:5" x14ac:dyDescent="0.25">
      <c r="A58" s="205" t="s">
        <v>925</v>
      </c>
    </row>
    <row r="59" spans="1:5" x14ac:dyDescent="0.25">
      <c r="A59" s="205" t="s">
        <v>926</v>
      </c>
    </row>
  </sheetData>
  <pageMargins left="0.7" right="0.7" top="0.75" bottom="0.75" header="0.3" footer="0.3"/>
  <pageSetup paperSize="9" orientation="portrait" verticalDpi="599"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dimension ref="A2:E54"/>
  <sheetViews>
    <sheetView zoomScaleNormal="100" workbookViewId="0"/>
  </sheetViews>
  <sheetFormatPr baseColWidth="10" defaultColWidth="11.42578125" defaultRowHeight="10.5" x14ac:dyDescent="0.25"/>
  <cols>
    <col min="1" max="1" width="17.140625" style="195" customWidth="1"/>
    <col min="2" max="2" width="49.5703125" style="195" customWidth="1"/>
    <col min="3" max="3" width="31.7109375" style="195" customWidth="1"/>
    <col min="4" max="4" width="37.140625" style="195" customWidth="1"/>
    <col min="5" max="5" width="15.7109375" style="927" customWidth="1"/>
    <col min="6" max="16384" width="11.42578125" style="195"/>
  </cols>
  <sheetData>
    <row r="2" spans="1:5" s="252" customFormat="1" x14ac:dyDescent="0.25">
      <c r="A2" s="146" t="s">
        <v>927</v>
      </c>
    </row>
    <row r="3" spans="1:5" s="252" customFormat="1" x14ac:dyDescent="0.25">
      <c r="E3" s="209"/>
    </row>
    <row r="4" spans="1:5" ht="15" customHeight="1" x14ac:dyDescent="0.25">
      <c r="A4" s="916" t="s">
        <v>0</v>
      </c>
      <c r="B4" s="925" t="s">
        <v>808</v>
      </c>
      <c r="C4" s="925" t="s">
        <v>809</v>
      </c>
      <c r="D4" s="925" t="s">
        <v>810</v>
      </c>
      <c r="E4" s="925" t="s">
        <v>802</v>
      </c>
    </row>
    <row r="5" spans="1:5" x14ac:dyDescent="0.25">
      <c r="A5" s="202" t="s">
        <v>803</v>
      </c>
      <c r="E5" s="926">
        <v>5375934.6299999999</v>
      </c>
    </row>
    <row r="6" spans="1:5" x14ac:dyDescent="0.25">
      <c r="A6" s="205" t="s">
        <v>2</v>
      </c>
      <c r="B6" s="195" t="s">
        <v>928</v>
      </c>
      <c r="C6" s="195" t="s">
        <v>812</v>
      </c>
      <c r="D6" s="195" t="s">
        <v>813</v>
      </c>
      <c r="E6" s="923">
        <v>209131</v>
      </c>
    </row>
    <row r="7" spans="1:5" x14ac:dyDescent="0.25">
      <c r="A7" s="205" t="s">
        <v>3</v>
      </c>
      <c r="B7" s="195" t="s">
        <v>929</v>
      </c>
      <c r="C7" s="195" t="s">
        <v>815</v>
      </c>
      <c r="D7" s="195" t="s">
        <v>930</v>
      </c>
      <c r="E7" s="923">
        <v>128763.2</v>
      </c>
    </row>
    <row r="8" spans="1:5" x14ac:dyDescent="0.25">
      <c r="A8" s="205" t="s">
        <v>145</v>
      </c>
      <c r="B8" s="195" t="s">
        <v>931</v>
      </c>
      <c r="C8" s="195" t="s">
        <v>145</v>
      </c>
      <c r="D8" s="195" t="s">
        <v>145</v>
      </c>
      <c r="E8" s="923">
        <v>2583</v>
      </c>
    </row>
    <row r="9" spans="1:5" ht="11.25" x14ac:dyDescent="0.25">
      <c r="A9" s="205" t="s">
        <v>145</v>
      </c>
      <c r="B9" s="195" t="s">
        <v>3416</v>
      </c>
      <c r="C9" s="195" t="s">
        <v>932</v>
      </c>
      <c r="D9" s="195" t="s">
        <v>933</v>
      </c>
      <c r="E9" s="923">
        <v>73986.5</v>
      </c>
    </row>
    <row r="10" spans="1:5" x14ac:dyDescent="0.25">
      <c r="A10" s="205" t="s">
        <v>147</v>
      </c>
      <c r="B10" s="195" t="s">
        <v>934</v>
      </c>
      <c r="C10" s="195" t="s">
        <v>935</v>
      </c>
      <c r="D10" s="195" t="s">
        <v>439</v>
      </c>
      <c r="E10" s="923">
        <v>4229</v>
      </c>
    </row>
    <row r="11" spans="1:5" ht="11.25" x14ac:dyDescent="0.25">
      <c r="A11" s="205" t="s">
        <v>147</v>
      </c>
      <c r="B11" s="195" t="s">
        <v>3658</v>
      </c>
      <c r="C11" s="195" t="s">
        <v>936</v>
      </c>
      <c r="D11" s="195" t="s">
        <v>937</v>
      </c>
      <c r="E11" s="923">
        <v>859.3</v>
      </c>
    </row>
    <row r="12" spans="1:5" x14ac:dyDescent="0.25">
      <c r="A12" s="205" t="s">
        <v>148</v>
      </c>
      <c r="B12" s="195" t="s">
        <v>938</v>
      </c>
      <c r="C12" s="195" t="s">
        <v>567</v>
      </c>
      <c r="D12" s="195" t="s">
        <v>567</v>
      </c>
      <c r="E12" s="923">
        <v>10175</v>
      </c>
    </row>
    <row r="13" spans="1:5" x14ac:dyDescent="0.25">
      <c r="A13" s="205" t="s">
        <v>148</v>
      </c>
      <c r="B13" s="195" t="s">
        <v>939</v>
      </c>
      <c r="C13" s="195" t="s">
        <v>148</v>
      </c>
      <c r="D13" s="195" t="s">
        <v>148</v>
      </c>
      <c r="E13" s="923">
        <v>9094</v>
      </c>
    </row>
    <row r="14" spans="1:5" x14ac:dyDescent="0.25">
      <c r="A14" s="205" t="s">
        <v>148</v>
      </c>
      <c r="B14" s="195" t="s">
        <v>940</v>
      </c>
      <c r="C14" s="195" t="s">
        <v>442</v>
      </c>
      <c r="D14" s="195" t="s">
        <v>442</v>
      </c>
      <c r="E14" s="923">
        <v>520.37</v>
      </c>
    </row>
    <row r="15" spans="1:5" x14ac:dyDescent="0.25">
      <c r="A15" s="205" t="s">
        <v>149</v>
      </c>
      <c r="B15" s="195" t="s">
        <v>941</v>
      </c>
      <c r="C15" s="195" t="s">
        <v>838</v>
      </c>
      <c r="D15" s="195" t="s">
        <v>839</v>
      </c>
      <c r="E15" s="923">
        <v>235.85</v>
      </c>
    </row>
    <row r="16" spans="1:5" x14ac:dyDescent="0.25">
      <c r="A16" s="205" t="s">
        <v>5</v>
      </c>
      <c r="B16" s="195" t="s">
        <v>942</v>
      </c>
      <c r="C16" s="195" t="s">
        <v>943</v>
      </c>
      <c r="D16" s="195" t="s">
        <v>944</v>
      </c>
      <c r="E16" s="923">
        <v>5870</v>
      </c>
    </row>
    <row r="17" spans="1:5" x14ac:dyDescent="0.25">
      <c r="A17" s="205" t="s">
        <v>5</v>
      </c>
      <c r="B17" s="195" t="s">
        <v>945</v>
      </c>
      <c r="C17" s="195" t="s">
        <v>842</v>
      </c>
      <c r="D17" s="195" t="s">
        <v>946</v>
      </c>
      <c r="E17" s="923">
        <v>38582</v>
      </c>
    </row>
    <row r="18" spans="1:5" x14ac:dyDescent="0.25">
      <c r="A18" s="205" t="s">
        <v>150</v>
      </c>
      <c r="B18" s="195" t="s">
        <v>947</v>
      </c>
      <c r="C18" s="195" t="s">
        <v>450</v>
      </c>
      <c r="D18" s="195" t="s">
        <v>948</v>
      </c>
      <c r="E18" s="923">
        <v>604</v>
      </c>
    </row>
    <row r="19" spans="1:5" x14ac:dyDescent="0.25">
      <c r="A19" s="205" t="s">
        <v>150</v>
      </c>
      <c r="B19" s="195" t="s">
        <v>949</v>
      </c>
      <c r="C19" s="195" t="s">
        <v>450</v>
      </c>
      <c r="D19" s="195" t="s">
        <v>845</v>
      </c>
      <c r="E19" s="923">
        <v>1009.34</v>
      </c>
    </row>
    <row r="20" spans="1:5" x14ac:dyDescent="0.25">
      <c r="A20" s="205" t="s">
        <v>150</v>
      </c>
      <c r="B20" s="195" t="s">
        <v>950</v>
      </c>
      <c r="C20" s="195" t="s">
        <v>524</v>
      </c>
      <c r="D20" s="195" t="s">
        <v>951</v>
      </c>
      <c r="E20" s="923">
        <v>12163</v>
      </c>
    </row>
    <row r="21" spans="1:5" x14ac:dyDescent="0.25">
      <c r="A21" s="205" t="s">
        <v>150</v>
      </c>
      <c r="B21" s="195" t="s">
        <v>952</v>
      </c>
      <c r="C21" s="195" t="s">
        <v>953</v>
      </c>
      <c r="D21" s="195" t="s">
        <v>954</v>
      </c>
      <c r="E21" s="923">
        <v>89.6</v>
      </c>
    </row>
    <row r="22" spans="1:5" x14ac:dyDescent="0.25">
      <c r="A22" s="205" t="s">
        <v>150</v>
      </c>
      <c r="B22" s="195" t="s">
        <v>955</v>
      </c>
      <c r="C22" s="195" t="s">
        <v>451</v>
      </c>
      <c r="D22" s="195" t="s">
        <v>956</v>
      </c>
      <c r="E22" s="923">
        <v>717</v>
      </c>
    </row>
    <row r="23" spans="1:5" x14ac:dyDescent="0.25">
      <c r="A23" s="205" t="s">
        <v>150</v>
      </c>
      <c r="B23" s="195" t="s">
        <v>957</v>
      </c>
      <c r="C23" s="195" t="s">
        <v>958</v>
      </c>
      <c r="D23" s="195" t="s">
        <v>959</v>
      </c>
      <c r="E23" s="923">
        <v>145</v>
      </c>
    </row>
    <row r="24" spans="1:5" x14ac:dyDescent="0.25">
      <c r="A24" s="205" t="s">
        <v>150</v>
      </c>
      <c r="B24" s="195" t="s">
        <v>960</v>
      </c>
      <c r="C24" s="195" t="s">
        <v>958</v>
      </c>
      <c r="D24" s="195" t="s">
        <v>961</v>
      </c>
      <c r="E24" s="923">
        <v>147.30000000000001</v>
      </c>
    </row>
    <row r="25" spans="1:5" x14ac:dyDescent="0.25">
      <c r="A25" s="205" t="s">
        <v>6</v>
      </c>
      <c r="B25" s="195" t="s">
        <v>962</v>
      </c>
      <c r="C25" s="195" t="s">
        <v>6</v>
      </c>
      <c r="D25" s="195" t="s">
        <v>963</v>
      </c>
      <c r="E25" s="923">
        <v>2022.8</v>
      </c>
    </row>
    <row r="26" spans="1:5" x14ac:dyDescent="0.25">
      <c r="A26" s="205" t="s">
        <v>6</v>
      </c>
      <c r="B26" s="195" t="s">
        <v>964</v>
      </c>
      <c r="C26" s="195" t="s">
        <v>965</v>
      </c>
      <c r="D26" s="195" t="s">
        <v>966</v>
      </c>
      <c r="E26" s="923">
        <v>55948</v>
      </c>
    </row>
    <row r="27" spans="1:5" x14ac:dyDescent="0.25">
      <c r="A27" s="205" t="s">
        <v>7</v>
      </c>
      <c r="B27" s="195" t="s">
        <v>967</v>
      </c>
      <c r="C27" s="195" t="s">
        <v>968</v>
      </c>
      <c r="D27" s="195" t="s">
        <v>969</v>
      </c>
      <c r="E27" s="923">
        <v>2369.27</v>
      </c>
    </row>
    <row r="28" spans="1:5" x14ac:dyDescent="0.25">
      <c r="A28" s="205" t="s">
        <v>7</v>
      </c>
      <c r="B28" s="195" t="s">
        <v>970</v>
      </c>
      <c r="C28" s="195" t="s">
        <v>7</v>
      </c>
      <c r="D28" s="195" t="s">
        <v>971</v>
      </c>
      <c r="E28" s="923">
        <v>12421.2</v>
      </c>
    </row>
    <row r="29" spans="1:5" x14ac:dyDescent="0.25">
      <c r="A29" s="205" t="s">
        <v>7</v>
      </c>
      <c r="B29" s="195" t="s">
        <v>972</v>
      </c>
      <c r="C29" s="195" t="s">
        <v>7</v>
      </c>
      <c r="D29" s="195" t="s">
        <v>973</v>
      </c>
      <c r="E29" s="923">
        <v>18855.7</v>
      </c>
    </row>
    <row r="30" spans="1:5" x14ac:dyDescent="0.25">
      <c r="A30" s="205" t="s">
        <v>8</v>
      </c>
      <c r="B30" s="195" t="s">
        <v>974</v>
      </c>
      <c r="C30" s="195" t="s">
        <v>853</v>
      </c>
      <c r="D30" s="195" t="s">
        <v>975</v>
      </c>
      <c r="E30" s="923">
        <v>16625</v>
      </c>
    </row>
    <row r="31" spans="1:5" x14ac:dyDescent="0.25">
      <c r="A31" s="205" t="s">
        <v>8</v>
      </c>
      <c r="B31" s="195" t="s">
        <v>976</v>
      </c>
      <c r="C31" s="195" t="s">
        <v>853</v>
      </c>
      <c r="D31" s="195" t="s">
        <v>977</v>
      </c>
      <c r="E31" s="923">
        <v>33050</v>
      </c>
    </row>
    <row r="32" spans="1:5" x14ac:dyDescent="0.25">
      <c r="A32" s="205" t="s">
        <v>8</v>
      </c>
      <c r="B32" s="195" t="s">
        <v>978</v>
      </c>
      <c r="C32" s="195" t="s">
        <v>853</v>
      </c>
      <c r="D32" s="195" t="s">
        <v>977</v>
      </c>
      <c r="E32" s="923">
        <v>13755</v>
      </c>
    </row>
    <row r="33" spans="1:5" x14ac:dyDescent="0.25">
      <c r="A33" s="205" t="s">
        <v>8</v>
      </c>
      <c r="B33" s="195" t="s">
        <v>979</v>
      </c>
      <c r="C33" s="195" t="s">
        <v>853</v>
      </c>
      <c r="D33" s="195" t="s">
        <v>980</v>
      </c>
      <c r="E33" s="923">
        <v>13882</v>
      </c>
    </row>
    <row r="34" spans="1:5" x14ac:dyDescent="0.25">
      <c r="A34" s="205" t="s">
        <v>8</v>
      </c>
      <c r="B34" s="195" t="s">
        <v>981</v>
      </c>
      <c r="C34" s="195" t="s">
        <v>856</v>
      </c>
      <c r="D34" s="195" t="s">
        <v>982</v>
      </c>
      <c r="E34" s="923">
        <v>9887</v>
      </c>
    </row>
    <row r="35" spans="1:5" x14ac:dyDescent="0.25">
      <c r="A35" s="205" t="s">
        <v>8</v>
      </c>
      <c r="B35" s="195" t="s">
        <v>983</v>
      </c>
      <c r="C35" s="195" t="s">
        <v>856</v>
      </c>
      <c r="D35" s="195" t="s">
        <v>862</v>
      </c>
      <c r="E35" s="923">
        <v>60005</v>
      </c>
    </row>
    <row r="36" spans="1:5" x14ac:dyDescent="0.25">
      <c r="A36" s="205" t="s">
        <v>265</v>
      </c>
      <c r="B36" s="195" t="s">
        <v>984</v>
      </c>
      <c r="C36" s="195" t="s">
        <v>455</v>
      </c>
      <c r="D36" s="195" t="s">
        <v>985</v>
      </c>
      <c r="E36" s="923">
        <v>7536.5</v>
      </c>
    </row>
    <row r="37" spans="1:5" x14ac:dyDescent="0.25">
      <c r="A37" s="205" t="s">
        <v>266</v>
      </c>
      <c r="B37" s="195" t="s">
        <v>986</v>
      </c>
      <c r="C37" s="195" t="s">
        <v>881</v>
      </c>
      <c r="D37" s="195" t="s">
        <v>987</v>
      </c>
      <c r="E37" s="923">
        <v>33972</v>
      </c>
    </row>
    <row r="38" spans="1:5" x14ac:dyDescent="0.25">
      <c r="A38" s="205" t="s">
        <v>266</v>
      </c>
      <c r="B38" s="195" t="s">
        <v>988</v>
      </c>
      <c r="C38" s="195" t="s">
        <v>876</v>
      </c>
      <c r="D38" s="195" t="s">
        <v>989</v>
      </c>
      <c r="E38" s="923">
        <v>12065</v>
      </c>
    </row>
    <row r="39" spans="1:5" x14ac:dyDescent="0.25">
      <c r="A39" s="205" t="s">
        <v>266</v>
      </c>
      <c r="B39" s="195" t="s">
        <v>990</v>
      </c>
      <c r="C39" s="195" t="s">
        <v>991</v>
      </c>
      <c r="D39" s="195" t="s">
        <v>992</v>
      </c>
      <c r="E39" s="923">
        <v>49391</v>
      </c>
    </row>
    <row r="40" spans="1:5" x14ac:dyDescent="0.25">
      <c r="A40" s="205" t="s">
        <v>11</v>
      </c>
      <c r="B40" s="195" t="s">
        <v>993</v>
      </c>
      <c r="C40" s="195" t="s">
        <v>430</v>
      </c>
      <c r="D40" s="195" t="s">
        <v>994</v>
      </c>
      <c r="E40" s="923">
        <v>27110</v>
      </c>
    </row>
    <row r="41" spans="1:5" x14ac:dyDescent="0.25">
      <c r="A41" s="205" t="s">
        <v>11</v>
      </c>
      <c r="B41" s="195" t="s">
        <v>995</v>
      </c>
      <c r="C41" s="195" t="s">
        <v>430</v>
      </c>
      <c r="D41" s="195" t="s">
        <v>996</v>
      </c>
      <c r="E41" s="923">
        <v>16516</v>
      </c>
    </row>
    <row r="42" spans="1:5" x14ac:dyDescent="0.25">
      <c r="A42" s="205" t="s">
        <v>11</v>
      </c>
      <c r="B42" s="195" t="s">
        <v>997</v>
      </c>
      <c r="C42" s="195" t="s">
        <v>11</v>
      </c>
      <c r="D42" s="195" t="s">
        <v>890</v>
      </c>
      <c r="E42" s="923">
        <v>12725</v>
      </c>
    </row>
    <row r="43" spans="1:5" x14ac:dyDescent="0.25">
      <c r="A43" s="205" t="s">
        <v>11</v>
      </c>
      <c r="B43" s="195" t="s">
        <v>998</v>
      </c>
      <c r="C43" s="195" t="s">
        <v>11</v>
      </c>
      <c r="D43" s="195" t="s">
        <v>999</v>
      </c>
      <c r="E43" s="923">
        <v>1097975</v>
      </c>
    </row>
    <row r="44" spans="1:5" x14ac:dyDescent="0.25">
      <c r="A44" s="205" t="s">
        <v>11</v>
      </c>
      <c r="B44" s="195" t="s">
        <v>1000</v>
      </c>
      <c r="C44" s="195" t="s">
        <v>1001</v>
      </c>
      <c r="D44" s="195" t="s">
        <v>1001</v>
      </c>
      <c r="E44" s="923">
        <v>41620.5</v>
      </c>
    </row>
    <row r="45" spans="1:5" x14ac:dyDescent="0.25">
      <c r="A45" s="205" t="s">
        <v>11</v>
      </c>
      <c r="B45" s="195" t="s">
        <v>1002</v>
      </c>
      <c r="C45" s="195" t="s">
        <v>430</v>
      </c>
      <c r="D45" s="195" t="s">
        <v>430</v>
      </c>
      <c r="E45" s="923">
        <v>2150</v>
      </c>
    </row>
    <row r="46" spans="1:5" x14ac:dyDescent="0.25">
      <c r="A46" s="205" t="s">
        <v>11</v>
      </c>
      <c r="B46" s="195" t="s">
        <v>1003</v>
      </c>
      <c r="C46" s="195" t="s">
        <v>430</v>
      </c>
      <c r="D46" s="195" t="s">
        <v>430</v>
      </c>
      <c r="E46" s="923">
        <v>2305</v>
      </c>
    </row>
    <row r="47" spans="1:5" x14ac:dyDescent="0.25">
      <c r="A47" s="205" t="s">
        <v>11</v>
      </c>
      <c r="B47" s="195" t="s">
        <v>1004</v>
      </c>
      <c r="C47" s="195" t="s">
        <v>1005</v>
      </c>
      <c r="D47" s="195" t="s">
        <v>1006</v>
      </c>
      <c r="E47" s="923">
        <v>674500</v>
      </c>
    </row>
    <row r="48" spans="1:5" x14ac:dyDescent="0.25">
      <c r="A48" s="205" t="s">
        <v>12</v>
      </c>
      <c r="B48" s="195" t="s">
        <v>1007</v>
      </c>
      <c r="C48" s="195" t="s">
        <v>919</v>
      </c>
      <c r="D48" s="195" t="s">
        <v>920</v>
      </c>
      <c r="E48" s="923">
        <v>2628429.2000000002</v>
      </c>
    </row>
    <row r="49" spans="1:5" x14ac:dyDescent="0.25">
      <c r="A49" s="205" t="s">
        <v>12</v>
      </c>
      <c r="B49" s="195" t="s">
        <v>1008</v>
      </c>
      <c r="C49" s="195" t="s">
        <v>12</v>
      </c>
      <c r="D49" s="195" t="s">
        <v>431</v>
      </c>
      <c r="E49" s="923">
        <v>18414</v>
      </c>
    </row>
    <row r="50" spans="1:5" x14ac:dyDescent="0.25">
      <c r="A50" s="205" t="s">
        <v>12</v>
      </c>
      <c r="B50" s="195" t="s">
        <v>1009</v>
      </c>
      <c r="C50" s="195" t="s">
        <v>12</v>
      </c>
      <c r="D50" s="195" t="s">
        <v>431</v>
      </c>
      <c r="E50" s="923">
        <v>13500</v>
      </c>
    </row>
    <row r="51" spans="1:5" x14ac:dyDescent="0.25">
      <c r="A51" s="75"/>
      <c r="B51" s="75"/>
      <c r="C51" s="75"/>
      <c r="D51" s="75"/>
      <c r="E51" s="924"/>
    </row>
    <row r="52" spans="1:5" x14ac:dyDescent="0.25">
      <c r="A52" s="75" t="s">
        <v>1010</v>
      </c>
    </row>
    <row r="53" spans="1:5" x14ac:dyDescent="0.25">
      <c r="A53" s="205" t="s">
        <v>1011</v>
      </c>
    </row>
    <row r="54" spans="1:5" x14ac:dyDescent="0.25">
      <c r="A54" s="205" t="s">
        <v>926</v>
      </c>
    </row>
  </sheetData>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dimension ref="A2:E25"/>
  <sheetViews>
    <sheetView zoomScaleNormal="100" workbookViewId="0"/>
  </sheetViews>
  <sheetFormatPr baseColWidth="10" defaultColWidth="11.42578125" defaultRowHeight="10.5" x14ac:dyDescent="0.25"/>
  <cols>
    <col min="1" max="1" width="16.42578125" style="195" customWidth="1"/>
    <col min="2" max="2" width="41.42578125" style="195" customWidth="1"/>
    <col min="3" max="3" width="16.85546875" style="195" customWidth="1"/>
    <col min="4" max="4" width="18.28515625" style="195" customWidth="1"/>
    <col min="5" max="5" width="16.42578125" style="195" customWidth="1"/>
    <col min="6" max="16384" width="11.42578125" style="195"/>
  </cols>
  <sheetData>
    <row r="2" spans="1:5" s="252" customFormat="1" x14ac:dyDescent="0.25">
      <c r="A2" s="146" t="s">
        <v>1012</v>
      </c>
      <c r="B2" s="919"/>
      <c r="C2" s="919"/>
      <c r="D2" s="919"/>
    </row>
    <row r="3" spans="1:5" x14ac:dyDescent="0.25">
      <c r="A3" s="390"/>
      <c r="B3" s="390"/>
      <c r="C3" s="390"/>
      <c r="D3" s="390"/>
    </row>
    <row r="4" spans="1:5" ht="15" customHeight="1" x14ac:dyDescent="0.25">
      <c r="A4" s="916" t="s">
        <v>0</v>
      </c>
      <c r="B4" s="916" t="s">
        <v>808</v>
      </c>
      <c r="C4" s="916" t="s">
        <v>809</v>
      </c>
      <c r="D4" s="916" t="s">
        <v>810</v>
      </c>
      <c r="E4" s="200" t="s">
        <v>802</v>
      </c>
    </row>
    <row r="5" spans="1:5" x14ac:dyDescent="0.25">
      <c r="A5" s="252" t="s">
        <v>803</v>
      </c>
      <c r="B5" s="390"/>
      <c r="C5" s="390"/>
      <c r="D5" s="390"/>
      <c r="E5" s="928">
        <v>34356.639999999999</v>
      </c>
    </row>
    <row r="6" spans="1:5" x14ac:dyDescent="0.25">
      <c r="A6" s="390" t="s">
        <v>2</v>
      </c>
      <c r="B6" s="390" t="s">
        <v>1013</v>
      </c>
      <c r="C6" s="390" t="s">
        <v>812</v>
      </c>
      <c r="D6" s="390" t="s">
        <v>813</v>
      </c>
      <c r="E6" s="929">
        <v>11298</v>
      </c>
    </row>
    <row r="7" spans="1:5" x14ac:dyDescent="0.25">
      <c r="A7" s="390" t="s">
        <v>2</v>
      </c>
      <c r="B7" s="390" t="s">
        <v>1014</v>
      </c>
      <c r="C7" s="390" t="s">
        <v>413</v>
      </c>
      <c r="D7" s="390" t="s">
        <v>413</v>
      </c>
      <c r="E7" s="929">
        <v>10.8</v>
      </c>
    </row>
    <row r="8" spans="1:5" x14ac:dyDescent="0.25">
      <c r="A8" s="390" t="s">
        <v>2</v>
      </c>
      <c r="B8" s="390" t="s">
        <v>1015</v>
      </c>
      <c r="C8" s="390" t="s">
        <v>413</v>
      </c>
      <c r="D8" s="390" t="s">
        <v>413</v>
      </c>
      <c r="E8" s="929">
        <v>11325.71</v>
      </c>
    </row>
    <row r="9" spans="1:5" x14ac:dyDescent="0.25">
      <c r="A9" s="390" t="s">
        <v>145</v>
      </c>
      <c r="B9" s="390" t="s">
        <v>1016</v>
      </c>
      <c r="C9" s="390" t="s">
        <v>145</v>
      </c>
      <c r="D9" s="390" t="s">
        <v>145</v>
      </c>
      <c r="E9" s="929">
        <v>31.27</v>
      </c>
    </row>
    <row r="10" spans="1:5" x14ac:dyDescent="0.25">
      <c r="A10" s="390" t="s">
        <v>145</v>
      </c>
      <c r="B10" s="390" t="s">
        <v>1017</v>
      </c>
      <c r="C10" s="390" t="s">
        <v>145</v>
      </c>
      <c r="D10" s="390" t="s">
        <v>145</v>
      </c>
      <c r="E10" s="929">
        <v>7532.56</v>
      </c>
    </row>
    <row r="11" spans="1:5" x14ac:dyDescent="0.25">
      <c r="A11" s="390" t="s">
        <v>147</v>
      </c>
      <c r="B11" s="390" t="s">
        <v>1018</v>
      </c>
      <c r="C11" s="390" t="s">
        <v>829</v>
      </c>
      <c r="D11" s="390" t="s">
        <v>1019</v>
      </c>
      <c r="E11" s="929">
        <v>128</v>
      </c>
    </row>
    <row r="12" spans="1:5" x14ac:dyDescent="0.25">
      <c r="A12" s="390" t="s">
        <v>148</v>
      </c>
      <c r="B12" s="390" t="s">
        <v>1020</v>
      </c>
      <c r="C12" s="390" t="s">
        <v>1021</v>
      </c>
      <c r="D12" s="390" t="s">
        <v>1022</v>
      </c>
      <c r="E12" s="929">
        <v>4.5</v>
      </c>
    </row>
    <row r="13" spans="1:5" x14ac:dyDescent="0.25">
      <c r="A13" s="390" t="s">
        <v>149</v>
      </c>
      <c r="B13" s="390" t="s">
        <v>1023</v>
      </c>
      <c r="C13" s="390" t="s">
        <v>838</v>
      </c>
      <c r="D13" s="390" t="s">
        <v>841</v>
      </c>
      <c r="E13" s="929">
        <v>2900</v>
      </c>
    </row>
    <row r="14" spans="1:5" x14ac:dyDescent="0.25">
      <c r="A14" s="390" t="s">
        <v>8</v>
      </c>
      <c r="B14" s="390" t="s">
        <v>1024</v>
      </c>
      <c r="C14" s="390" t="s">
        <v>853</v>
      </c>
      <c r="D14" s="390" t="s">
        <v>1025</v>
      </c>
      <c r="E14" s="929">
        <v>82</v>
      </c>
    </row>
    <row r="15" spans="1:5" x14ac:dyDescent="0.25">
      <c r="A15" s="390" t="s">
        <v>8</v>
      </c>
      <c r="B15" s="390" t="s">
        <v>1026</v>
      </c>
      <c r="C15" s="390" t="s">
        <v>856</v>
      </c>
      <c r="D15" s="390" t="s">
        <v>426</v>
      </c>
      <c r="E15" s="929">
        <v>89</v>
      </c>
    </row>
    <row r="16" spans="1:5" x14ac:dyDescent="0.25">
      <c r="A16" s="390" t="s">
        <v>266</v>
      </c>
      <c r="B16" s="390" t="s">
        <v>1027</v>
      </c>
      <c r="C16" s="390" t="s">
        <v>881</v>
      </c>
      <c r="D16" s="390" t="s">
        <v>456</v>
      </c>
      <c r="E16" s="929">
        <v>200</v>
      </c>
    </row>
    <row r="17" spans="1:5" x14ac:dyDescent="0.25">
      <c r="A17" s="390" t="s">
        <v>266</v>
      </c>
      <c r="B17" s="390" t="s">
        <v>1028</v>
      </c>
      <c r="C17" s="390" t="s">
        <v>884</v>
      </c>
      <c r="D17" s="390" t="s">
        <v>1029</v>
      </c>
      <c r="E17" s="929">
        <v>8.64</v>
      </c>
    </row>
    <row r="18" spans="1:5" x14ac:dyDescent="0.25">
      <c r="A18" s="390" t="s">
        <v>11</v>
      </c>
      <c r="B18" s="390" t="s">
        <v>1030</v>
      </c>
      <c r="C18" s="390" t="s">
        <v>11</v>
      </c>
      <c r="D18" s="390" t="s">
        <v>11</v>
      </c>
      <c r="E18" s="929">
        <v>228</v>
      </c>
    </row>
    <row r="19" spans="1:5" x14ac:dyDescent="0.25">
      <c r="A19" s="390" t="s">
        <v>11</v>
      </c>
      <c r="B19" s="390" t="s">
        <v>1031</v>
      </c>
      <c r="C19" s="390" t="s">
        <v>430</v>
      </c>
      <c r="D19" s="390" t="s">
        <v>430</v>
      </c>
      <c r="E19" s="929">
        <v>181</v>
      </c>
    </row>
    <row r="20" spans="1:5" x14ac:dyDescent="0.25">
      <c r="A20" s="390" t="s">
        <v>12</v>
      </c>
      <c r="B20" s="390" t="s">
        <v>1032</v>
      </c>
      <c r="C20" s="390" t="s">
        <v>910</v>
      </c>
      <c r="D20" s="390" t="s">
        <v>1033</v>
      </c>
      <c r="E20" s="929">
        <v>189</v>
      </c>
    </row>
    <row r="21" spans="1:5" x14ac:dyDescent="0.25">
      <c r="A21" s="390" t="s">
        <v>12</v>
      </c>
      <c r="B21" s="390" t="s">
        <v>1034</v>
      </c>
      <c r="C21" s="390" t="s">
        <v>12</v>
      </c>
      <c r="D21" s="390" t="s">
        <v>431</v>
      </c>
      <c r="E21" s="929">
        <v>97</v>
      </c>
    </row>
    <row r="22" spans="1:5" x14ac:dyDescent="0.25">
      <c r="A22" s="390" t="s">
        <v>12</v>
      </c>
      <c r="B22" s="390" t="s">
        <v>1035</v>
      </c>
      <c r="C22" s="390" t="s">
        <v>12</v>
      </c>
      <c r="D22" s="390" t="s">
        <v>431</v>
      </c>
      <c r="E22" s="929">
        <v>26.16</v>
      </c>
    </row>
    <row r="23" spans="1:5" x14ac:dyDescent="0.25">
      <c r="A23" s="390" t="s">
        <v>12</v>
      </c>
      <c r="B23" s="390" t="s">
        <v>1036</v>
      </c>
      <c r="C23" s="390" t="s">
        <v>1037</v>
      </c>
      <c r="D23" s="390" t="s">
        <v>1038</v>
      </c>
      <c r="E23" s="929">
        <v>25</v>
      </c>
    </row>
    <row r="24" spans="1:5" ht="11.25" customHeight="1" x14ac:dyDescent="0.25">
      <c r="A24" s="390"/>
      <c r="B24" s="390"/>
      <c r="C24" s="390"/>
      <c r="D24" s="390"/>
      <c r="E24" s="930"/>
    </row>
    <row r="25" spans="1:5" ht="10.5" customHeight="1" x14ac:dyDescent="0.25">
      <c r="A25" s="205" t="s">
        <v>926</v>
      </c>
      <c r="B25" s="32"/>
      <c r="C25" s="252"/>
      <c r="D25" s="32"/>
      <c r="E25" s="41"/>
    </row>
  </sheetData>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dimension ref="A2:G12"/>
  <sheetViews>
    <sheetView zoomScaleNormal="100" workbookViewId="0"/>
  </sheetViews>
  <sheetFormatPr baseColWidth="10" defaultColWidth="11.42578125" defaultRowHeight="10.5" x14ac:dyDescent="0.25"/>
  <cols>
    <col min="1" max="1" width="25" style="195" customWidth="1"/>
    <col min="2" max="3" width="14.28515625" style="195" customWidth="1"/>
    <col min="4" max="7" width="20.85546875" style="195" customWidth="1"/>
    <col min="8" max="16384" width="11.42578125" style="195"/>
  </cols>
  <sheetData>
    <row r="2" spans="1:7" s="252" customFormat="1" x14ac:dyDescent="0.25">
      <c r="A2" s="146" t="s">
        <v>1039</v>
      </c>
    </row>
    <row r="4" spans="1:7" ht="21" x14ac:dyDescent="0.25">
      <c r="A4" s="931" t="s">
        <v>3417</v>
      </c>
      <c r="B4" s="925" t="s">
        <v>1</v>
      </c>
      <c r="C4" s="925"/>
      <c r="D4" s="932" t="s">
        <v>1040</v>
      </c>
      <c r="E4" s="925"/>
      <c r="F4" s="932" t="s">
        <v>1041</v>
      </c>
      <c r="G4" s="925"/>
    </row>
    <row r="5" spans="1:7" x14ac:dyDescent="0.25">
      <c r="A5" s="933"/>
      <c r="B5" s="916" t="s">
        <v>1042</v>
      </c>
      <c r="C5" s="916" t="s">
        <v>114</v>
      </c>
      <c r="D5" s="916" t="s">
        <v>1042</v>
      </c>
      <c r="E5" s="916" t="s">
        <v>114</v>
      </c>
      <c r="F5" s="916" t="s">
        <v>1042</v>
      </c>
      <c r="G5" s="916" t="s">
        <v>114</v>
      </c>
    </row>
    <row r="6" spans="1:7" s="252" customFormat="1" x14ac:dyDescent="0.25">
      <c r="A6" s="202" t="s">
        <v>803</v>
      </c>
      <c r="B6" s="934">
        <v>17281898</v>
      </c>
      <c r="C6" s="935">
        <v>1</v>
      </c>
      <c r="D6" s="67">
        <v>4548232</v>
      </c>
      <c r="E6" s="935">
        <v>1</v>
      </c>
      <c r="F6" s="934">
        <v>12733666</v>
      </c>
      <c r="G6" s="935">
        <v>1</v>
      </c>
    </row>
    <row r="7" spans="1:7" x14ac:dyDescent="0.25">
      <c r="A7" s="75" t="s">
        <v>1043</v>
      </c>
      <c r="B7" s="67">
        <v>11461386</v>
      </c>
      <c r="C7" s="935">
        <v>0.66320180804214912</v>
      </c>
      <c r="D7" s="69">
        <v>4548232</v>
      </c>
      <c r="E7" s="169">
        <v>1</v>
      </c>
      <c r="F7" s="69">
        <v>6913154</v>
      </c>
      <c r="G7" s="169">
        <v>0.54290366968946724</v>
      </c>
    </row>
    <row r="8" spans="1:7" x14ac:dyDescent="0.25">
      <c r="A8" s="75" t="s">
        <v>1044</v>
      </c>
      <c r="B8" s="67">
        <v>5820512</v>
      </c>
      <c r="C8" s="935">
        <v>0.33679819195785093</v>
      </c>
      <c r="D8" s="936" t="s">
        <v>4</v>
      </c>
      <c r="E8" s="937" t="s">
        <v>4</v>
      </c>
      <c r="F8" s="69">
        <v>5820512</v>
      </c>
      <c r="G8" s="169">
        <v>0.45709633031053271</v>
      </c>
    </row>
    <row r="10" spans="1:7" x14ac:dyDescent="0.25">
      <c r="A10" s="75" t="s">
        <v>1045</v>
      </c>
    </row>
    <row r="11" spans="1:7" x14ac:dyDescent="0.25">
      <c r="A11" s="75" t="s">
        <v>258</v>
      </c>
      <c r="B11" s="390"/>
      <c r="C11" s="390"/>
      <c r="D11" s="390"/>
      <c r="E11" s="390"/>
      <c r="F11" s="390"/>
      <c r="G11" s="390"/>
    </row>
    <row r="12" spans="1:7" x14ac:dyDescent="0.25">
      <c r="A12" s="75" t="s">
        <v>1046</v>
      </c>
    </row>
  </sheetData>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dimension ref="A2:E24"/>
  <sheetViews>
    <sheetView zoomScaleNormal="100" workbookViewId="0"/>
  </sheetViews>
  <sheetFormatPr baseColWidth="10" defaultColWidth="11.42578125" defaultRowHeight="10.5" x14ac:dyDescent="0.25"/>
  <cols>
    <col min="1" max="1" width="24" style="195" customWidth="1"/>
    <col min="2" max="2" width="47.7109375" style="195" customWidth="1"/>
    <col min="3" max="3" width="17.28515625" style="195" customWidth="1"/>
    <col min="4" max="4" width="19.140625" style="195" bestFit="1" customWidth="1"/>
    <col min="5" max="5" width="16.5703125" style="195" customWidth="1"/>
    <col min="6" max="16384" width="11.42578125" style="195"/>
  </cols>
  <sheetData>
    <row r="2" spans="1:5" s="252" customFormat="1" x14ac:dyDescent="0.25">
      <c r="A2" s="146" t="s">
        <v>1047</v>
      </c>
    </row>
    <row r="4" spans="1:5" ht="15" customHeight="1" x14ac:dyDescent="0.25">
      <c r="A4" s="916" t="s">
        <v>0</v>
      </c>
      <c r="B4" s="916" t="s">
        <v>1048</v>
      </c>
      <c r="C4" s="916" t="s">
        <v>1049</v>
      </c>
      <c r="D4" s="916" t="s">
        <v>1050</v>
      </c>
      <c r="E4" s="916" t="s">
        <v>802</v>
      </c>
    </row>
    <row r="5" spans="1:5" x14ac:dyDescent="0.25">
      <c r="A5" s="202" t="s">
        <v>803</v>
      </c>
      <c r="B5" s="390"/>
      <c r="C5" s="206"/>
      <c r="D5" s="206"/>
      <c r="E5" s="938">
        <v>17281898</v>
      </c>
    </row>
    <row r="6" spans="1:5" x14ac:dyDescent="0.25">
      <c r="A6" s="75" t="s">
        <v>2</v>
      </c>
      <c r="B6" s="75" t="s">
        <v>1051</v>
      </c>
      <c r="C6" s="689">
        <v>1981</v>
      </c>
      <c r="D6" s="689">
        <v>2021</v>
      </c>
      <c r="E6" s="918">
        <v>1026576</v>
      </c>
    </row>
    <row r="7" spans="1:5" x14ac:dyDescent="0.25">
      <c r="A7" s="75" t="s">
        <v>147</v>
      </c>
      <c r="B7" s="75" t="s">
        <v>1052</v>
      </c>
      <c r="C7" s="689">
        <v>1977</v>
      </c>
      <c r="D7" s="689">
        <v>2012</v>
      </c>
      <c r="E7" s="918">
        <v>134311</v>
      </c>
    </row>
    <row r="8" spans="1:5" x14ac:dyDescent="0.25">
      <c r="A8" s="75" t="s">
        <v>148</v>
      </c>
      <c r="B8" s="75" t="s">
        <v>1053</v>
      </c>
      <c r="C8" s="689">
        <v>1977</v>
      </c>
      <c r="D8" s="689">
        <v>2019</v>
      </c>
      <c r="E8" s="918">
        <v>1219558</v>
      </c>
    </row>
    <row r="9" spans="1:5" ht="11.25" x14ac:dyDescent="0.25">
      <c r="A9" s="75" t="s">
        <v>148</v>
      </c>
      <c r="B9" s="75" t="s">
        <v>3418</v>
      </c>
      <c r="C9" s="689">
        <v>1984</v>
      </c>
      <c r="D9" s="689">
        <v>2009</v>
      </c>
      <c r="E9" s="918">
        <v>221896</v>
      </c>
    </row>
    <row r="10" spans="1:5" ht="11.25" x14ac:dyDescent="0.25">
      <c r="A10" s="75" t="s">
        <v>149</v>
      </c>
      <c r="B10" s="75" t="s">
        <v>3418</v>
      </c>
      <c r="C10" s="689">
        <v>1984</v>
      </c>
      <c r="D10" s="689">
        <v>2009</v>
      </c>
      <c r="E10" s="918">
        <v>16320</v>
      </c>
    </row>
    <row r="11" spans="1:5" ht="11.25" x14ac:dyDescent="0.25">
      <c r="A11" s="75" t="s">
        <v>6</v>
      </c>
      <c r="B11" s="75" t="s">
        <v>3659</v>
      </c>
      <c r="C11" s="689">
        <v>2011</v>
      </c>
      <c r="D11" s="689" t="s">
        <v>4</v>
      </c>
      <c r="E11" s="918">
        <v>345142</v>
      </c>
    </row>
    <row r="12" spans="1:5" ht="11.25" x14ac:dyDescent="0.25">
      <c r="A12" s="75" t="s">
        <v>7</v>
      </c>
      <c r="B12" s="75" t="s">
        <v>3659</v>
      </c>
      <c r="C12" s="689">
        <v>2011</v>
      </c>
      <c r="D12" s="689" t="s">
        <v>4</v>
      </c>
      <c r="E12" s="918">
        <v>220665</v>
      </c>
    </row>
    <row r="13" spans="1:5" x14ac:dyDescent="0.25">
      <c r="A13" s="75" t="s">
        <v>8</v>
      </c>
      <c r="B13" s="75" t="s">
        <v>1054</v>
      </c>
      <c r="C13" s="689">
        <v>1983</v>
      </c>
      <c r="D13" s="689">
        <v>2010</v>
      </c>
      <c r="E13" s="918">
        <v>1142850</v>
      </c>
    </row>
    <row r="14" spans="1:5" ht="11.25" x14ac:dyDescent="0.25">
      <c r="A14" s="75" t="s">
        <v>265</v>
      </c>
      <c r="B14" s="75" t="s">
        <v>3792</v>
      </c>
      <c r="C14" s="689">
        <v>2007</v>
      </c>
      <c r="D14" s="689" t="s">
        <v>4</v>
      </c>
      <c r="E14" s="918">
        <v>589296</v>
      </c>
    </row>
    <row r="15" spans="1:5" ht="11.25" x14ac:dyDescent="0.25">
      <c r="A15" s="75" t="s">
        <v>266</v>
      </c>
      <c r="B15" s="75" t="s">
        <v>3792</v>
      </c>
      <c r="C15" s="689">
        <v>2007</v>
      </c>
      <c r="D15" s="689" t="s">
        <v>4</v>
      </c>
      <c r="E15" s="918">
        <v>1579660</v>
      </c>
    </row>
    <row r="16" spans="1:5" x14ac:dyDescent="0.25">
      <c r="A16" s="75" t="s">
        <v>11</v>
      </c>
      <c r="B16" s="75" t="s">
        <v>1055</v>
      </c>
      <c r="C16" s="689">
        <v>1979</v>
      </c>
      <c r="D16" s="689">
        <v>2019</v>
      </c>
      <c r="E16" s="918">
        <v>5130462</v>
      </c>
    </row>
    <row r="17" spans="1:5" x14ac:dyDescent="0.25">
      <c r="A17" s="75" t="s">
        <v>12</v>
      </c>
      <c r="B17" s="75" t="s">
        <v>911</v>
      </c>
      <c r="C17" s="689">
        <v>1978</v>
      </c>
      <c r="D17" s="689">
        <v>2019</v>
      </c>
      <c r="E17" s="918">
        <v>770889</v>
      </c>
    </row>
    <row r="18" spans="1:5" x14ac:dyDescent="0.25">
      <c r="A18" s="75" t="s">
        <v>12</v>
      </c>
      <c r="B18" s="75" t="s">
        <v>914</v>
      </c>
      <c r="C18" s="689">
        <v>2005</v>
      </c>
      <c r="D18" s="689" t="s">
        <v>4</v>
      </c>
      <c r="E18" s="918">
        <v>4884273</v>
      </c>
    </row>
    <row r="19" spans="1:5" x14ac:dyDescent="0.25">
      <c r="A19" s="75"/>
      <c r="B19" s="75"/>
      <c r="C19" s="939"/>
      <c r="D19" s="939"/>
      <c r="E19" s="918"/>
    </row>
    <row r="20" spans="1:5" x14ac:dyDescent="0.25">
      <c r="A20" s="109" t="s">
        <v>1056</v>
      </c>
      <c r="D20" s="927"/>
      <c r="E20" s="940"/>
    </row>
    <row r="21" spans="1:5" x14ac:dyDescent="0.25">
      <c r="A21" s="109" t="s">
        <v>1057</v>
      </c>
    </row>
    <row r="22" spans="1:5" x14ac:dyDescent="0.25">
      <c r="A22" s="109" t="s">
        <v>1058</v>
      </c>
      <c r="B22" s="41"/>
      <c r="C22" s="41"/>
      <c r="D22" s="41"/>
      <c r="E22" s="41"/>
    </row>
    <row r="23" spans="1:5" x14ac:dyDescent="0.25">
      <c r="A23" s="205" t="s">
        <v>258</v>
      </c>
    </row>
    <row r="24" spans="1:5" ht="12.75" customHeight="1" x14ac:dyDescent="0.25">
      <c r="A24" s="95" t="s">
        <v>1046</v>
      </c>
      <c r="B24" s="941"/>
      <c r="C24" s="941"/>
      <c r="D24" s="941"/>
      <c r="E24" s="941"/>
    </row>
  </sheetData>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dimension ref="A2:D25"/>
  <sheetViews>
    <sheetView zoomScaleNormal="100" workbookViewId="0"/>
  </sheetViews>
  <sheetFormatPr baseColWidth="10" defaultColWidth="11.42578125" defaultRowHeight="10.5" x14ac:dyDescent="0.25"/>
  <cols>
    <col min="1" max="1" width="58.5703125" style="195" customWidth="1"/>
    <col min="2" max="2" width="44.140625" style="195" customWidth="1"/>
    <col min="3" max="3" width="16.28515625" style="195" bestFit="1" customWidth="1"/>
    <col min="4" max="4" width="15.28515625" style="195" bestFit="1" customWidth="1"/>
    <col min="5" max="16384" width="11.42578125" style="195"/>
  </cols>
  <sheetData>
    <row r="2" spans="1:4" s="252" customFormat="1" x14ac:dyDescent="0.25">
      <c r="A2" s="146" t="s">
        <v>1059</v>
      </c>
      <c r="B2" s="919"/>
    </row>
    <row r="4" spans="1:4" ht="21" x14ac:dyDescent="0.25">
      <c r="A4" s="942" t="s">
        <v>1060</v>
      </c>
      <c r="B4" s="916" t="s">
        <v>3419</v>
      </c>
      <c r="C4" s="200" t="s">
        <v>1049</v>
      </c>
      <c r="D4" s="200" t="s">
        <v>802</v>
      </c>
    </row>
    <row r="5" spans="1:4" x14ac:dyDescent="0.25">
      <c r="A5" s="252" t="s">
        <v>803</v>
      </c>
      <c r="B5" s="943"/>
      <c r="C5" s="944"/>
      <c r="D5" s="945">
        <v>363668</v>
      </c>
    </row>
    <row r="6" spans="1:4" x14ac:dyDescent="0.25">
      <c r="A6" s="946" t="s">
        <v>1061</v>
      </c>
      <c r="C6" s="427"/>
      <c r="D6" s="427">
        <v>260334</v>
      </c>
    </row>
    <row r="7" spans="1:4" x14ac:dyDescent="0.25">
      <c r="A7" s="947" t="s">
        <v>2</v>
      </c>
      <c r="B7" s="75" t="s">
        <v>1062</v>
      </c>
      <c r="C7" s="948">
        <v>1996</v>
      </c>
      <c r="D7" s="158">
        <v>15858</v>
      </c>
    </row>
    <row r="8" spans="1:4" x14ac:dyDescent="0.25">
      <c r="A8" s="947" t="s">
        <v>145</v>
      </c>
      <c r="B8" s="75" t="s">
        <v>1063</v>
      </c>
      <c r="C8" s="948">
        <v>1996</v>
      </c>
      <c r="D8" s="158">
        <v>96439</v>
      </c>
    </row>
    <row r="9" spans="1:4" x14ac:dyDescent="0.25">
      <c r="A9" s="947" t="s">
        <v>145</v>
      </c>
      <c r="B9" s="75" t="s">
        <v>1064</v>
      </c>
      <c r="C9" s="948">
        <v>2009</v>
      </c>
      <c r="D9" s="158">
        <v>17397</v>
      </c>
    </row>
    <row r="10" spans="1:4" x14ac:dyDescent="0.25">
      <c r="A10" s="947" t="s">
        <v>145</v>
      </c>
      <c r="B10" s="75" t="s">
        <v>1065</v>
      </c>
      <c r="C10" s="948">
        <v>1996</v>
      </c>
      <c r="D10" s="158">
        <v>67133</v>
      </c>
    </row>
    <row r="11" spans="1:4" x14ac:dyDescent="0.25">
      <c r="A11" s="947" t="s">
        <v>146</v>
      </c>
      <c r="B11" s="75" t="s">
        <v>1066</v>
      </c>
      <c r="C11" s="948">
        <v>1996</v>
      </c>
      <c r="D11" s="158">
        <v>62460</v>
      </c>
    </row>
    <row r="12" spans="1:4" x14ac:dyDescent="0.25">
      <c r="A12" s="947" t="s">
        <v>147</v>
      </c>
      <c r="B12" s="75" t="s">
        <v>1067</v>
      </c>
      <c r="C12" s="949">
        <v>2020</v>
      </c>
      <c r="D12" s="158">
        <v>527</v>
      </c>
    </row>
    <row r="13" spans="1:4" x14ac:dyDescent="0.25">
      <c r="A13" s="947" t="s">
        <v>148</v>
      </c>
      <c r="B13" s="75" t="s">
        <v>1068</v>
      </c>
      <c r="C13" s="949">
        <v>1996</v>
      </c>
      <c r="D13" s="158">
        <v>520</v>
      </c>
    </row>
    <row r="14" spans="1:4" x14ac:dyDescent="0.25">
      <c r="A14" s="946" t="s">
        <v>1069</v>
      </c>
      <c r="C14" s="427"/>
      <c r="D14" s="427">
        <v>103334</v>
      </c>
    </row>
    <row r="15" spans="1:4" x14ac:dyDescent="0.25">
      <c r="A15" s="947" t="s">
        <v>3</v>
      </c>
      <c r="B15" s="75" t="s">
        <v>1070</v>
      </c>
      <c r="C15" s="948">
        <v>1996</v>
      </c>
      <c r="D15" s="158">
        <v>6000</v>
      </c>
    </row>
    <row r="16" spans="1:4" x14ac:dyDescent="0.25">
      <c r="A16" s="947" t="s">
        <v>145</v>
      </c>
      <c r="B16" s="75" t="s">
        <v>1071</v>
      </c>
      <c r="C16" s="948">
        <v>2009</v>
      </c>
      <c r="D16" s="158">
        <v>15529</v>
      </c>
    </row>
    <row r="17" spans="1:4" x14ac:dyDescent="0.25">
      <c r="A17" s="947" t="s">
        <v>147</v>
      </c>
      <c r="B17" s="75" t="s">
        <v>1072</v>
      </c>
      <c r="C17" s="948">
        <v>2015</v>
      </c>
      <c r="D17" s="158">
        <v>2772</v>
      </c>
    </row>
    <row r="18" spans="1:4" x14ac:dyDescent="0.25">
      <c r="A18" s="947" t="s">
        <v>147</v>
      </c>
      <c r="B18" s="75" t="s">
        <v>1073</v>
      </c>
      <c r="C18" s="948">
        <v>2004</v>
      </c>
      <c r="D18" s="158">
        <v>34</v>
      </c>
    </row>
    <row r="19" spans="1:4" x14ac:dyDescent="0.25">
      <c r="A19" s="947" t="s">
        <v>148</v>
      </c>
      <c r="B19" s="75" t="s">
        <v>1074</v>
      </c>
      <c r="C19" s="948">
        <v>2010</v>
      </c>
      <c r="D19" s="158">
        <v>13796</v>
      </c>
    </row>
    <row r="20" spans="1:4" x14ac:dyDescent="0.25">
      <c r="A20" s="947" t="s">
        <v>8</v>
      </c>
      <c r="B20" s="75" t="s">
        <v>1075</v>
      </c>
      <c r="C20" s="948">
        <v>2020</v>
      </c>
      <c r="D20" s="158">
        <v>1380</v>
      </c>
    </row>
    <row r="21" spans="1:4" x14ac:dyDescent="0.25">
      <c r="A21" s="947" t="s">
        <v>265</v>
      </c>
      <c r="B21" s="75" t="s">
        <v>1076</v>
      </c>
      <c r="C21" s="949">
        <v>1981</v>
      </c>
      <c r="D21" s="158">
        <v>4877</v>
      </c>
    </row>
    <row r="22" spans="1:4" x14ac:dyDescent="0.25">
      <c r="A22" s="947" t="s">
        <v>12</v>
      </c>
      <c r="B22" s="75" t="s">
        <v>1077</v>
      </c>
      <c r="C22" s="948">
        <v>2004</v>
      </c>
      <c r="D22" s="158">
        <v>58946</v>
      </c>
    </row>
    <row r="24" spans="1:4" s="205" customFormat="1" ht="12" customHeight="1" x14ac:dyDescent="0.25">
      <c r="A24" s="75" t="s">
        <v>1078</v>
      </c>
    </row>
    <row r="25" spans="1:4" s="205" customFormat="1" x14ac:dyDescent="0.25">
      <c r="A25" s="75" t="s">
        <v>926</v>
      </c>
    </row>
  </sheetData>
  <pageMargins left="0.7" right="0.7" top="0.75" bottom="0.75" header="0.3" footer="0.3"/>
  <pageSetup paperSize="9" orientation="portrait" verticalDpi="30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dimension ref="A2:P154"/>
  <sheetViews>
    <sheetView zoomScaleNormal="100" workbookViewId="0"/>
  </sheetViews>
  <sheetFormatPr baseColWidth="10" defaultColWidth="11.42578125" defaultRowHeight="10.5" x14ac:dyDescent="0.25"/>
  <cols>
    <col min="1" max="1" width="32" style="195" customWidth="1"/>
    <col min="2" max="3" width="11.28515625" style="195" bestFit="1" customWidth="1"/>
    <col min="4" max="4" width="12" style="195" bestFit="1" customWidth="1"/>
    <col min="5" max="6" width="11.28515625" style="195" bestFit="1" customWidth="1"/>
    <col min="7" max="7" width="12" style="195" bestFit="1" customWidth="1"/>
    <col min="8" max="9" width="11.28515625" style="195" bestFit="1" customWidth="1"/>
    <col min="10" max="10" width="12" style="195" bestFit="1" customWidth="1"/>
    <col min="11" max="11" width="11.28515625" style="195" bestFit="1" customWidth="1"/>
    <col min="12" max="12" width="13.42578125" style="195" bestFit="1" customWidth="1"/>
    <col min="13" max="13" width="12" style="195" bestFit="1" customWidth="1"/>
    <col min="14" max="14" width="13.42578125" style="195" bestFit="1" customWidth="1"/>
    <col min="15" max="15" width="12.42578125" style="195" bestFit="1" customWidth="1"/>
    <col min="16" max="16" width="11.5703125" style="195" bestFit="1" customWidth="1"/>
    <col min="17" max="16384" width="11.42578125" style="195"/>
  </cols>
  <sheetData>
    <row r="2" spans="1:16" s="252" customFormat="1" x14ac:dyDescent="0.25">
      <c r="A2" s="146" t="s">
        <v>1079</v>
      </c>
      <c r="K2" s="195"/>
    </row>
    <row r="3" spans="1:16" s="252" customFormat="1" ht="10.5" customHeight="1" x14ac:dyDescent="0.25">
      <c r="A3" s="950"/>
      <c r="B3" s="951"/>
      <c r="C3" s="917"/>
      <c r="D3" s="952"/>
      <c r="E3" s="953"/>
      <c r="F3" s="954"/>
      <c r="G3" s="950"/>
      <c r="H3" s="953"/>
      <c r="I3" s="954"/>
      <c r="J3" s="950"/>
      <c r="K3" s="917"/>
      <c r="L3" s="917"/>
      <c r="M3" s="955"/>
      <c r="N3" s="917"/>
      <c r="O3" s="917"/>
    </row>
    <row r="4" spans="1:16" ht="11.25" x14ac:dyDescent="0.25">
      <c r="A4" s="448" t="s">
        <v>3420</v>
      </c>
      <c r="B4" s="956" t="s">
        <v>1080</v>
      </c>
      <c r="C4" s="956"/>
      <c r="D4" s="956"/>
      <c r="E4" s="956" t="s">
        <v>3660</v>
      </c>
      <c r="F4" s="956"/>
      <c r="G4" s="956"/>
      <c r="H4" s="956" t="s">
        <v>93</v>
      </c>
      <c r="I4" s="956"/>
      <c r="J4" s="956"/>
      <c r="K4" s="956">
        <v>2022</v>
      </c>
      <c r="L4" s="956"/>
      <c r="M4" s="956"/>
      <c r="N4" s="957">
        <v>2023</v>
      </c>
      <c r="O4" s="957"/>
      <c r="P4" s="957"/>
    </row>
    <row r="5" spans="1:16" x14ac:dyDescent="0.25">
      <c r="A5" s="958"/>
      <c r="B5" s="916" t="s">
        <v>1</v>
      </c>
      <c r="C5" s="916" t="s">
        <v>1081</v>
      </c>
      <c r="D5" s="916" t="s">
        <v>1082</v>
      </c>
      <c r="E5" s="916" t="s">
        <v>1</v>
      </c>
      <c r="F5" s="916" t="s">
        <v>1081</v>
      </c>
      <c r="G5" s="916" t="s">
        <v>1082</v>
      </c>
      <c r="H5" s="916" t="s">
        <v>1</v>
      </c>
      <c r="I5" s="916" t="s">
        <v>1081</v>
      </c>
      <c r="J5" s="916" t="s">
        <v>1082</v>
      </c>
      <c r="K5" s="916" t="s">
        <v>1</v>
      </c>
      <c r="L5" s="916" t="s">
        <v>1081</v>
      </c>
      <c r="M5" s="959" t="s">
        <v>1082</v>
      </c>
      <c r="N5" s="960" t="s">
        <v>1</v>
      </c>
      <c r="O5" s="961" t="s">
        <v>1081</v>
      </c>
      <c r="P5" s="961" t="s">
        <v>1082</v>
      </c>
    </row>
    <row r="6" spans="1:16" s="252" customFormat="1" x14ac:dyDescent="0.25">
      <c r="A6" s="252" t="s">
        <v>803</v>
      </c>
      <c r="B6" s="962">
        <v>3491558</v>
      </c>
      <c r="C6" s="963">
        <v>2504097</v>
      </c>
      <c r="D6" s="963">
        <v>987461</v>
      </c>
      <c r="E6" s="962">
        <v>1396091</v>
      </c>
      <c r="F6" s="963">
        <v>1075697</v>
      </c>
      <c r="G6" s="963">
        <v>320394</v>
      </c>
      <c r="H6" s="962">
        <v>1686566</v>
      </c>
      <c r="I6" s="963">
        <v>1665830</v>
      </c>
      <c r="J6" s="963">
        <v>20736</v>
      </c>
      <c r="K6" s="962">
        <v>2259154</v>
      </c>
      <c r="L6" s="963">
        <v>2096391</v>
      </c>
      <c r="M6" s="964">
        <v>162763</v>
      </c>
      <c r="N6" s="962">
        <v>2137057</v>
      </c>
      <c r="O6" s="963">
        <v>1767867</v>
      </c>
      <c r="P6" s="964">
        <v>369190</v>
      </c>
    </row>
    <row r="7" spans="1:16" s="252" customFormat="1" x14ac:dyDescent="0.25">
      <c r="A7" s="146" t="s">
        <v>2</v>
      </c>
      <c r="B7" s="965">
        <v>13360</v>
      </c>
      <c r="C7" s="67">
        <v>8942</v>
      </c>
      <c r="D7" s="67">
        <v>4418</v>
      </c>
      <c r="E7" s="965">
        <v>4901</v>
      </c>
      <c r="F7" s="67">
        <v>4063</v>
      </c>
      <c r="G7" s="67">
        <v>838</v>
      </c>
      <c r="H7" s="965">
        <v>5406</v>
      </c>
      <c r="I7" s="67">
        <v>5286</v>
      </c>
      <c r="J7" s="67">
        <v>120</v>
      </c>
      <c r="K7" s="965">
        <v>9177</v>
      </c>
      <c r="L7" s="67">
        <v>8165</v>
      </c>
      <c r="M7" s="966">
        <v>1012</v>
      </c>
      <c r="N7" s="965">
        <v>8481</v>
      </c>
      <c r="O7" s="67">
        <v>5807</v>
      </c>
      <c r="P7" s="966">
        <v>2674</v>
      </c>
    </row>
    <row r="8" spans="1:16" s="252" customFormat="1" ht="11.25" x14ac:dyDescent="0.25">
      <c r="A8" s="75" t="s">
        <v>3793</v>
      </c>
      <c r="B8" s="965" t="s">
        <v>4</v>
      </c>
      <c r="C8" s="69" t="s">
        <v>4</v>
      </c>
      <c r="D8" s="967" t="s">
        <v>4</v>
      </c>
      <c r="E8" s="965" t="s">
        <v>4</v>
      </c>
      <c r="F8" s="69" t="s">
        <v>4</v>
      </c>
      <c r="G8" s="967" t="s">
        <v>4</v>
      </c>
      <c r="H8" s="965" t="s">
        <v>4</v>
      </c>
      <c r="I8" s="69" t="s">
        <v>4</v>
      </c>
      <c r="J8" s="967" t="s">
        <v>4</v>
      </c>
      <c r="K8" s="965" t="s">
        <v>4</v>
      </c>
      <c r="L8" s="69" t="s">
        <v>4</v>
      </c>
      <c r="M8" s="967" t="s">
        <v>4</v>
      </c>
      <c r="N8" s="965" t="s">
        <v>4</v>
      </c>
      <c r="O8" s="69" t="s">
        <v>4</v>
      </c>
      <c r="P8" s="967" t="s">
        <v>4</v>
      </c>
    </row>
    <row r="9" spans="1:16" s="252" customFormat="1" ht="11.25" x14ac:dyDescent="0.25">
      <c r="A9" s="75" t="s">
        <v>3794</v>
      </c>
      <c r="B9" s="965" t="s">
        <v>4</v>
      </c>
      <c r="C9" s="69" t="s">
        <v>4</v>
      </c>
      <c r="D9" s="967" t="s">
        <v>4</v>
      </c>
      <c r="E9" s="965" t="s">
        <v>4</v>
      </c>
      <c r="F9" s="69" t="s">
        <v>4</v>
      </c>
      <c r="G9" s="967" t="s">
        <v>4</v>
      </c>
      <c r="H9" s="965" t="s">
        <v>4</v>
      </c>
      <c r="I9" s="69" t="s">
        <v>4</v>
      </c>
      <c r="J9" s="967" t="s">
        <v>4</v>
      </c>
      <c r="K9" s="965" t="s">
        <v>4</v>
      </c>
      <c r="L9" s="69" t="s">
        <v>4</v>
      </c>
      <c r="M9" s="967" t="s">
        <v>4</v>
      </c>
      <c r="N9" s="965" t="s">
        <v>4</v>
      </c>
      <c r="O9" s="69" t="s">
        <v>4</v>
      </c>
      <c r="P9" s="967" t="s">
        <v>4</v>
      </c>
    </row>
    <row r="10" spans="1:16" s="252" customFormat="1" x14ac:dyDescent="0.25">
      <c r="A10" s="75" t="s">
        <v>1083</v>
      </c>
      <c r="B10" s="965">
        <v>878</v>
      </c>
      <c r="C10" s="69">
        <v>215</v>
      </c>
      <c r="D10" s="967">
        <v>663</v>
      </c>
      <c r="E10" s="965">
        <v>16</v>
      </c>
      <c r="F10" s="69">
        <v>6</v>
      </c>
      <c r="G10" s="967">
        <v>10</v>
      </c>
      <c r="H10" s="965">
        <v>324</v>
      </c>
      <c r="I10" s="69">
        <v>299</v>
      </c>
      <c r="J10" s="967">
        <v>25</v>
      </c>
      <c r="K10" s="965">
        <v>362</v>
      </c>
      <c r="L10" s="923">
        <v>189</v>
      </c>
      <c r="M10" s="968">
        <v>173</v>
      </c>
      <c r="N10" s="965">
        <v>689</v>
      </c>
      <c r="O10" s="923">
        <v>259</v>
      </c>
      <c r="P10" s="968">
        <v>430</v>
      </c>
    </row>
    <row r="11" spans="1:16" x14ac:dyDescent="0.25">
      <c r="A11" s="75" t="s">
        <v>1084</v>
      </c>
      <c r="B11" s="965">
        <v>11729</v>
      </c>
      <c r="C11" s="69">
        <v>8570</v>
      </c>
      <c r="D11" s="967">
        <v>3159</v>
      </c>
      <c r="E11" s="965">
        <v>4823</v>
      </c>
      <c r="F11" s="69">
        <v>4038</v>
      </c>
      <c r="G11" s="967">
        <v>785</v>
      </c>
      <c r="H11" s="965">
        <v>4824</v>
      </c>
      <c r="I11" s="69">
        <v>4747</v>
      </c>
      <c r="J11" s="967">
        <v>77</v>
      </c>
      <c r="K11" s="965">
        <v>8481</v>
      </c>
      <c r="L11" s="923">
        <v>7730</v>
      </c>
      <c r="M11" s="968">
        <v>751</v>
      </c>
      <c r="N11" s="965">
        <v>7186</v>
      </c>
      <c r="O11" s="923">
        <v>5245</v>
      </c>
      <c r="P11" s="968">
        <v>1941</v>
      </c>
    </row>
    <row r="12" spans="1:16" x14ac:dyDescent="0.25">
      <c r="A12" s="75" t="s">
        <v>1085</v>
      </c>
      <c r="B12" s="965">
        <v>753</v>
      </c>
      <c r="C12" s="69">
        <v>157</v>
      </c>
      <c r="D12" s="967">
        <v>596</v>
      </c>
      <c r="E12" s="965">
        <v>62</v>
      </c>
      <c r="F12" s="69">
        <v>19</v>
      </c>
      <c r="G12" s="967">
        <v>43</v>
      </c>
      <c r="H12" s="965">
        <v>258</v>
      </c>
      <c r="I12" s="69">
        <v>240</v>
      </c>
      <c r="J12" s="967">
        <v>18</v>
      </c>
      <c r="K12" s="965">
        <v>334</v>
      </c>
      <c r="L12" s="923">
        <v>246</v>
      </c>
      <c r="M12" s="968">
        <v>88</v>
      </c>
      <c r="N12" s="965">
        <v>606</v>
      </c>
      <c r="O12" s="923">
        <v>303</v>
      </c>
      <c r="P12" s="968">
        <v>303</v>
      </c>
    </row>
    <row r="13" spans="1:16" s="252" customFormat="1" x14ac:dyDescent="0.25">
      <c r="A13" s="146" t="s">
        <v>3</v>
      </c>
      <c r="B13" s="965">
        <v>12179</v>
      </c>
      <c r="C13" s="67">
        <v>10074</v>
      </c>
      <c r="D13" s="67">
        <v>2105</v>
      </c>
      <c r="E13" s="965">
        <v>2688</v>
      </c>
      <c r="F13" s="67">
        <v>2058</v>
      </c>
      <c r="G13" s="67">
        <v>630</v>
      </c>
      <c r="H13" s="965">
        <v>3215</v>
      </c>
      <c r="I13" s="67">
        <v>3188</v>
      </c>
      <c r="J13" s="67">
        <v>27</v>
      </c>
      <c r="K13" s="965">
        <v>4303</v>
      </c>
      <c r="L13" s="67">
        <v>4043</v>
      </c>
      <c r="M13" s="966">
        <v>260</v>
      </c>
      <c r="N13" s="965">
        <v>7066</v>
      </c>
      <c r="O13" s="67">
        <v>5730</v>
      </c>
      <c r="P13" s="966">
        <v>1336</v>
      </c>
    </row>
    <row r="14" spans="1:16" x14ac:dyDescent="0.25">
      <c r="A14" s="75" t="s">
        <v>1086</v>
      </c>
      <c r="B14" s="965">
        <v>422</v>
      </c>
      <c r="C14" s="69">
        <v>361</v>
      </c>
      <c r="D14" s="967">
        <v>61</v>
      </c>
      <c r="E14" s="965">
        <v>76</v>
      </c>
      <c r="F14" s="69">
        <v>72</v>
      </c>
      <c r="G14" s="967">
        <v>4</v>
      </c>
      <c r="H14" s="965">
        <v>0</v>
      </c>
      <c r="I14" s="69">
        <v>0</v>
      </c>
      <c r="J14" s="967">
        <v>0</v>
      </c>
      <c r="K14" s="965">
        <v>22</v>
      </c>
      <c r="L14" s="923">
        <v>12</v>
      </c>
      <c r="M14" s="968">
        <v>10</v>
      </c>
      <c r="N14" s="965">
        <v>24</v>
      </c>
      <c r="O14" s="923">
        <v>20</v>
      </c>
      <c r="P14" s="968">
        <v>4</v>
      </c>
    </row>
    <row r="15" spans="1:16" x14ac:dyDescent="0.25">
      <c r="A15" s="75" t="s">
        <v>1087</v>
      </c>
      <c r="B15" s="965">
        <v>11757</v>
      </c>
      <c r="C15" s="69">
        <v>9713</v>
      </c>
      <c r="D15" s="967">
        <v>2044</v>
      </c>
      <c r="E15" s="965">
        <v>2612</v>
      </c>
      <c r="F15" s="69">
        <v>1986</v>
      </c>
      <c r="G15" s="967">
        <v>626</v>
      </c>
      <c r="H15" s="965">
        <v>3215</v>
      </c>
      <c r="I15" s="69">
        <v>3188</v>
      </c>
      <c r="J15" s="967">
        <v>27</v>
      </c>
      <c r="K15" s="965">
        <v>4281</v>
      </c>
      <c r="L15" s="923">
        <v>4031</v>
      </c>
      <c r="M15" s="968">
        <v>250</v>
      </c>
      <c r="N15" s="965">
        <v>7042</v>
      </c>
      <c r="O15" s="923">
        <v>5710</v>
      </c>
      <c r="P15" s="968">
        <v>1332</v>
      </c>
    </row>
    <row r="16" spans="1:16" s="252" customFormat="1" x14ac:dyDescent="0.25">
      <c r="A16" s="146" t="s">
        <v>145</v>
      </c>
      <c r="B16" s="965">
        <v>711335</v>
      </c>
      <c r="C16" s="67">
        <v>339458</v>
      </c>
      <c r="D16" s="67">
        <v>371877</v>
      </c>
      <c r="E16" s="965">
        <v>125988</v>
      </c>
      <c r="F16" s="67">
        <v>65206</v>
      </c>
      <c r="G16" s="67">
        <v>60782</v>
      </c>
      <c r="H16" s="965">
        <v>95424</v>
      </c>
      <c r="I16" s="67">
        <v>94453</v>
      </c>
      <c r="J16" s="67">
        <v>971</v>
      </c>
      <c r="K16" s="965">
        <v>96375</v>
      </c>
      <c r="L16" s="67">
        <v>94378</v>
      </c>
      <c r="M16" s="966">
        <v>1997</v>
      </c>
      <c r="N16" s="965">
        <v>59353</v>
      </c>
      <c r="O16" s="67">
        <v>58772</v>
      </c>
      <c r="P16" s="966">
        <v>581</v>
      </c>
    </row>
    <row r="17" spans="1:16" s="252" customFormat="1" x14ac:dyDescent="0.25">
      <c r="A17" s="75" t="s">
        <v>1088</v>
      </c>
      <c r="B17" s="965">
        <v>143170</v>
      </c>
      <c r="C17" s="69">
        <v>139077</v>
      </c>
      <c r="D17" s="967">
        <v>4093</v>
      </c>
      <c r="E17" s="965">
        <v>34377</v>
      </c>
      <c r="F17" s="69">
        <v>33911</v>
      </c>
      <c r="G17" s="967">
        <v>466</v>
      </c>
      <c r="H17" s="965">
        <v>89912</v>
      </c>
      <c r="I17" s="69">
        <v>89061</v>
      </c>
      <c r="J17" s="967">
        <v>851</v>
      </c>
      <c r="K17" s="965">
        <v>93429</v>
      </c>
      <c r="L17" s="923">
        <v>91625</v>
      </c>
      <c r="M17" s="968">
        <v>1804</v>
      </c>
      <c r="N17" s="965">
        <v>58240</v>
      </c>
      <c r="O17" s="923">
        <v>57688</v>
      </c>
      <c r="P17" s="968">
        <v>552</v>
      </c>
    </row>
    <row r="18" spans="1:16" s="252" customFormat="1" ht="11.25" x14ac:dyDescent="0.25">
      <c r="A18" s="75" t="s">
        <v>3863</v>
      </c>
      <c r="B18" s="965" t="s">
        <v>4</v>
      </c>
      <c r="C18" s="69" t="s">
        <v>4</v>
      </c>
      <c r="D18" s="967" t="s">
        <v>4</v>
      </c>
      <c r="E18" s="965" t="s">
        <v>4</v>
      </c>
      <c r="F18" s="69" t="s">
        <v>4</v>
      </c>
      <c r="G18" s="967" t="s">
        <v>4</v>
      </c>
      <c r="H18" s="965" t="s">
        <v>4</v>
      </c>
      <c r="I18" s="69" t="s">
        <v>4</v>
      </c>
      <c r="J18" s="967" t="s">
        <v>4</v>
      </c>
      <c r="K18" s="965" t="s">
        <v>4</v>
      </c>
      <c r="L18" s="69" t="s">
        <v>4</v>
      </c>
      <c r="M18" s="967" t="s">
        <v>4</v>
      </c>
      <c r="N18" s="965" t="s">
        <v>4</v>
      </c>
      <c r="O18" s="69" t="s">
        <v>4</v>
      </c>
      <c r="P18" s="967" t="s">
        <v>4</v>
      </c>
    </row>
    <row r="19" spans="1:16" ht="11.25" x14ac:dyDescent="0.25">
      <c r="A19" s="75" t="s">
        <v>3904</v>
      </c>
      <c r="B19" s="965" t="s">
        <v>4</v>
      </c>
      <c r="C19" s="69" t="s">
        <v>4</v>
      </c>
      <c r="D19" s="967" t="s">
        <v>4</v>
      </c>
      <c r="E19" s="965" t="s">
        <v>4</v>
      </c>
      <c r="F19" s="69" t="s">
        <v>4</v>
      </c>
      <c r="G19" s="967" t="s">
        <v>4</v>
      </c>
      <c r="H19" s="965" t="s">
        <v>4</v>
      </c>
      <c r="I19" s="69" t="s">
        <v>4</v>
      </c>
      <c r="J19" s="967" t="s">
        <v>4</v>
      </c>
      <c r="K19" s="965" t="s">
        <v>4</v>
      </c>
      <c r="L19" s="69" t="s">
        <v>4</v>
      </c>
      <c r="M19" s="967" t="s">
        <v>4</v>
      </c>
      <c r="N19" s="965" t="s">
        <v>4</v>
      </c>
      <c r="O19" s="69" t="s">
        <v>4</v>
      </c>
      <c r="P19" s="967" t="s">
        <v>4</v>
      </c>
    </row>
    <row r="20" spans="1:16" x14ac:dyDescent="0.25">
      <c r="A20" s="75" t="s">
        <v>1089</v>
      </c>
      <c r="B20" s="965">
        <v>2399</v>
      </c>
      <c r="C20" s="69">
        <v>2352</v>
      </c>
      <c r="D20" s="967">
        <v>47</v>
      </c>
      <c r="E20" s="965">
        <v>531</v>
      </c>
      <c r="F20" s="69">
        <v>522</v>
      </c>
      <c r="G20" s="967">
        <v>9</v>
      </c>
      <c r="H20" s="965">
        <v>1022</v>
      </c>
      <c r="I20" s="69">
        <v>1022</v>
      </c>
      <c r="J20" s="967">
        <v>0</v>
      </c>
      <c r="K20" s="965">
        <v>1284</v>
      </c>
      <c r="L20" s="923">
        <v>1270</v>
      </c>
      <c r="M20" s="968">
        <v>14</v>
      </c>
      <c r="N20" s="965">
        <v>1113</v>
      </c>
      <c r="O20" s="923">
        <v>1084</v>
      </c>
      <c r="P20" s="968">
        <v>29</v>
      </c>
    </row>
    <row r="21" spans="1:16" ht="11.25" x14ac:dyDescent="0.25">
      <c r="A21" s="75" t="s">
        <v>3864</v>
      </c>
      <c r="B21" s="965" t="s">
        <v>4</v>
      </c>
      <c r="C21" s="69" t="s">
        <v>4</v>
      </c>
      <c r="D21" s="967" t="s">
        <v>4</v>
      </c>
      <c r="E21" s="965" t="s">
        <v>4</v>
      </c>
      <c r="F21" s="69" t="s">
        <v>4</v>
      </c>
      <c r="G21" s="967" t="s">
        <v>4</v>
      </c>
      <c r="H21" s="965" t="s">
        <v>4</v>
      </c>
      <c r="I21" s="69" t="s">
        <v>4</v>
      </c>
      <c r="J21" s="967" t="s">
        <v>4</v>
      </c>
      <c r="K21" s="965" t="s">
        <v>4</v>
      </c>
      <c r="L21" s="69" t="s">
        <v>4</v>
      </c>
      <c r="M21" s="967" t="s">
        <v>4</v>
      </c>
      <c r="N21" s="965" t="s">
        <v>4</v>
      </c>
      <c r="O21" s="69" t="s">
        <v>4</v>
      </c>
      <c r="P21" s="967" t="s">
        <v>4</v>
      </c>
    </row>
    <row r="22" spans="1:16" ht="11.25" x14ac:dyDescent="0.25">
      <c r="A22" s="75" t="s">
        <v>3922</v>
      </c>
      <c r="B22" s="965">
        <v>565766</v>
      </c>
      <c r="C22" s="69">
        <v>198029</v>
      </c>
      <c r="D22" s="967">
        <v>367737</v>
      </c>
      <c r="E22" s="965">
        <v>91080</v>
      </c>
      <c r="F22" s="69">
        <v>30773</v>
      </c>
      <c r="G22" s="967">
        <v>60307</v>
      </c>
      <c r="H22" s="965">
        <v>4490</v>
      </c>
      <c r="I22" s="69">
        <v>4370</v>
      </c>
      <c r="J22" s="967">
        <v>120</v>
      </c>
      <c r="K22" s="965">
        <v>1662</v>
      </c>
      <c r="L22" s="923">
        <v>1483</v>
      </c>
      <c r="M22" s="968">
        <v>179</v>
      </c>
      <c r="N22" s="965">
        <v>0</v>
      </c>
      <c r="O22" s="923">
        <v>0</v>
      </c>
      <c r="P22" s="968">
        <v>0</v>
      </c>
    </row>
    <row r="23" spans="1:16" s="252" customFormat="1" x14ac:dyDescent="0.25">
      <c r="A23" s="146" t="s">
        <v>146</v>
      </c>
      <c r="B23" s="965">
        <v>21752</v>
      </c>
      <c r="C23" s="67">
        <v>19187</v>
      </c>
      <c r="D23" s="67">
        <v>2565</v>
      </c>
      <c r="E23" s="965">
        <v>12760</v>
      </c>
      <c r="F23" s="67">
        <v>11986</v>
      </c>
      <c r="G23" s="67">
        <v>774</v>
      </c>
      <c r="H23" s="965">
        <v>17860</v>
      </c>
      <c r="I23" s="67">
        <v>17645</v>
      </c>
      <c r="J23" s="67">
        <v>215</v>
      </c>
      <c r="K23" s="965">
        <v>33136</v>
      </c>
      <c r="L23" s="67">
        <v>32025</v>
      </c>
      <c r="M23" s="966">
        <v>1111</v>
      </c>
      <c r="N23" s="965">
        <v>24537</v>
      </c>
      <c r="O23" s="67">
        <v>22854</v>
      </c>
      <c r="P23" s="966">
        <v>1683</v>
      </c>
    </row>
    <row r="24" spans="1:16" s="252" customFormat="1" x14ac:dyDescent="0.25">
      <c r="A24" s="75" t="s">
        <v>1090</v>
      </c>
      <c r="B24" s="965">
        <v>5470</v>
      </c>
      <c r="C24" s="69">
        <v>5298</v>
      </c>
      <c r="D24" s="967">
        <v>172</v>
      </c>
      <c r="E24" s="965">
        <v>4245</v>
      </c>
      <c r="F24" s="69">
        <v>4226</v>
      </c>
      <c r="G24" s="967">
        <v>19</v>
      </c>
      <c r="H24" s="965">
        <v>4420</v>
      </c>
      <c r="I24" s="69">
        <v>4401</v>
      </c>
      <c r="J24" s="967">
        <v>19</v>
      </c>
      <c r="K24" s="965">
        <v>16400</v>
      </c>
      <c r="L24" s="923">
        <v>16238</v>
      </c>
      <c r="M24" s="968">
        <v>162</v>
      </c>
      <c r="N24" s="965">
        <v>9072</v>
      </c>
      <c r="O24" s="923">
        <v>8941</v>
      </c>
      <c r="P24" s="968">
        <v>131</v>
      </c>
    </row>
    <row r="25" spans="1:16" s="252" customFormat="1" x14ac:dyDescent="0.25">
      <c r="A25" s="75" t="s">
        <v>1091</v>
      </c>
      <c r="B25" s="965">
        <v>1146</v>
      </c>
      <c r="C25" s="69">
        <v>649</v>
      </c>
      <c r="D25" s="967">
        <v>497</v>
      </c>
      <c r="E25" s="965">
        <v>671</v>
      </c>
      <c r="F25" s="69">
        <v>486</v>
      </c>
      <c r="G25" s="967">
        <v>185</v>
      </c>
      <c r="H25" s="965">
        <v>1907</v>
      </c>
      <c r="I25" s="69">
        <v>1803</v>
      </c>
      <c r="J25" s="967">
        <v>104</v>
      </c>
      <c r="K25" s="965">
        <v>1429</v>
      </c>
      <c r="L25" s="923">
        <v>1128</v>
      </c>
      <c r="M25" s="968">
        <v>301</v>
      </c>
      <c r="N25" s="965">
        <v>1501</v>
      </c>
      <c r="O25" s="923">
        <v>895</v>
      </c>
      <c r="P25" s="968">
        <v>606</v>
      </c>
    </row>
    <row r="26" spans="1:16" x14ac:dyDescent="0.25">
      <c r="A26" s="75" t="s">
        <v>1092</v>
      </c>
      <c r="B26" s="965">
        <v>15136</v>
      </c>
      <c r="C26" s="69">
        <v>13240</v>
      </c>
      <c r="D26" s="967">
        <v>1896</v>
      </c>
      <c r="E26" s="965">
        <v>7844</v>
      </c>
      <c r="F26" s="69">
        <v>7274</v>
      </c>
      <c r="G26" s="967">
        <v>570</v>
      </c>
      <c r="H26" s="965">
        <v>2681</v>
      </c>
      <c r="I26" s="69">
        <v>2659</v>
      </c>
      <c r="J26" s="967">
        <v>22</v>
      </c>
      <c r="K26" s="965">
        <v>12392</v>
      </c>
      <c r="L26" s="923">
        <v>12001</v>
      </c>
      <c r="M26" s="968">
        <v>391</v>
      </c>
      <c r="N26" s="965">
        <v>11743</v>
      </c>
      <c r="O26" s="923">
        <v>10900</v>
      </c>
      <c r="P26" s="968">
        <v>843</v>
      </c>
    </row>
    <row r="27" spans="1:16" ht="11.25" x14ac:dyDescent="0.25">
      <c r="A27" s="75" t="s">
        <v>3935</v>
      </c>
      <c r="B27" s="965" t="s">
        <v>4</v>
      </c>
      <c r="C27" s="69" t="s">
        <v>4</v>
      </c>
      <c r="D27" s="967" t="s">
        <v>4</v>
      </c>
      <c r="E27" s="965" t="s">
        <v>4</v>
      </c>
      <c r="F27" s="69" t="s">
        <v>4</v>
      </c>
      <c r="G27" s="967" t="s">
        <v>4</v>
      </c>
      <c r="H27" s="965">
        <v>8852</v>
      </c>
      <c r="I27" s="69">
        <v>8782</v>
      </c>
      <c r="J27" s="967">
        <v>70</v>
      </c>
      <c r="K27" s="965">
        <v>2915</v>
      </c>
      <c r="L27" s="923">
        <v>2658</v>
      </c>
      <c r="M27" s="968">
        <v>257</v>
      </c>
      <c r="N27" s="965">
        <v>2221</v>
      </c>
      <c r="O27" s="923">
        <v>2118</v>
      </c>
      <c r="P27" s="968">
        <v>103</v>
      </c>
    </row>
    <row r="28" spans="1:16" s="252" customFormat="1" x14ac:dyDescent="0.25">
      <c r="A28" s="146" t="s">
        <v>147</v>
      </c>
      <c r="B28" s="965">
        <v>96745</v>
      </c>
      <c r="C28" s="67">
        <v>89056</v>
      </c>
      <c r="D28" s="67">
        <v>7689</v>
      </c>
      <c r="E28" s="965">
        <v>42574</v>
      </c>
      <c r="F28" s="67">
        <v>40870</v>
      </c>
      <c r="G28" s="67">
        <v>1704</v>
      </c>
      <c r="H28" s="965">
        <v>20925</v>
      </c>
      <c r="I28" s="67">
        <v>20850</v>
      </c>
      <c r="J28" s="67">
        <v>75</v>
      </c>
      <c r="K28" s="965">
        <v>35009</v>
      </c>
      <c r="L28" s="67">
        <v>33615</v>
      </c>
      <c r="M28" s="966">
        <v>1394</v>
      </c>
      <c r="N28" s="965">
        <v>22972</v>
      </c>
      <c r="O28" s="67">
        <v>22188</v>
      </c>
      <c r="P28" s="966">
        <v>784</v>
      </c>
    </row>
    <row r="29" spans="1:16" s="252" customFormat="1" x14ac:dyDescent="0.25">
      <c r="A29" s="75" t="s">
        <v>1093</v>
      </c>
      <c r="B29" s="965">
        <v>7850</v>
      </c>
      <c r="C29" s="69">
        <v>7694</v>
      </c>
      <c r="D29" s="967">
        <v>156</v>
      </c>
      <c r="E29" s="965">
        <v>2030</v>
      </c>
      <c r="F29" s="69">
        <v>1996</v>
      </c>
      <c r="G29" s="967">
        <v>34</v>
      </c>
      <c r="H29" s="965">
        <v>2280</v>
      </c>
      <c r="I29" s="69">
        <v>2278</v>
      </c>
      <c r="J29" s="967">
        <v>2</v>
      </c>
      <c r="K29" s="965">
        <v>5908</v>
      </c>
      <c r="L29" s="923">
        <v>5861</v>
      </c>
      <c r="M29" s="968">
        <v>47</v>
      </c>
      <c r="N29" s="965">
        <v>6503</v>
      </c>
      <c r="O29" s="923">
        <v>6471</v>
      </c>
      <c r="P29" s="968">
        <v>32</v>
      </c>
    </row>
    <row r="30" spans="1:16" x14ac:dyDescent="0.25">
      <c r="A30" s="75" t="s">
        <v>1094</v>
      </c>
      <c r="B30" s="965">
        <v>29404</v>
      </c>
      <c r="C30" s="69">
        <v>28155</v>
      </c>
      <c r="D30" s="967">
        <v>1249</v>
      </c>
      <c r="E30" s="965">
        <v>7950</v>
      </c>
      <c r="F30" s="69">
        <v>7810</v>
      </c>
      <c r="G30" s="967">
        <v>140</v>
      </c>
      <c r="H30" s="965">
        <v>13717</v>
      </c>
      <c r="I30" s="69">
        <v>13663</v>
      </c>
      <c r="J30" s="967">
        <v>54</v>
      </c>
      <c r="K30" s="965">
        <v>15149</v>
      </c>
      <c r="L30" s="923">
        <v>14885</v>
      </c>
      <c r="M30" s="968">
        <v>264</v>
      </c>
      <c r="N30" s="965">
        <v>10258</v>
      </c>
      <c r="O30" s="923">
        <v>9995</v>
      </c>
      <c r="P30" s="968">
        <v>263</v>
      </c>
    </row>
    <row r="31" spans="1:16" x14ac:dyDescent="0.25">
      <c r="A31" s="75" t="s">
        <v>1095</v>
      </c>
      <c r="B31" s="965">
        <v>3410</v>
      </c>
      <c r="C31" s="69">
        <v>3123</v>
      </c>
      <c r="D31" s="967">
        <v>287</v>
      </c>
      <c r="E31" s="965">
        <v>517</v>
      </c>
      <c r="F31" s="69">
        <v>471</v>
      </c>
      <c r="G31" s="967">
        <v>46</v>
      </c>
      <c r="H31" s="965">
        <v>0</v>
      </c>
      <c r="I31" s="69">
        <v>0</v>
      </c>
      <c r="J31" s="967">
        <v>0</v>
      </c>
      <c r="K31" s="965">
        <v>1682</v>
      </c>
      <c r="L31" s="923">
        <v>1636</v>
      </c>
      <c r="M31" s="968">
        <v>46</v>
      </c>
      <c r="N31" s="965">
        <v>2307</v>
      </c>
      <c r="O31" s="923">
        <v>2243</v>
      </c>
      <c r="P31" s="968">
        <v>64</v>
      </c>
    </row>
    <row r="32" spans="1:16" ht="11.25" x14ac:dyDescent="0.25">
      <c r="A32" s="75" t="s">
        <v>3935</v>
      </c>
      <c r="B32" s="965">
        <v>56081</v>
      </c>
      <c r="C32" s="69">
        <v>50084</v>
      </c>
      <c r="D32" s="967">
        <v>5997</v>
      </c>
      <c r="E32" s="965">
        <v>32077</v>
      </c>
      <c r="F32" s="69">
        <v>30593</v>
      </c>
      <c r="G32" s="967">
        <v>1484</v>
      </c>
      <c r="H32" s="965">
        <v>4928</v>
      </c>
      <c r="I32" s="69">
        <v>4909</v>
      </c>
      <c r="J32" s="967">
        <v>19</v>
      </c>
      <c r="K32" s="965">
        <v>12270</v>
      </c>
      <c r="L32" s="923">
        <v>11233</v>
      </c>
      <c r="M32" s="968">
        <v>1037</v>
      </c>
      <c r="N32" s="965">
        <v>3904</v>
      </c>
      <c r="O32" s="923">
        <v>3479</v>
      </c>
      <c r="P32" s="968">
        <v>425</v>
      </c>
    </row>
    <row r="33" spans="1:16" s="252" customFormat="1" x14ac:dyDescent="0.25">
      <c r="A33" s="146" t="s">
        <v>148</v>
      </c>
      <c r="B33" s="965">
        <v>83498</v>
      </c>
      <c r="C33" s="67">
        <v>79426</v>
      </c>
      <c r="D33" s="67">
        <v>4072</v>
      </c>
      <c r="E33" s="965">
        <v>17522</v>
      </c>
      <c r="F33" s="67">
        <v>16600</v>
      </c>
      <c r="G33" s="67">
        <v>922</v>
      </c>
      <c r="H33" s="965">
        <v>41398</v>
      </c>
      <c r="I33" s="67">
        <v>40696</v>
      </c>
      <c r="J33" s="67">
        <v>702</v>
      </c>
      <c r="K33" s="965">
        <v>43637</v>
      </c>
      <c r="L33" s="67">
        <v>42659</v>
      </c>
      <c r="M33" s="966">
        <v>978</v>
      </c>
      <c r="N33" s="965">
        <v>41687</v>
      </c>
      <c r="O33" s="67">
        <v>40259</v>
      </c>
      <c r="P33" s="966">
        <v>1428</v>
      </c>
    </row>
    <row r="34" spans="1:16" s="252" customFormat="1" ht="11.25" x14ac:dyDescent="0.25">
      <c r="A34" s="75" t="s">
        <v>3865</v>
      </c>
      <c r="B34" s="965" t="s">
        <v>4</v>
      </c>
      <c r="C34" s="69" t="s">
        <v>4</v>
      </c>
      <c r="D34" s="967" t="s">
        <v>4</v>
      </c>
      <c r="E34" s="965" t="s">
        <v>4</v>
      </c>
      <c r="F34" s="69" t="s">
        <v>4</v>
      </c>
      <c r="G34" s="967" t="s">
        <v>4</v>
      </c>
      <c r="H34" s="965" t="s">
        <v>4</v>
      </c>
      <c r="I34" s="69" t="s">
        <v>4</v>
      </c>
      <c r="J34" s="967" t="s">
        <v>4</v>
      </c>
      <c r="K34" s="965" t="s">
        <v>4</v>
      </c>
      <c r="L34" s="69" t="s">
        <v>4</v>
      </c>
      <c r="M34" s="967" t="s">
        <v>4</v>
      </c>
      <c r="N34" s="965" t="s">
        <v>4</v>
      </c>
      <c r="O34" s="69" t="s">
        <v>4</v>
      </c>
      <c r="P34" s="967" t="s">
        <v>4</v>
      </c>
    </row>
    <row r="35" spans="1:16" s="252" customFormat="1" x14ac:dyDescent="0.25">
      <c r="A35" s="75" t="s">
        <v>1096</v>
      </c>
      <c r="B35" s="965">
        <v>3619</v>
      </c>
      <c r="C35" s="69">
        <v>3158</v>
      </c>
      <c r="D35" s="967">
        <v>461</v>
      </c>
      <c r="E35" s="965">
        <v>2998</v>
      </c>
      <c r="F35" s="69">
        <v>2639</v>
      </c>
      <c r="G35" s="967">
        <v>359</v>
      </c>
      <c r="H35" s="965">
        <v>2695</v>
      </c>
      <c r="I35" s="69">
        <v>2695</v>
      </c>
      <c r="J35" s="967">
        <v>0</v>
      </c>
      <c r="K35" s="965">
        <v>1502</v>
      </c>
      <c r="L35" s="923">
        <v>1398</v>
      </c>
      <c r="M35" s="968">
        <v>104</v>
      </c>
      <c r="N35" s="965">
        <v>1862</v>
      </c>
      <c r="O35" s="923">
        <v>1427</v>
      </c>
      <c r="P35" s="968">
        <v>435</v>
      </c>
    </row>
    <row r="36" spans="1:16" x14ac:dyDescent="0.25">
      <c r="A36" s="75" t="s">
        <v>1097</v>
      </c>
      <c r="B36" s="965">
        <v>49756</v>
      </c>
      <c r="C36" s="69">
        <v>47664</v>
      </c>
      <c r="D36" s="967">
        <v>2092</v>
      </c>
      <c r="E36" s="965">
        <v>11820</v>
      </c>
      <c r="F36" s="69">
        <v>11383</v>
      </c>
      <c r="G36" s="967">
        <v>437</v>
      </c>
      <c r="H36" s="965">
        <v>27618</v>
      </c>
      <c r="I36" s="69">
        <v>27512</v>
      </c>
      <c r="J36" s="967">
        <v>106</v>
      </c>
      <c r="K36" s="965">
        <v>39622</v>
      </c>
      <c r="L36" s="923">
        <v>38752</v>
      </c>
      <c r="M36" s="968">
        <v>870</v>
      </c>
      <c r="N36" s="965">
        <v>25509</v>
      </c>
      <c r="O36" s="923">
        <v>24792</v>
      </c>
      <c r="P36" s="968">
        <v>717</v>
      </c>
    </row>
    <row r="37" spans="1:16" ht="11.25" x14ac:dyDescent="0.25">
      <c r="A37" s="75" t="s">
        <v>3923</v>
      </c>
      <c r="B37" s="965" t="s">
        <v>4</v>
      </c>
      <c r="C37" s="69" t="s">
        <v>4</v>
      </c>
      <c r="D37" s="967" t="s">
        <v>4</v>
      </c>
      <c r="E37" s="965" t="s">
        <v>4</v>
      </c>
      <c r="F37" s="69" t="s">
        <v>4</v>
      </c>
      <c r="G37" s="967" t="s">
        <v>4</v>
      </c>
      <c r="H37" s="965" t="s">
        <v>4</v>
      </c>
      <c r="I37" s="69" t="s">
        <v>4</v>
      </c>
      <c r="J37" s="967" t="s">
        <v>4</v>
      </c>
      <c r="K37" s="965" t="s">
        <v>4</v>
      </c>
      <c r="L37" s="69" t="s">
        <v>4</v>
      </c>
      <c r="M37" s="967" t="s">
        <v>4</v>
      </c>
      <c r="N37" s="965" t="s">
        <v>4</v>
      </c>
      <c r="O37" s="69" t="s">
        <v>4</v>
      </c>
      <c r="P37" s="967" t="s">
        <v>4</v>
      </c>
    </row>
    <row r="38" spans="1:16" x14ac:dyDescent="0.25">
      <c r="A38" s="75" t="s">
        <v>1098</v>
      </c>
      <c r="B38" s="965">
        <v>1260</v>
      </c>
      <c r="C38" s="69">
        <v>1235</v>
      </c>
      <c r="D38" s="967">
        <v>25</v>
      </c>
      <c r="E38" s="965">
        <v>437</v>
      </c>
      <c r="F38" s="69">
        <v>431</v>
      </c>
      <c r="G38" s="967">
        <v>6</v>
      </c>
      <c r="H38" s="965">
        <v>1280</v>
      </c>
      <c r="I38" s="69">
        <v>1276</v>
      </c>
      <c r="J38" s="967">
        <v>4</v>
      </c>
      <c r="K38" s="965">
        <v>1136</v>
      </c>
      <c r="L38" s="923">
        <v>1136</v>
      </c>
      <c r="M38" s="968">
        <v>0</v>
      </c>
      <c r="N38" s="965">
        <v>0</v>
      </c>
      <c r="O38" s="923">
        <v>0</v>
      </c>
      <c r="P38" s="968">
        <v>0</v>
      </c>
    </row>
    <row r="39" spans="1:16" x14ac:dyDescent="0.25">
      <c r="A39" s="75" t="s">
        <v>1099</v>
      </c>
      <c r="B39" s="965">
        <v>28863</v>
      </c>
      <c r="C39" s="69">
        <v>27369</v>
      </c>
      <c r="D39" s="967">
        <v>1494</v>
      </c>
      <c r="E39" s="965">
        <v>2267</v>
      </c>
      <c r="F39" s="69">
        <v>2147</v>
      </c>
      <c r="G39" s="967">
        <v>120</v>
      </c>
      <c r="H39" s="965">
        <v>9805</v>
      </c>
      <c r="I39" s="69">
        <v>9213</v>
      </c>
      <c r="J39" s="967">
        <v>592</v>
      </c>
      <c r="K39" s="965">
        <v>1377</v>
      </c>
      <c r="L39" s="923">
        <v>1373</v>
      </c>
      <c r="M39" s="968">
        <v>4</v>
      </c>
      <c r="N39" s="965">
        <v>3134</v>
      </c>
      <c r="O39" s="923">
        <v>3133</v>
      </c>
      <c r="P39" s="968">
        <v>1</v>
      </c>
    </row>
    <row r="40" spans="1:16" ht="11.25" x14ac:dyDescent="0.25">
      <c r="A40" s="75" t="s">
        <v>3866</v>
      </c>
      <c r="B40" s="965" t="s">
        <v>4</v>
      </c>
      <c r="C40" s="69" t="s">
        <v>4</v>
      </c>
      <c r="D40" s="967" t="s">
        <v>4</v>
      </c>
      <c r="E40" s="965" t="s">
        <v>4</v>
      </c>
      <c r="F40" s="69" t="s">
        <v>4</v>
      </c>
      <c r="G40" s="967" t="s">
        <v>4</v>
      </c>
      <c r="H40" s="965" t="s">
        <v>4</v>
      </c>
      <c r="I40" s="69" t="s">
        <v>4</v>
      </c>
      <c r="J40" s="967" t="s">
        <v>4</v>
      </c>
      <c r="K40" s="965" t="s">
        <v>4</v>
      </c>
      <c r="L40" s="69" t="s">
        <v>4</v>
      </c>
      <c r="M40" s="967" t="s">
        <v>4</v>
      </c>
      <c r="N40" s="965" t="s">
        <v>4</v>
      </c>
      <c r="O40" s="69" t="s">
        <v>1100</v>
      </c>
      <c r="P40" s="967" t="s">
        <v>1100</v>
      </c>
    </row>
    <row r="41" spans="1:16" x14ac:dyDescent="0.25">
      <c r="A41" s="75" t="s">
        <v>1101</v>
      </c>
      <c r="B41" s="965" t="s">
        <v>4</v>
      </c>
      <c r="C41" s="69" t="s">
        <v>4</v>
      </c>
      <c r="D41" s="69" t="s">
        <v>4</v>
      </c>
      <c r="E41" s="965" t="s">
        <v>4</v>
      </c>
      <c r="F41" s="69" t="s">
        <v>4</v>
      </c>
      <c r="G41" s="69" t="s">
        <v>4</v>
      </c>
      <c r="H41" s="965" t="s">
        <v>4</v>
      </c>
      <c r="I41" s="69" t="s">
        <v>4</v>
      </c>
      <c r="J41" s="69" t="s">
        <v>4</v>
      </c>
      <c r="K41" s="965" t="s">
        <v>4</v>
      </c>
      <c r="L41" s="69" t="s">
        <v>4</v>
      </c>
      <c r="M41" s="967" t="s">
        <v>4</v>
      </c>
      <c r="N41" s="965">
        <v>11182</v>
      </c>
      <c r="O41" s="69">
        <v>10907</v>
      </c>
      <c r="P41" s="967">
        <v>275</v>
      </c>
    </row>
    <row r="42" spans="1:16" s="252" customFormat="1" x14ac:dyDescent="0.25">
      <c r="A42" s="146" t="s">
        <v>149</v>
      </c>
      <c r="B42" s="965">
        <v>73007</v>
      </c>
      <c r="C42" s="67">
        <v>70119</v>
      </c>
      <c r="D42" s="67">
        <v>2888</v>
      </c>
      <c r="E42" s="965">
        <v>13684</v>
      </c>
      <c r="F42" s="67">
        <v>12999</v>
      </c>
      <c r="G42" s="67">
        <v>685</v>
      </c>
      <c r="H42" s="965">
        <v>34993</v>
      </c>
      <c r="I42" s="67">
        <v>34752</v>
      </c>
      <c r="J42" s="67">
        <v>241</v>
      </c>
      <c r="K42" s="965">
        <v>43325</v>
      </c>
      <c r="L42" s="67">
        <v>42589</v>
      </c>
      <c r="M42" s="966">
        <v>736</v>
      </c>
      <c r="N42" s="965">
        <v>28370</v>
      </c>
      <c r="O42" s="67">
        <v>28035</v>
      </c>
      <c r="P42" s="966">
        <v>335</v>
      </c>
    </row>
    <row r="43" spans="1:16" s="252" customFormat="1" x14ac:dyDescent="0.25">
      <c r="A43" s="75" t="s">
        <v>1102</v>
      </c>
      <c r="B43" s="965">
        <v>14422</v>
      </c>
      <c r="C43" s="69">
        <v>11744</v>
      </c>
      <c r="D43" s="967">
        <v>2678</v>
      </c>
      <c r="E43" s="965">
        <v>3412</v>
      </c>
      <c r="F43" s="69">
        <v>2769</v>
      </c>
      <c r="G43" s="967">
        <v>643</v>
      </c>
      <c r="H43" s="965">
        <v>6002</v>
      </c>
      <c r="I43" s="69">
        <v>5785</v>
      </c>
      <c r="J43" s="967">
        <v>217</v>
      </c>
      <c r="K43" s="965">
        <v>5567</v>
      </c>
      <c r="L43" s="923">
        <v>4973</v>
      </c>
      <c r="M43" s="968">
        <v>594</v>
      </c>
      <c r="N43" s="965">
        <v>1526</v>
      </c>
      <c r="O43" s="923">
        <v>1308</v>
      </c>
      <c r="P43" s="968">
        <v>218</v>
      </c>
    </row>
    <row r="44" spans="1:16" x14ac:dyDescent="0.25">
      <c r="A44" s="75" t="s">
        <v>1103</v>
      </c>
      <c r="B44" s="965">
        <v>58585</v>
      </c>
      <c r="C44" s="69">
        <v>58375</v>
      </c>
      <c r="D44" s="967">
        <v>210</v>
      </c>
      <c r="E44" s="965">
        <v>10272</v>
      </c>
      <c r="F44" s="69">
        <v>10230</v>
      </c>
      <c r="G44" s="967">
        <v>42</v>
      </c>
      <c r="H44" s="965">
        <v>25311</v>
      </c>
      <c r="I44" s="69">
        <v>25296</v>
      </c>
      <c r="J44" s="967">
        <v>15</v>
      </c>
      <c r="K44" s="965">
        <v>35091</v>
      </c>
      <c r="L44" s="923">
        <v>34957</v>
      </c>
      <c r="M44" s="968">
        <v>134</v>
      </c>
      <c r="N44" s="965">
        <v>26844</v>
      </c>
      <c r="O44" s="923">
        <v>26727</v>
      </c>
      <c r="P44" s="968">
        <v>117</v>
      </c>
    </row>
    <row r="45" spans="1:16" ht="11.25" x14ac:dyDescent="0.25">
      <c r="A45" s="75" t="s">
        <v>3948</v>
      </c>
      <c r="B45" s="965" t="s">
        <v>4</v>
      </c>
      <c r="C45" s="69" t="s">
        <v>4</v>
      </c>
      <c r="D45" s="967" t="s">
        <v>4</v>
      </c>
      <c r="E45" s="965" t="s">
        <v>4</v>
      </c>
      <c r="F45" s="69" t="s">
        <v>4</v>
      </c>
      <c r="G45" s="967" t="s">
        <v>4</v>
      </c>
      <c r="H45" s="965">
        <v>3680</v>
      </c>
      <c r="I45" s="69">
        <v>3671</v>
      </c>
      <c r="J45" s="967">
        <v>9</v>
      </c>
      <c r="K45" s="965">
        <v>2667</v>
      </c>
      <c r="L45" s="923">
        <v>2659</v>
      </c>
      <c r="M45" s="968">
        <v>8</v>
      </c>
      <c r="N45" s="965" t="s">
        <v>4</v>
      </c>
      <c r="O45" s="69" t="s">
        <v>4</v>
      </c>
      <c r="P45" s="967" t="s">
        <v>4</v>
      </c>
    </row>
    <row r="46" spans="1:16" s="252" customFormat="1" x14ac:dyDescent="0.25">
      <c r="A46" s="146" t="s">
        <v>5</v>
      </c>
      <c r="B46" s="965">
        <v>36310</v>
      </c>
      <c r="C46" s="67">
        <v>35905</v>
      </c>
      <c r="D46" s="67">
        <v>405</v>
      </c>
      <c r="E46" s="965">
        <v>8298</v>
      </c>
      <c r="F46" s="67">
        <v>8213</v>
      </c>
      <c r="G46" s="67">
        <v>85</v>
      </c>
      <c r="H46" s="965">
        <v>17414</v>
      </c>
      <c r="I46" s="67">
        <v>17355</v>
      </c>
      <c r="J46" s="67">
        <v>59</v>
      </c>
      <c r="K46" s="965">
        <v>16605</v>
      </c>
      <c r="L46" s="67">
        <v>16341</v>
      </c>
      <c r="M46" s="966">
        <v>264</v>
      </c>
      <c r="N46" s="965">
        <v>11464</v>
      </c>
      <c r="O46" s="67">
        <v>11222</v>
      </c>
      <c r="P46" s="966">
        <v>242</v>
      </c>
    </row>
    <row r="47" spans="1:16" ht="11.25" x14ac:dyDescent="0.25">
      <c r="A47" s="75" t="s">
        <v>3867</v>
      </c>
      <c r="B47" s="965" t="s">
        <v>4</v>
      </c>
      <c r="C47" s="69" t="s">
        <v>4</v>
      </c>
      <c r="D47" s="967" t="s">
        <v>4</v>
      </c>
      <c r="E47" s="965" t="s">
        <v>4</v>
      </c>
      <c r="F47" s="69" t="s">
        <v>4</v>
      </c>
      <c r="G47" s="967" t="s">
        <v>4</v>
      </c>
      <c r="H47" s="965" t="s">
        <v>4</v>
      </c>
      <c r="I47" s="69" t="s">
        <v>4</v>
      </c>
      <c r="J47" s="967" t="s">
        <v>4</v>
      </c>
      <c r="K47" s="965" t="s">
        <v>4</v>
      </c>
      <c r="L47" s="69" t="s">
        <v>4</v>
      </c>
      <c r="M47" s="967" t="s">
        <v>4</v>
      </c>
      <c r="N47" s="965">
        <v>0</v>
      </c>
      <c r="O47" s="69" t="s">
        <v>4</v>
      </c>
      <c r="P47" s="967" t="s">
        <v>4</v>
      </c>
    </row>
    <row r="48" spans="1:16" x14ac:dyDescent="0.25">
      <c r="A48" s="75" t="s">
        <v>1104</v>
      </c>
      <c r="B48" s="965">
        <v>36310</v>
      </c>
      <c r="C48" s="69">
        <v>35905</v>
      </c>
      <c r="D48" s="967">
        <v>405</v>
      </c>
      <c r="E48" s="965">
        <v>8298</v>
      </c>
      <c r="F48" s="69">
        <v>8213</v>
      </c>
      <c r="G48" s="967">
        <v>85</v>
      </c>
      <c r="H48" s="965">
        <v>17414</v>
      </c>
      <c r="I48" s="69">
        <v>17355</v>
      </c>
      <c r="J48" s="967">
        <v>59</v>
      </c>
      <c r="K48" s="965">
        <v>16605</v>
      </c>
      <c r="L48" s="923">
        <v>16341</v>
      </c>
      <c r="M48" s="968">
        <v>264</v>
      </c>
      <c r="N48" s="965">
        <v>11464</v>
      </c>
      <c r="O48" s="923">
        <v>11222</v>
      </c>
      <c r="P48" s="968">
        <v>242</v>
      </c>
    </row>
    <row r="49" spans="1:16" ht="11.25" x14ac:dyDescent="0.25">
      <c r="A49" s="75" t="s">
        <v>3956</v>
      </c>
      <c r="B49" s="965" t="s">
        <v>4</v>
      </c>
      <c r="C49" s="69" t="s">
        <v>4</v>
      </c>
      <c r="D49" s="967" t="s">
        <v>4</v>
      </c>
      <c r="E49" s="965" t="s">
        <v>4</v>
      </c>
      <c r="F49" s="69" t="s">
        <v>4</v>
      </c>
      <c r="G49" s="967" t="s">
        <v>4</v>
      </c>
      <c r="H49" s="965" t="s">
        <v>4</v>
      </c>
      <c r="I49" s="69" t="s">
        <v>4</v>
      </c>
      <c r="J49" s="967" t="s">
        <v>4</v>
      </c>
      <c r="K49" s="965" t="s">
        <v>4</v>
      </c>
      <c r="L49" s="69" t="s">
        <v>4</v>
      </c>
      <c r="M49" s="967" t="s">
        <v>4</v>
      </c>
      <c r="N49" s="965" t="s">
        <v>4</v>
      </c>
      <c r="O49" s="69" t="s">
        <v>4</v>
      </c>
      <c r="P49" s="967" t="s">
        <v>4</v>
      </c>
    </row>
    <row r="50" spans="1:16" s="252" customFormat="1" x14ac:dyDescent="0.25">
      <c r="A50" s="146" t="s">
        <v>150</v>
      </c>
      <c r="B50" s="965">
        <v>165710</v>
      </c>
      <c r="C50" s="67">
        <v>161589</v>
      </c>
      <c r="D50" s="67">
        <v>4121</v>
      </c>
      <c r="E50" s="965">
        <v>62565</v>
      </c>
      <c r="F50" s="67">
        <v>60951</v>
      </c>
      <c r="G50" s="67">
        <v>1614</v>
      </c>
      <c r="H50" s="965">
        <v>101143</v>
      </c>
      <c r="I50" s="67">
        <v>100065</v>
      </c>
      <c r="J50" s="67">
        <v>1078</v>
      </c>
      <c r="K50" s="965">
        <v>137342</v>
      </c>
      <c r="L50" s="67">
        <v>134081</v>
      </c>
      <c r="M50" s="966">
        <v>3261</v>
      </c>
      <c r="N50" s="965">
        <v>108093</v>
      </c>
      <c r="O50" s="67">
        <v>104725</v>
      </c>
      <c r="P50" s="966">
        <v>3368</v>
      </c>
    </row>
    <row r="51" spans="1:16" s="252" customFormat="1" x14ac:dyDescent="0.25">
      <c r="A51" s="75" t="s">
        <v>1105</v>
      </c>
      <c r="B51" s="965">
        <v>24388</v>
      </c>
      <c r="C51" s="69">
        <v>22309</v>
      </c>
      <c r="D51" s="967">
        <v>2079</v>
      </c>
      <c r="E51" s="965">
        <v>7871</v>
      </c>
      <c r="F51" s="69">
        <v>7274</v>
      </c>
      <c r="G51" s="967">
        <v>597</v>
      </c>
      <c r="H51" s="965">
        <v>12761</v>
      </c>
      <c r="I51" s="69">
        <v>12591</v>
      </c>
      <c r="J51" s="967">
        <v>170</v>
      </c>
      <c r="K51" s="965">
        <v>17319</v>
      </c>
      <c r="L51" s="923">
        <v>16781</v>
      </c>
      <c r="M51" s="968">
        <v>538</v>
      </c>
      <c r="N51" s="965">
        <v>17814</v>
      </c>
      <c r="O51" s="923">
        <v>17088</v>
      </c>
      <c r="P51" s="968">
        <v>726</v>
      </c>
    </row>
    <row r="52" spans="1:16" x14ac:dyDescent="0.25">
      <c r="A52" s="75" t="s">
        <v>1106</v>
      </c>
      <c r="B52" s="965">
        <v>13277</v>
      </c>
      <c r="C52" s="69">
        <v>13236</v>
      </c>
      <c r="D52" s="967">
        <v>41</v>
      </c>
      <c r="E52" s="965">
        <v>5473</v>
      </c>
      <c r="F52" s="69">
        <v>5471</v>
      </c>
      <c r="G52" s="967">
        <v>2</v>
      </c>
      <c r="H52" s="965">
        <v>6945</v>
      </c>
      <c r="I52" s="69">
        <v>6937</v>
      </c>
      <c r="J52" s="967">
        <v>8</v>
      </c>
      <c r="K52" s="965">
        <v>5789</v>
      </c>
      <c r="L52" s="923">
        <v>5758</v>
      </c>
      <c r="M52" s="968">
        <v>31</v>
      </c>
      <c r="N52" s="965">
        <v>8256</v>
      </c>
      <c r="O52" s="923">
        <v>8211</v>
      </c>
      <c r="P52" s="968">
        <v>45</v>
      </c>
    </row>
    <row r="53" spans="1:16" x14ac:dyDescent="0.25">
      <c r="A53" s="75" t="s">
        <v>1107</v>
      </c>
      <c r="B53" s="965">
        <v>15297</v>
      </c>
      <c r="C53" s="69">
        <v>15189</v>
      </c>
      <c r="D53" s="967">
        <v>108</v>
      </c>
      <c r="E53" s="965">
        <v>4651</v>
      </c>
      <c r="F53" s="69">
        <v>4610</v>
      </c>
      <c r="G53" s="967">
        <v>41</v>
      </c>
      <c r="H53" s="965">
        <v>2469</v>
      </c>
      <c r="I53" s="69">
        <v>2449</v>
      </c>
      <c r="J53" s="967">
        <v>20</v>
      </c>
      <c r="K53" s="965">
        <v>6137</v>
      </c>
      <c r="L53" s="923">
        <v>6028</v>
      </c>
      <c r="M53" s="968">
        <v>109</v>
      </c>
      <c r="N53" s="965">
        <v>8469</v>
      </c>
      <c r="O53" s="923">
        <v>8278</v>
      </c>
      <c r="P53" s="968">
        <v>191</v>
      </c>
    </row>
    <row r="54" spans="1:16" x14ac:dyDescent="0.25">
      <c r="A54" s="75" t="s">
        <v>1108</v>
      </c>
      <c r="B54" s="965">
        <v>838</v>
      </c>
      <c r="C54" s="69">
        <v>835</v>
      </c>
      <c r="D54" s="967">
        <v>3</v>
      </c>
      <c r="E54" s="965">
        <v>980</v>
      </c>
      <c r="F54" s="69">
        <v>979</v>
      </c>
      <c r="G54" s="967">
        <v>1</v>
      </c>
      <c r="H54" s="965">
        <v>796</v>
      </c>
      <c r="I54" s="69">
        <v>796</v>
      </c>
      <c r="J54" s="967">
        <v>0</v>
      </c>
      <c r="K54" s="965">
        <v>427</v>
      </c>
      <c r="L54" s="923">
        <v>425</v>
      </c>
      <c r="M54" s="968">
        <v>2</v>
      </c>
      <c r="N54" s="965">
        <v>0</v>
      </c>
      <c r="O54" s="923">
        <v>0</v>
      </c>
      <c r="P54" s="968">
        <v>0</v>
      </c>
    </row>
    <row r="55" spans="1:16" x14ac:dyDescent="0.25">
      <c r="A55" s="75" t="s">
        <v>1109</v>
      </c>
      <c r="B55" s="965">
        <v>384</v>
      </c>
      <c r="C55" s="69">
        <v>363</v>
      </c>
      <c r="D55" s="967">
        <v>21</v>
      </c>
      <c r="E55" s="965">
        <v>383</v>
      </c>
      <c r="F55" s="69">
        <v>383</v>
      </c>
      <c r="G55" s="967">
        <v>0</v>
      </c>
      <c r="H55" s="965">
        <v>0</v>
      </c>
      <c r="I55" s="69">
        <v>0</v>
      </c>
      <c r="J55" s="967">
        <v>0</v>
      </c>
      <c r="K55" s="965">
        <v>68</v>
      </c>
      <c r="L55" s="923">
        <v>68</v>
      </c>
      <c r="M55" s="968">
        <v>0</v>
      </c>
      <c r="N55" s="965">
        <v>192</v>
      </c>
      <c r="O55" s="923">
        <v>192</v>
      </c>
      <c r="P55" s="968">
        <v>0</v>
      </c>
    </row>
    <row r="56" spans="1:16" x14ac:dyDescent="0.25">
      <c r="A56" s="75" t="s">
        <v>1110</v>
      </c>
      <c r="B56" s="965">
        <v>4313</v>
      </c>
      <c r="C56" s="69">
        <v>4288</v>
      </c>
      <c r="D56" s="967">
        <v>25</v>
      </c>
      <c r="E56" s="965">
        <v>3048</v>
      </c>
      <c r="F56" s="69">
        <v>3043</v>
      </c>
      <c r="G56" s="967">
        <v>5</v>
      </c>
      <c r="H56" s="965">
        <v>5216</v>
      </c>
      <c r="I56" s="69">
        <v>5216</v>
      </c>
      <c r="J56" s="967">
        <v>0</v>
      </c>
      <c r="K56" s="965">
        <v>7559</v>
      </c>
      <c r="L56" s="923">
        <v>7515</v>
      </c>
      <c r="M56" s="968">
        <v>44</v>
      </c>
      <c r="N56" s="965">
        <v>2751</v>
      </c>
      <c r="O56" s="923">
        <v>2751</v>
      </c>
      <c r="P56" s="968">
        <v>0</v>
      </c>
    </row>
    <row r="57" spans="1:16" x14ac:dyDescent="0.25">
      <c r="A57" s="75" t="s">
        <v>1111</v>
      </c>
      <c r="B57" s="965">
        <v>107213</v>
      </c>
      <c r="C57" s="69">
        <v>105369</v>
      </c>
      <c r="D57" s="967">
        <v>1844</v>
      </c>
      <c r="E57" s="965">
        <v>40159</v>
      </c>
      <c r="F57" s="69">
        <v>39191</v>
      </c>
      <c r="G57" s="967">
        <v>968</v>
      </c>
      <c r="H57" s="965">
        <v>72956</v>
      </c>
      <c r="I57" s="69">
        <v>72076</v>
      </c>
      <c r="J57" s="967">
        <v>880</v>
      </c>
      <c r="K57" s="965">
        <v>100043</v>
      </c>
      <c r="L57" s="923">
        <v>97506</v>
      </c>
      <c r="M57" s="968">
        <v>2537</v>
      </c>
      <c r="N57" s="965">
        <v>70611</v>
      </c>
      <c r="O57" s="923">
        <v>68205</v>
      </c>
      <c r="P57" s="968">
        <v>2406</v>
      </c>
    </row>
    <row r="58" spans="1:16" s="252" customFormat="1" x14ac:dyDescent="0.25">
      <c r="A58" s="146" t="s">
        <v>6</v>
      </c>
      <c r="B58" s="965">
        <v>8101</v>
      </c>
      <c r="C58" s="67">
        <v>8092</v>
      </c>
      <c r="D58" s="67">
        <v>9</v>
      </c>
      <c r="E58" s="965">
        <v>6951</v>
      </c>
      <c r="F58" s="67">
        <v>6950</v>
      </c>
      <c r="G58" s="67">
        <v>1</v>
      </c>
      <c r="H58" s="965">
        <v>4139</v>
      </c>
      <c r="I58" s="67">
        <v>4139</v>
      </c>
      <c r="J58" s="67">
        <v>0</v>
      </c>
      <c r="K58" s="965">
        <v>5563</v>
      </c>
      <c r="L58" s="67">
        <v>5560</v>
      </c>
      <c r="M58" s="966">
        <v>3</v>
      </c>
      <c r="N58" s="965">
        <v>473</v>
      </c>
      <c r="O58" s="67">
        <v>473</v>
      </c>
      <c r="P58" s="966">
        <v>0</v>
      </c>
    </row>
    <row r="59" spans="1:16" s="252" customFormat="1" x14ac:dyDescent="0.25">
      <c r="A59" s="75" t="s">
        <v>1112</v>
      </c>
      <c r="B59" s="965">
        <v>871</v>
      </c>
      <c r="C59" s="69">
        <v>868</v>
      </c>
      <c r="D59" s="967">
        <v>3</v>
      </c>
      <c r="E59" s="965">
        <v>894</v>
      </c>
      <c r="F59" s="69">
        <v>893</v>
      </c>
      <c r="G59" s="967">
        <v>1</v>
      </c>
      <c r="H59" s="965">
        <v>788</v>
      </c>
      <c r="I59" s="69">
        <v>788</v>
      </c>
      <c r="J59" s="967">
        <v>0</v>
      </c>
      <c r="K59" s="965">
        <v>930</v>
      </c>
      <c r="L59" s="923">
        <v>927</v>
      </c>
      <c r="M59" s="968">
        <v>3</v>
      </c>
      <c r="N59" s="965">
        <v>473</v>
      </c>
      <c r="O59" s="923">
        <v>473</v>
      </c>
      <c r="P59" s="968">
        <v>0</v>
      </c>
    </row>
    <row r="60" spans="1:16" s="252" customFormat="1" x14ac:dyDescent="0.25">
      <c r="A60" s="75" t="s">
        <v>1113</v>
      </c>
      <c r="B60" s="965">
        <v>7230</v>
      </c>
      <c r="C60" s="69">
        <v>7224</v>
      </c>
      <c r="D60" s="967">
        <v>6</v>
      </c>
      <c r="E60" s="965">
        <v>6057</v>
      </c>
      <c r="F60" s="69">
        <v>6057</v>
      </c>
      <c r="G60" s="967">
        <v>0</v>
      </c>
      <c r="H60" s="965">
        <v>3351</v>
      </c>
      <c r="I60" s="69">
        <v>3351</v>
      </c>
      <c r="J60" s="967">
        <v>0</v>
      </c>
      <c r="K60" s="965">
        <v>4633</v>
      </c>
      <c r="L60" s="923">
        <v>4633</v>
      </c>
      <c r="M60" s="968">
        <v>0</v>
      </c>
      <c r="N60" s="965">
        <v>0</v>
      </c>
      <c r="O60" s="923">
        <v>0</v>
      </c>
      <c r="P60" s="968">
        <v>0</v>
      </c>
    </row>
    <row r="61" spans="1:16" s="252" customFormat="1" x14ac:dyDescent="0.25">
      <c r="A61" s="146" t="s">
        <v>7</v>
      </c>
      <c r="B61" s="965">
        <v>142303</v>
      </c>
      <c r="C61" s="67">
        <v>141471</v>
      </c>
      <c r="D61" s="67">
        <v>832</v>
      </c>
      <c r="E61" s="965">
        <v>24571</v>
      </c>
      <c r="F61" s="67">
        <v>24356</v>
      </c>
      <c r="G61" s="67">
        <v>215</v>
      </c>
      <c r="H61" s="965">
        <v>117200</v>
      </c>
      <c r="I61" s="67">
        <v>117144</v>
      </c>
      <c r="J61" s="67">
        <v>56</v>
      </c>
      <c r="K61" s="965">
        <v>116926</v>
      </c>
      <c r="L61" s="67">
        <v>116335</v>
      </c>
      <c r="M61" s="966">
        <v>591</v>
      </c>
      <c r="N61" s="965">
        <v>88426</v>
      </c>
      <c r="O61" s="67">
        <v>87711</v>
      </c>
      <c r="P61" s="966">
        <v>715</v>
      </c>
    </row>
    <row r="62" spans="1:16" x14ac:dyDescent="0.25">
      <c r="A62" s="75" t="s">
        <v>1114</v>
      </c>
      <c r="B62" s="965">
        <v>120452</v>
      </c>
      <c r="C62" s="69">
        <v>119717</v>
      </c>
      <c r="D62" s="967">
        <v>735</v>
      </c>
      <c r="E62" s="965">
        <v>20648</v>
      </c>
      <c r="F62" s="69">
        <v>20449</v>
      </c>
      <c r="G62" s="967">
        <v>199</v>
      </c>
      <c r="H62" s="965">
        <v>105807</v>
      </c>
      <c r="I62" s="69">
        <v>105756</v>
      </c>
      <c r="J62" s="967">
        <v>51</v>
      </c>
      <c r="K62" s="965">
        <v>101405</v>
      </c>
      <c r="L62" s="923">
        <v>100876</v>
      </c>
      <c r="M62" s="968">
        <v>529</v>
      </c>
      <c r="N62" s="965">
        <v>74144</v>
      </c>
      <c r="O62" s="923">
        <v>73505</v>
      </c>
      <c r="P62" s="968">
        <v>639</v>
      </c>
    </row>
    <row r="63" spans="1:16" x14ac:dyDescent="0.25">
      <c r="A63" s="75" t="s">
        <v>1115</v>
      </c>
      <c r="B63" s="965">
        <v>388</v>
      </c>
      <c r="C63" s="69">
        <v>379</v>
      </c>
      <c r="D63" s="967">
        <v>9</v>
      </c>
      <c r="E63" s="965" t="s">
        <v>4</v>
      </c>
      <c r="F63" s="69" t="s">
        <v>4</v>
      </c>
      <c r="G63" s="967" t="s">
        <v>4</v>
      </c>
      <c r="H63" s="965" t="s">
        <v>4</v>
      </c>
      <c r="I63" s="69" t="s">
        <v>4</v>
      </c>
      <c r="J63" s="967" t="s">
        <v>4</v>
      </c>
      <c r="K63" s="965" t="s">
        <v>4</v>
      </c>
      <c r="L63" s="69" t="s">
        <v>4</v>
      </c>
      <c r="M63" s="967" t="s">
        <v>4</v>
      </c>
      <c r="N63" s="965" t="s">
        <v>4</v>
      </c>
      <c r="O63" s="69" t="s">
        <v>4</v>
      </c>
      <c r="P63" s="967" t="s">
        <v>4</v>
      </c>
    </row>
    <row r="64" spans="1:16" x14ac:dyDescent="0.25">
      <c r="A64" s="75" t="s">
        <v>1116</v>
      </c>
      <c r="B64" s="965">
        <v>1062</v>
      </c>
      <c r="C64" s="69">
        <v>1026</v>
      </c>
      <c r="D64" s="967">
        <v>36</v>
      </c>
      <c r="E64" s="965">
        <v>244</v>
      </c>
      <c r="F64" s="69">
        <v>232</v>
      </c>
      <c r="G64" s="967">
        <v>12</v>
      </c>
      <c r="H64" s="965">
        <v>234</v>
      </c>
      <c r="I64" s="69">
        <v>232</v>
      </c>
      <c r="J64" s="967">
        <v>2</v>
      </c>
      <c r="K64" s="965">
        <v>416</v>
      </c>
      <c r="L64" s="923">
        <v>408</v>
      </c>
      <c r="M64" s="968">
        <v>8</v>
      </c>
      <c r="N64" s="965">
        <v>402</v>
      </c>
      <c r="O64" s="923">
        <v>395</v>
      </c>
      <c r="P64" s="968">
        <v>7</v>
      </c>
    </row>
    <row r="65" spans="1:16" x14ac:dyDescent="0.25">
      <c r="A65" s="75" t="s">
        <v>1117</v>
      </c>
      <c r="B65" s="965">
        <v>20136</v>
      </c>
      <c r="C65" s="69">
        <v>20084</v>
      </c>
      <c r="D65" s="967">
        <v>52</v>
      </c>
      <c r="E65" s="965">
        <v>2772</v>
      </c>
      <c r="F65" s="69">
        <v>2768</v>
      </c>
      <c r="G65" s="967">
        <v>4</v>
      </c>
      <c r="H65" s="965">
        <v>10711</v>
      </c>
      <c r="I65" s="69">
        <v>10708</v>
      </c>
      <c r="J65" s="967">
        <v>3</v>
      </c>
      <c r="K65" s="965">
        <v>14146</v>
      </c>
      <c r="L65" s="923">
        <v>14092</v>
      </c>
      <c r="M65" s="968">
        <v>54</v>
      </c>
      <c r="N65" s="965">
        <v>13317</v>
      </c>
      <c r="O65" s="923">
        <v>13248</v>
      </c>
      <c r="P65" s="968">
        <v>69</v>
      </c>
    </row>
    <row r="66" spans="1:16" x14ac:dyDescent="0.25">
      <c r="A66" s="75" t="s">
        <v>1118</v>
      </c>
      <c r="B66" s="965">
        <v>265</v>
      </c>
      <c r="C66" s="69">
        <v>265</v>
      </c>
      <c r="D66" s="967">
        <v>0</v>
      </c>
      <c r="E66" s="965">
        <v>907</v>
      </c>
      <c r="F66" s="69">
        <v>907</v>
      </c>
      <c r="G66" s="967">
        <v>0</v>
      </c>
      <c r="H66" s="965">
        <v>448</v>
      </c>
      <c r="I66" s="69">
        <v>448</v>
      </c>
      <c r="J66" s="967">
        <v>0</v>
      </c>
      <c r="K66" s="965">
        <v>959</v>
      </c>
      <c r="L66" s="923">
        <v>959</v>
      </c>
      <c r="M66" s="968">
        <v>0</v>
      </c>
      <c r="N66" s="965">
        <v>563</v>
      </c>
      <c r="O66" s="923">
        <v>563</v>
      </c>
      <c r="P66" s="968">
        <v>0</v>
      </c>
    </row>
    <row r="67" spans="1:16" s="252" customFormat="1" x14ac:dyDescent="0.25">
      <c r="A67" s="146" t="s">
        <v>8</v>
      </c>
      <c r="B67" s="965">
        <v>535992</v>
      </c>
      <c r="C67" s="67">
        <v>491418</v>
      </c>
      <c r="D67" s="67">
        <v>44574</v>
      </c>
      <c r="E67" s="965">
        <v>254557</v>
      </c>
      <c r="F67" s="67">
        <v>238742</v>
      </c>
      <c r="G67" s="67">
        <v>15815</v>
      </c>
      <c r="H67" s="965">
        <v>508329</v>
      </c>
      <c r="I67" s="67">
        <v>506478</v>
      </c>
      <c r="J67" s="67">
        <v>1851</v>
      </c>
      <c r="K67" s="965">
        <v>477317</v>
      </c>
      <c r="L67" s="67">
        <v>461661</v>
      </c>
      <c r="M67" s="966">
        <v>15656</v>
      </c>
      <c r="N67" s="965">
        <v>472273</v>
      </c>
      <c r="O67" s="67">
        <v>450637</v>
      </c>
      <c r="P67" s="966">
        <v>21636</v>
      </c>
    </row>
    <row r="68" spans="1:16" s="252" customFormat="1" x14ac:dyDescent="0.25">
      <c r="A68" s="75" t="s">
        <v>1119</v>
      </c>
      <c r="B68" s="965">
        <v>63705</v>
      </c>
      <c r="C68" s="69">
        <v>62950</v>
      </c>
      <c r="D68" s="967">
        <v>755</v>
      </c>
      <c r="E68" s="965">
        <v>22499</v>
      </c>
      <c r="F68" s="69">
        <v>22347</v>
      </c>
      <c r="G68" s="967">
        <v>152</v>
      </c>
      <c r="H68" s="965">
        <v>30966</v>
      </c>
      <c r="I68" s="69">
        <v>30963</v>
      </c>
      <c r="J68" s="967">
        <v>3</v>
      </c>
      <c r="K68" s="965">
        <v>46909</v>
      </c>
      <c r="L68" s="923">
        <v>46726</v>
      </c>
      <c r="M68" s="968">
        <v>183</v>
      </c>
      <c r="N68" s="965">
        <v>48371</v>
      </c>
      <c r="O68" s="923">
        <v>48103</v>
      </c>
      <c r="P68" s="968">
        <v>268</v>
      </c>
    </row>
    <row r="69" spans="1:16" s="252" customFormat="1" x14ac:dyDescent="0.25">
      <c r="A69" s="75" t="s">
        <v>1120</v>
      </c>
      <c r="B69" s="965">
        <v>4891</v>
      </c>
      <c r="C69" s="69">
        <v>4843</v>
      </c>
      <c r="D69" s="967">
        <v>48</v>
      </c>
      <c r="E69" s="965">
        <v>2875</v>
      </c>
      <c r="F69" s="69">
        <v>2851</v>
      </c>
      <c r="G69" s="967">
        <v>24</v>
      </c>
      <c r="H69" s="965">
        <v>770</v>
      </c>
      <c r="I69" s="69">
        <v>768</v>
      </c>
      <c r="J69" s="967">
        <v>2</v>
      </c>
      <c r="K69" s="965">
        <v>1640</v>
      </c>
      <c r="L69" s="923">
        <v>1634</v>
      </c>
      <c r="M69" s="968">
        <v>6</v>
      </c>
      <c r="N69" s="965">
        <v>1345</v>
      </c>
      <c r="O69" s="923">
        <v>1345</v>
      </c>
      <c r="P69" s="968">
        <v>0</v>
      </c>
    </row>
    <row r="70" spans="1:16" s="252" customFormat="1" x14ac:dyDescent="0.25">
      <c r="A70" s="75" t="s">
        <v>1121</v>
      </c>
      <c r="B70" s="965">
        <v>142370</v>
      </c>
      <c r="C70" s="69">
        <v>136271</v>
      </c>
      <c r="D70" s="967">
        <v>6099</v>
      </c>
      <c r="E70" s="965">
        <v>83210</v>
      </c>
      <c r="F70" s="69">
        <v>80657</v>
      </c>
      <c r="G70" s="967">
        <v>2553</v>
      </c>
      <c r="H70" s="965">
        <v>106116</v>
      </c>
      <c r="I70" s="69">
        <v>105851</v>
      </c>
      <c r="J70" s="967">
        <v>265</v>
      </c>
      <c r="K70" s="965">
        <v>98461</v>
      </c>
      <c r="L70" s="923">
        <v>96607</v>
      </c>
      <c r="M70" s="968">
        <v>1854</v>
      </c>
      <c r="N70" s="965">
        <v>125176</v>
      </c>
      <c r="O70" s="923">
        <v>121584</v>
      </c>
      <c r="P70" s="968">
        <v>3592</v>
      </c>
    </row>
    <row r="71" spans="1:16" x14ac:dyDescent="0.25">
      <c r="A71" s="75" t="s">
        <v>1122</v>
      </c>
      <c r="B71" s="965">
        <v>51713</v>
      </c>
      <c r="C71" s="69">
        <v>39628</v>
      </c>
      <c r="D71" s="967">
        <v>12085</v>
      </c>
      <c r="E71" s="965">
        <v>35568</v>
      </c>
      <c r="F71" s="69">
        <v>31132</v>
      </c>
      <c r="G71" s="967">
        <v>4436</v>
      </c>
      <c r="H71" s="965">
        <v>31113</v>
      </c>
      <c r="I71" s="69">
        <v>30667</v>
      </c>
      <c r="J71" s="967">
        <v>446</v>
      </c>
      <c r="K71" s="965">
        <v>35511</v>
      </c>
      <c r="L71" s="923">
        <v>31290</v>
      </c>
      <c r="M71" s="968">
        <v>4221</v>
      </c>
      <c r="N71" s="965">
        <v>35887</v>
      </c>
      <c r="O71" s="923">
        <v>28026</v>
      </c>
      <c r="P71" s="968">
        <v>7861</v>
      </c>
    </row>
    <row r="72" spans="1:16" x14ac:dyDescent="0.25">
      <c r="A72" s="75" t="s">
        <v>1123</v>
      </c>
      <c r="B72" s="965">
        <v>37513</v>
      </c>
      <c r="C72" s="69">
        <v>37201</v>
      </c>
      <c r="D72" s="967">
        <v>312</v>
      </c>
      <c r="E72" s="965">
        <v>21045</v>
      </c>
      <c r="F72" s="69">
        <v>20947</v>
      </c>
      <c r="G72" s="967">
        <v>98</v>
      </c>
      <c r="H72" s="965">
        <v>32670</v>
      </c>
      <c r="I72" s="69">
        <v>32653</v>
      </c>
      <c r="J72" s="967">
        <v>17</v>
      </c>
      <c r="K72" s="965">
        <v>20362</v>
      </c>
      <c r="L72" s="923">
        <v>20326</v>
      </c>
      <c r="M72" s="968">
        <v>36</v>
      </c>
      <c r="N72" s="965">
        <v>13607</v>
      </c>
      <c r="O72" s="923">
        <v>13607</v>
      </c>
      <c r="P72" s="968">
        <v>0</v>
      </c>
    </row>
    <row r="73" spans="1:16" x14ac:dyDescent="0.25">
      <c r="A73" s="75" t="s">
        <v>1124</v>
      </c>
      <c r="B73" s="965">
        <v>14085</v>
      </c>
      <c r="C73" s="69">
        <v>13839</v>
      </c>
      <c r="D73" s="967">
        <v>246</v>
      </c>
      <c r="E73" s="965">
        <v>9290</v>
      </c>
      <c r="F73" s="69">
        <v>9171</v>
      </c>
      <c r="G73" s="967">
        <v>119</v>
      </c>
      <c r="H73" s="965">
        <v>18028</v>
      </c>
      <c r="I73" s="69">
        <v>18008</v>
      </c>
      <c r="J73" s="967">
        <v>20</v>
      </c>
      <c r="K73" s="965">
        <v>9006</v>
      </c>
      <c r="L73" s="923">
        <v>8940</v>
      </c>
      <c r="M73" s="968">
        <v>66</v>
      </c>
      <c r="N73" s="965">
        <v>2366</v>
      </c>
      <c r="O73" s="923">
        <v>2366</v>
      </c>
      <c r="P73" s="968">
        <v>0</v>
      </c>
    </row>
    <row r="74" spans="1:16" x14ac:dyDescent="0.25">
      <c r="A74" s="75" t="s">
        <v>3868</v>
      </c>
      <c r="B74" s="965">
        <v>58043</v>
      </c>
      <c r="C74" s="69">
        <v>38819</v>
      </c>
      <c r="D74" s="967">
        <v>19224</v>
      </c>
      <c r="E74" s="965">
        <v>39523</v>
      </c>
      <c r="F74" s="69">
        <v>32540</v>
      </c>
      <c r="G74" s="967">
        <v>6983</v>
      </c>
      <c r="H74" s="965">
        <v>97413</v>
      </c>
      <c r="I74" s="69">
        <v>96375</v>
      </c>
      <c r="J74" s="967">
        <v>1038</v>
      </c>
      <c r="K74" s="965">
        <v>79393</v>
      </c>
      <c r="L74" s="923">
        <v>73054</v>
      </c>
      <c r="M74" s="968">
        <v>6339</v>
      </c>
      <c r="N74" s="965">
        <v>52592</v>
      </c>
      <c r="O74" s="923">
        <v>45796</v>
      </c>
      <c r="P74" s="968">
        <v>6796</v>
      </c>
    </row>
    <row r="75" spans="1:16" x14ac:dyDescent="0.25">
      <c r="A75" s="75" t="s">
        <v>1125</v>
      </c>
      <c r="B75" s="965">
        <v>21</v>
      </c>
      <c r="C75" s="69">
        <v>19</v>
      </c>
      <c r="D75" s="967">
        <v>2</v>
      </c>
      <c r="E75" s="965">
        <v>100</v>
      </c>
      <c r="F75" s="69">
        <v>78</v>
      </c>
      <c r="G75" s="967">
        <v>22</v>
      </c>
      <c r="H75" s="965">
        <v>0</v>
      </c>
      <c r="I75" s="69">
        <v>0</v>
      </c>
      <c r="J75" s="967">
        <v>0</v>
      </c>
      <c r="K75" s="965">
        <v>0</v>
      </c>
      <c r="L75" s="923">
        <v>0</v>
      </c>
      <c r="M75" s="968">
        <v>0</v>
      </c>
      <c r="N75" s="965">
        <v>0</v>
      </c>
      <c r="O75" s="923">
        <v>0</v>
      </c>
      <c r="P75" s="968">
        <v>0</v>
      </c>
    </row>
    <row r="76" spans="1:16" x14ac:dyDescent="0.25">
      <c r="A76" s="75" t="s">
        <v>1126</v>
      </c>
      <c r="B76" s="965">
        <v>678</v>
      </c>
      <c r="C76" s="69">
        <v>671</v>
      </c>
      <c r="D76" s="967">
        <v>7</v>
      </c>
      <c r="E76" s="965">
        <v>426</v>
      </c>
      <c r="F76" s="69">
        <v>420</v>
      </c>
      <c r="G76" s="967">
        <v>6</v>
      </c>
      <c r="H76" s="965">
        <v>677</v>
      </c>
      <c r="I76" s="69">
        <v>677</v>
      </c>
      <c r="J76" s="967">
        <v>0</v>
      </c>
      <c r="K76" s="965">
        <v>2828</v>
      </c>
      <c r="L76" s="923">
        <v>2828</v>
      </c>
      <c r="M76" s="968">
        <v>0</v>
      </c>
      <c r="N76" s="965">
        <v>1834</v>
      </c>
      <c r="O76" s="923">
        <v>1834</v>
      </c>
      <c r="P76" s="968">
        <v>0</v>
      </c>
    </row>
    <row r="77" spans="1:16" x14ac:dyDescent="0.25">
      <c r="A77" s="75" t="s">
        <v>1127</v>
      </c>
      <c r="B77" s="965">
        <v>160949</v>
      </c>
      <c r="C77" s="69">
        <v>155253</v>
      </c>
      <c r="D77" s="967">
        <v>5696</v>
      </c>
      <c r="E77" s="965">
        <v>37931</v>
      </c>
      <c r="F77" s="69">
        <v>36632</v>
      </c>
      <c r="G77" s="967">
        <v>1299</v>
      </c>
      <c r="H77" s="965">
        <v>182612</v>
      </c>
      <c r="I77" s="69">
        <v>182552</v>
      </c>
      <c r="J77" s="967">
        <v>60</v>
      </c>
      <c r="K77" s="965">
        <v>176066</v>
      </c>
      <c r="L77" s="923">
        <v>173231</v>
      </c>
      <c r="M77" s="968">
        <v>2835</v>
      </c>
      <c r="N77" s="965">
        <v>186052</v>
      </c>
      <c r="O77" s="923">
        <v>183182</v>
      </c>
      <c r="P77" s="968">
        <v>2870</v>
      </c>
    </row>
    <row r="78" spans="1:16" x14ac:dyDescent="0.25">
      <c r="A78" s="75" t="s">
        <v>3421</v>
      </c>
      <c r="B78" s="965" t="s">
        <v>4</v>
      </c>
      <c r="C78" s="69" t="s">
        <v>4</v>
      </c>
      <c r="D78" s="967" t="s">
        <v>4</v>
      </c>
      <c r="E78" s="965" t="s">
        <v>4</v>
      </c>
      <c r="F78" s="69" t="s">
        <v>4</v>
      </c>
      <c r="G78" s="967" t="s">
        <v>4</v>
      </c>
      <c r="H78" s="965" t="s">
        <v>4</v>
      </c>
      <c r="I78" s="69" t="s">
        <v>4</v>
      </c>
      <c r="J78" s="967" t="s">
        <v>4</v>
      </c>
      <c r="K78" s="965" t="s">
        <v>4</v>
      </c>
      <c r="L78" s="69" t="s">
        <v>4</v>
      </c>
      <c r="M78" s="967" t="s">
        <v>4</v>
      </c>
      <c r="N78" s="965">
        <v>0</v>
      </c>
      <c r="O78" s="69">
        <v>0</v>
      </c>
      <c r="P78" s="967">
        <v>0</v>
      </c>
    </row>
    <row r="79" spans="1:16" x14ac:dyDescent="0.25">
      <c r="A79" s="75" t="s">
        <v>3422</v>
      </c>
      <c r="B79" s="965" t="s">
        <v>4</v>
      </c>
      <c r="C79" s="69" t="s">
        <v>4</v>
      </c>
      <c r="D79" s="967" t="s">
        <v>4</v>
      </c>
      <c r="E79" s="965" t="s">
        <v>4</v>
      </c>
      <c r="F79" s="69" t="s">
        <v>4</v>
      </c>
      <c r="G79" s="967" t="s">
        <v>4</v>
      </c>
      <c r="H79" s="965" t="s">
        <v>4</v>
      </c>
      <c r="I79" s="69" t="s">
        <v>4</v>
      </c>
      <c r="J79" s="967" t="s">
        <v>4</v>
      </c>
      <c r="K79" s="965" t="s">
        <v>4</v>
      </c>
      <c r="L79" s="69" t="s">
        <v>4</v>
      </c>
      <c r="M79" s="967" t="s">
        <v>4</v>
      </c>
      <c r="N79" s="965">
        <v>0</v>
      </c>
      <c r="O79" s="69">
        <v>0</v>
      </c>
      <c r="P79" s="967">
        <v>0</v>
      </c>
    </row>
    <row r="80" spans="1:16" x14ac:dyDescent="0.25">
      <c r="A80" s="75" t="s">
        <v>1128</v>
      </c>
      <c r="B80" s="965">
        <v>2024</v>
      </c>
      <c r="C80" s="69">
        <v>1924</v>
      </c>
      <c r="D80" s="967">
        <v>100</v>
      </c>
      <c r="E80" s="965">
        <v>2090</v>
      </c>
      <c r="F80" s="69">
        <v>1967</v>
      </c>
      <c r="G80" s="967">
        <v>123</v>
      </c>
      <c r="H80" s="965">
        <v>7964</v>
      </c>
      <c r="I80" s="69">
        <v>7964</v>
      </c>
      <c r="J80" s="967">
        <v>0</v>
      </c>
      <c r="K80" s="965">
        <v>7141</v>
      </c>
      <c r="L80" s="923">
        <v>7025</v>
      </c>
      <c r="M80" s="968">
        <v>116</v>
      </c>
      <c r="N80" s="965">
        <v>5043</v>
      </c>
      <c r="O80" s="923">
        <v>4794</v>
      </c>
      <c r="P80" s="968">
        <v>249</v>
      </c>
    </row>
    <row r="81" spans="1:16" s="252" customFormat="1" x14ac:dyDescent="0.25">
      <c r="A81" s="146" t="s">
        <v>9</v>
      </c>
      <c r="B81" s="965">
        <v>14231</v>
      </c>
      <c r="C81" s="67">
        <v>13825</v>
      </c>
      <c r="D81" s="67">
        <v>406</v>
      </c>
      <c r="E81" s="965">
        <v>12399</v>
      </c>
      <c r="F81" s="67">
        <v>12102</v>
      </c>
      <c r="G81" s="67">
        <v>297</v>
      </c>
      <c r="H81" s="965">
        <v>14216</v>
      </c>
      <c r="I81" s="67">
        <v>14197</v>
      </c>
      <c r="J81" s="67">
        <v>19</v>
      </c>
      <c r="K81" s="965">
        <v>16604</v>
      </c>
      <c r="L81" s="67">
        <v>16396</v>
      </c>
      <c r="M81" s="966">
        <v>208</v>
      </c>
      <c r="N81" s="965">
        <v>12584</v>
      </c>
      <c r="O81" s="67">
        <v>12054</v>
      </c>
      <c r="P81" s="966">
        <v>530</v>
      </c>
    </row>
    <row r="82" spans="1:16" s="252" customFormat="1" x14ac:dyDescent="0.25">
      <c r="A82" s="75" t="s">
        <v>1129</v>
      </c>
      <c r="B82" s="965">
        <v>6848</v>
      </c>
      <c r="C82" s="69">
        <v>6691</v>
      </c>
      <c r="D82" s="967">
        <v>157</v>
      </c>
      <c r="E82" s="965">
        <v>5045</v>
      </c>
      <c r="F82" s="69">
        <v>4959</v>
      </c>
      <c r="G82" s="967">
        <v>86</v>
      </c>
      <c r="H82" s="965">
        <v>4603</v>
      </c>
      <c r="I82" s="69">
        <v>4593</v>
      </c>
      <c r="J82" s="967">
        <v>10</v>
      </c>
      <c r="K82" s="965">
        <v>4929</v>
      </c>
      <c r="L82" s="923">
        <v>4910</v>
      </c>
      <c r="M82" s="968">
        <v>19</v>
      </c>
      <c r="N82" s="965">
        <v>2887</v>
      </c>
      <c r="O82" s="923">
        <v>2798</v>
      </c>
      <c r="P82" s="968">
        <v>89</v>
      </c>
    </row>
    <row r="83" spans="1:16" s="252" customFormat="1" x14ac:dyDescent="0.25">
      <c r="A83" s="75" t="s">
        <v>3423</v>
      </c>
      <c r="B83" s="965">
        <v>4896</v>
      </c>
      <c r="C83" s="69">
        <v>4707</v>
      </c>
      <c r="D83" s="967">
        <v>189</v>
      </c>
      <c r="E83" s="965">
        <v>3578</v>
      </c>
      <c r="F83" s="69">
        <v>3426</v>
      </c>
      <c r="G83" s="967">
        <v>152</v>
      </c>
      <c r="H83" s="965">
        <v>3758</v>
      </c>
      <c r="I83" s="69">
        <v>3752</v>
      </c>
      <c r="J83" s="967">
        <v>6</v>
      </c>
      <c r="K83" s="965">
        <v>5473</v>
      </c>
      <c r="L83" s="923">
        <v>5355</v>
      </c>
      <c r="M83" s="968">
        <v>118</v>
      </c>
      <c r="N83" s="965">
        <v>4653</v>
      </c>
      <c r="O83" s="923">
        <v>4393</v>
      </c>
      <c r="P83" s="968">
        <v>260</v>
      </c>
    </row>
    <row r="84" spans="1:16" x14ac:dyDescent="0.25">
      <c r="A84" s="75" t="s">
        <v>1130</v>
      </c>
      <c r="B84" s="965">
        <v>2487</v>
      </c>
      <c r="C84" s="69">
        <v>2427</v>
      </c>
      <c r="D84" s="967">
        <v>60</v>
      </c>
      <c r="E84" s="965">
        <v>3776</v>
      </c>
      <c r="F84" s="69">
        <v>3717</v>
      </c>
      <c r="G84" s="967">
        <v>59</v>
      </c>
      <c r="H84" s="965">
        <v>5855</v>
      </c>
      <c r="I84" s="69">
        <v>5852</v>
      </c>
      <c r="J84" s="967">
        <v>3</v>
      </c>
      <c r="K84" s="965">
        <v>6202</v>
      </c>
      <c r="L84" s="923">
        <v>6131</v>
      </c>
      <c r="M84" s="968">
        <v>71</v>
      </c>
      <c r="N84" s="965">
        <v>5044</v>
      </c>
      <c r="O84" s="923">
        <v>4863</v>
      </c>
      <c r="P84" s="968">
        <v>181</v>
      </c>
    </row>
    <row r="85" spans="1:16" s="252" customFormat="1" x14ac:dyDescent="0.25">
      <c r="A85" s="146" t="s">
        <v>10</v>
      </c>
      <c r="B85" s="965">
        <v>870726</v>
      </c>
      <c r="C85" s="67">
        <v>658715</v>
      </c>
      <c r="D85" s="67">
        <v>212011</v>
      </c>
      <c r="E85" s="965">
        <v>437457</v>
      </c>
      <c r="F85" s="67">
        <v>355634</v>
      </c>
      <c r="G85" s="67">
        <v>81823</v>
      </c>
      <c r="H85" s="965">
        <v>493886</v>
      </c>
      <c r="I85" s="67">
        <v>486367</v>
      </c>
      <c r="J85" s="67">
        <v>7519</v>
      </c>
      <c r="K85" s="965">
        <v>818157</v>
      </c>
      <c r="L85" s="67">
        <v>779130</v>
      </c>
      <c r="M85" s="966">
        <v>39027</v>
      </c>
      <c r="N85" s="965">
        <v>738487</v>
      </c>
      <c r="O85" s="67">
        <v>653546</v>
      </c>
      <c r="P85" s="966">
        <v>84941</v>
      </c>
    </row>
    <row r="86" spans="1:16" s="252" customFormat="1" x14ac:dyDescent="0.25">
      <c r="A86" s="75" t="s">
        <v>1131</v>
      </c>
      <c r="B86" s="965">
        <v>912</v>
      </c>
      <c r="C86" s="69">
        <v>718</v>
      </c>
      <c r="D86" s="967">
        <v>194</v>
      </c>
      <c r="E86" s="965">
        <v>382</v>
      </c>
      <c r="F86" s="69">
        <v>322</v>
      </c>
      <c r="G86" s="967">
        <v>60</v>
      </c>
      <c r="H86" s="965">
        <v>329</v>
      </c>
      <c r="I86" s="69">
        <v>321</v>
      </c>
      <c r="J86" s="967">
        <v>8</v>
      </c>
      <c r="K86" s="965">
        <v>1582</v>
      </c>
      <c r="L86" s="923">
        <v>1423</v>
      </c>
      <c r="M86" s="968">
        <v>159</v>
      </c>
      <c r="N86" s="965">
        <v>881</v>
      </c>
      <c r="O86" s="923">
        <v>705</v>
      </c>
      <c r="P86" s="968">
        <v>176</v>
      </c>
    </row>
    <row r="87" spans="1:16" s="252" customFormat="1" x14ac:dyDescent="0.25">
      <c r="A87" s="75" t="s">
        <v>1132</v>
      </c>
      <c r="B87" s="965">
        <v>7417</v>
      </c>
      <c r="C87" s="69">
        <v>5066</v>
      </c>
      <c r="D87" s="967">
        <v>2351</v>
      </c>
      <c r="E87" s="965">
        <v>3497</v>
      </c>
      <c r="F87" s="69">
        <v>1877</v>
      </c>
      <c r="G87" s="967">
        <v>1620</v>
      </c>
      <c r="H87" s="965">
        <v>2971</v>
      </c>
      <c r="I87" s="69">
        <v>2934</v>
      </c>
      <c r="J87" s="967">
        <v>37</v>
      </c>
      <c r="K87" s="965">
        <v>6704</v>
      </c>
      <c r="L87" s="923">
        <v>6275</v>
      </c>
      <c r="M87" s="968">
        <v>429</v>
      </c>
      <c r="N87" s="965">
        <v>6835</v>
      </c>
      <c r="O87" s="923">
        <v>5912</v>
      </c>
      <c r="P87" s="968">
        <v>923</v>
      </c>
    </row>
    <row r="88" spans="1:16" s="252" customFormat="1" x14ac:dyDescent="0.25">
      <c r="A88" s="75" t="s">
        <v>1133</v>
      </c>
      <c r="B88" s="965">
        <v>37688</v>
      </c>
      <c r="C88" s="69">
        <v>33574</v>
      </c>
      <c r="D88" s="967">
        <v>4114</v>
      </c>
      <c r="E88" s="965">
        <v>21404</v>
      </c>
      <c r="F88" s="69">
        <v>19826</v>
      </c>
      <c r="G88" s="967">
        <v>1578</v>
      </c>
      <c r="H88" s="965">
        <v>31103</v>
      </c>
      <c r="I88" s="69">
        <v>31006</v>
      </c>
      <c r="J88" s="967">
        <v>97</v>
      </c>
      <c r="K88" s="965">
        <v>48672</v>
      </c>
      <c r="L88" s="923">
        <v>47342</v>
      </c>
      <c r="M88" s="968">
        <v>1330</v>
      </c>
      <c r="N88" s="965">
        <v>39142</v>
      </c>
      <c r="O88" s="923">
        <v>36554</v>
      </c>
      <c r="P88" s="968">
        <v>2588</v>
      </c>
    </row>
    <row r="89" spans="1:16" x14ac:dyDescent="0.25">
      <c r="A89" s="75" t="s">
        <v>1134</v>
      </c>
      <c r="B89" s="965">
        <v>48162</v>
      </c>
      <c r="C89" s="69">
        <v>40330</v>
      </c>
      <c r="D89" s="967">
        <v>7832</v>
      </c>
      <c r="E89" s="965">
        <v>28625</v>
      </c>
      <c r="F89" s="69">
        <v>25665</v>
      </c>
      <c r="G89" s="967">
        <v>2960</v>
      </c>
      <c r="H89" s="965">
        <v>18708</v>
      </c>
      <c r="I89" s="69">
        <v>18536</v>
      </c>
      <c r="J89" s="967">
        <v>172</v>
      </c>
      <c r="K89" s="965">
        <v>45741</v>
      </c>
      <c r="L89" s="923">
        <v>43339</v>
      </c>
      <c r="M89" s="968">
        <v>2402</v>
      </c>
      <c r="N89" s="965">
        <v>28730</v>
      </c>
      <c r="O89" s="923">
        <v>24668</v>
      </c>
      <c r="P89" s="968">
        <v>4062</v>
      </c>
    </row>
    <row r="90" spans="1:16" x14ac:dyDescent="0.25">
      <c r="A90" s="75" t="s">
        <v>1135</v>
      </c>
      <c r="B90" s="965" t="s">
        <v>4</v>
      </c>
      <c r="C90" s="69" t="s">
        <v>4</v>
      </c>
      <c r="D90" s="967" t="s">
        <v>4</v>
      </c>
      <c r="E90" s="965" t="s">
        <v>4</v>
      </c>
      <c r="F90" s="69" t="s">
        <v>4</v>
      </c>
      <c r="G90" s="967" t="s">
        <v>4</v>
      </c>
      <c r="H90" s="965" t="s">
        <v>4</v>
      </c>
      <c r="I90" s="69" t="s">
        <v>4</v>
      </c>
      <c r="J90" s="967" t="s">
        <v>4</v>
      </c>
      <c r="K90" s="965">
        <v>2613</v>
      </c>
      <c r="L90" s="69">
        <v>2416</v>
      </c>
      <c r="M90" s="967">
        <v>197</v>
      </c>
      <c r="N90" s="965">
        <v>1850</v>
      </c>
      <c r="O90" s="69">
        <v>1452</v>
      </c>
      <c r="P90" s="967">
        <v>398</v>
      </c>
    </row>
    <row r="91" spans="1:16" x14ac:dyDescent="0.25">
      <c r="A91" s="75" t="s">
        <v>1136</v>
      </c>
      <c r="B91" s="965">
        <v>1773</v>
      </c>
      <c r="C91" s="69">
        <v>1622</v>
      </c>
      <c r="D91" s="967">
        <v>151</v>
      </c>
      <c r="E91" s="965">
        <v>5635</v>
      </c>
      <c r="F91" s="69">
        <v>5519</v>
      </c>
      <c r="G91" s="967">
        <v>116</v>
      </c>
      <c r="H91" s="965">
        <v>2253</v>
      </c>
      <c r="I91" s="69">
        <v>2198</v>
      </c>
      <c r="J91" s="967">
        <v>55</v>
      </c>
      <c r="K91" s="965">
        <v>6688</v>
      </c>
      <c r="L91" s="923">
        <v>6462</v>
      </c>
      <c r="M91" s="968">
        <v>226</v>
      </c>
      <c r="N91" s="965">
        <v>10249</v>
      </c>
      <c r="O91" s="923">
        <v>9832</v>
      </c>
      <c r="P91" s="968">
        <v>417</v>
      </c>
    </row>
    <row r="92" spans="1:16" x14ac:dyDescent="0.25">
      <c r="A92" s="75" t="s">
        <v>1137</v>
      </c>
      <c r="B92" s="965">
        <v>1156</v>
      </c>
      <c r="C92" s="69">
        <v>676</v>
      </c>
      <c r="D92" s="967">
        <v>480</v>
      </c>
      <c r="E92" s="965">
        <v>12009</v>
      </c>
      <c r="F92" s="69">
        <v>9866</v>
      </c>
      <c r="G92" s="967">
        <v>2143</v>
      </c>
      <c r="H92" s="965">
        <v>3470</v>
      </c>
      <c r="I92" s="69">
        <v>3178</v>
      </c>
      <c r="J92" s="967">
        <v>292</v>
      </c>
      <c r="K92" s="965">
        <v>21451</v>
      </c>
      <c r="L92" s="923">
        <v>19921</v>
      </c>
      <c r="M92" s="968">
        <v>1530</v>
      </c>
      <c r="N92" s="965">
        <v>17796</v>
      </c>
      <c r="O92" s="923">
        <v>13310</v>
      </c>
      <c r="P92" s="968">
        <v>4486</v>
      </c>
    </row>
    <row r="93" spans="1:16" x14ac:dyDescent="0.25">
      <c r="A93" s="75" t="s">
        <v>1138</v>
      </c>
      <c r="B93" s="965">
        <v>129178</v>
      </c>
      <c r="C93" s="69">
        <v>110129</v>
      </c>
      <c r="D93" s="967">
        <v>19049</v>
      </c>
      <c r="E93" s="965">
        <v>53049</v>
      </c>
      <c r="F93" s="69">
        <v>50786</v>
      </c>
      <c r="G93" s="967">
        <v>2263</v>
      </c>
      <c r="H93" s="965">
        <v>64106</v>
      </c>
      <c r="I93" s="69">
        <v>63866</v>
      </c>
      <c r="J93" s="967">
        <v>240</v>
      </c>
      <c r="K93" s="965">
        <v>122013</v>
      </c>
      <c r="L93" s="923">
        <v>119040</v>
      </c>
      <c r="M93" s="968">
        <v>2973</v>
      </c>
      <c r="N93" s="965">
        <v>106402</v>
      </c>
      <c r="O93" s="923">
        <v>95675</v>
      </c>
      <c r="P93" s="968">
        <v>10727</v>
      </c>
    </row>
    <row r="94" spans="1:16" x14ac:dyDescent="0.25">
      <c r="A94" s="75" t="s">
        <v>1139</v>
      </c>
      <c r="B94" s="965">
        <v>638468</v>
      </c>
      <c r="C94" s="69">
        <v>461659</v>
      </c>
      <c r="D94" s="967">
        <v>176809</v>
      </c>
      <c r="E94" s="965">
        <v>307843</v>
      </c>
      <c r="F94" s="69">
        <v>237526</v>
      </c>
      <c r="G94" s="967">
        <v>70317</v>
      </c>
      <c r="H94" s="965">
        <v>365834</v>
      </c>
      <c r="I94" s="69">
        <v>359639</v>
      </c>
      <c r="J94" s="967">
        <v>6195</v>
      </c>
      <c r="K94" s="965">
        <v>554542</v>
      </c>
      <c r="L94" s="923">
        <v>525305</v>
      </c>
      <c r="M94" s="968">
        <v>29237</v>
      </c>
      <c r="N94" s="965">
        <v>519641</v>
      </c>
      <c r="O94" s="923">
        <v>459348</v>
      </c>
      <c r="P94" s="968">
        <v>60293</v>
      </c>
    </row>
    <row r="95" spans="1:16" x14ac:dyDescent="0.25">
      <c r="A95" s="75" t="s">
        <v>1140</v>
      </c>
      <c r="B95" s="965">
        <v>3762</v>
      </c>
      <c r="C95" s="69">
        <v>2837</v>
      </c>
      <c r="D95" s="967">
        <v>925</v>
      </c>
      <c r="E95" s="965">
        <v>4012</v>
      </c>
      <c r="F95" s="69">
        <v>3284</v>
      </c>
      <c r="G95" s="967">
        <v>728</v>
      </c>
      <c r="H95" s="965">
        <v>2999</v>
      </c>
      <c r="I95" s="69">
        <v>2576</v>
      </c>
      <c r="J95" s="967">
        <v>423</v>
      </c>
      <c r="K95" s="965">
        <v>4788</v>
      </c>
      <c r="L95" s="923">
        <v>4256</v>
      </c>
      <c r="M95" s="968">
        <v>532</v>
      </c>
      <c r="N95" s="965">
        <v>3278</v>
      </c>
      <c r="O95" s="923">
        <v>2482</v>
      </c>
      <c r="P95" s="968">
        <v>796</v>
      </c>
    </row>
    <row r="96" spans="1:16" ht="11.25" x14ac:dyDescent="0.25">
      <c r="A96" s="75" t="s">
        <v>3869</v>
      </c>
      <c r="B96" s="965" t="s">
        <v>4</v>
      </c>
      <c r="C96" s="69" t="s">
        <v>4</v>
      </c>
      <c r="D96" s="967" t="s">
        <v>4</v>
      </c>
      <c r="E96" s="965" t="s">
        <v>4</v>
      </c>
      <c r="F96" s="69" t="s">
        <v>4</v>
      </c>
      <c r="G96" s="967" t="s">
        <v>4</v>
      </c>
      <c r="H96" s="965" t="s">
        <v>4</v>
      </c>
      <c r="I96" s="69" t="s">
        <v>4</v>
      </c>
      <c r="J96" s="967" t="s">
        <v>4</v>
      </c>
      <c r="K96" s="965" t="s">
        <v>4</v>
      </c>
      <c r="L96" s="69" t="s">
        <v>4</v>
      </c>
      <c r="M96" s="967" t="s">
        <v>4</v>
      </c>
      <c r="N96" s="965" t="s">
        <v>4</v>
      </c>
      <c r="O96" s="69" t="s">
        <v>1100</v>
      </c>
      <c r="P96" s="967" t="s">
        <v>1100</v>
      </c>
    </row>
    <row r="97" spans="1:16" x14ac:dyDescent="0.25">
      <c r="A97" s="75" t="s">
        <v>1141</v>
      </c>
      <c r="B97" s="965">
        <v>2210</v>
      </c>
      <c r="C97" s="69">
        <v>2104</v>
      </c>
      <c r="D97" s="967">
        <v>106</v>
      </c>
      <c r="E97" s="965">
        <v>1001</v>
      </c>
      <c r="F97" s="69">
        <v>963</v>
      </c>
      <c r="G97" s="967">
        <v>38</v>
      </c>
      <c r="H97" s="965">
        <v>2113</v>
      </c>
      <c r="I97" s="69">
        <v>2113</v>
      </c>
      <c r="J97" s="967">
        <v>0</v>
      </c>
      <c r="K97" s="965">
        <v>3363</v>
      </c>
      <c r="L97" s="923">
        <v>3351</v>
      </c>
      <c r="M97" s="968">
        <v>12</v>
      </c>
      <c r="N97" s="965">
        <v>3683</v>
      </c>
      <c r="O97" s="923">
        <v>3608</v>
      </c>
      <c r="P97" s="968">
        <v>75</v>
      </c>
    </row>
    <row r="98" spans="1:16" s="252" customFormat="1" x14ac:dyDescent="0.25">
      <c r="A98" s="146" t="s">
        <v>11</v>
      </c>
      <c r="B98" s="965">
        <v>146781</v>
      </c>
      <c r="C98" s="67">
        <v>104470</v>
      </c>
      <c r="D98" s="67">
        <v>42311</v>
      </c>
      <c r="E98" s="965">
        <v>92095</v>
      </c>
      <c r="F98" s="67">
        <v>67674</v>
      </c>
      <c r="G98" s="67">
        <v>24421</v>
      </c>
      <c r="H98" s="965">
        <v>53265</v>
      </c>
      <c r="I98" s="67">
        <v>51544</v>
      </c>
      <c r="J98" s="67">
        <v>1721</v>
      </c>
      <c r="K98" s="965">
        <v>105011</v>
      </c>
      <c r="L98" s="67">
        <v>89875</v>
      </c>
      <c r="M98" s="966">
        <v>15136</v>
      </c>
      <c r="N98" s="965">
        <v>92586</v>
      </c>
      <c r="O98" s="67">
        <v>64007</v>
      </c>
      <c r="P98" s="966">
        <v>28579</v>
      </c>
    </row>
    <row r="99" spans="1:16" s="252" customFormat="1" ht="11.25" x14ac:dyDescent="0.25">
      <c r="A99" s="75" t="s">
        <v>3795</v>
      </c>
      <c r="B99" s="965" t="s">
        <v>4</v>
      </c>
      <c r="C99" s="69" t="s">
        <v>4</v>
      </c>
      <c r="D99" s="967" t="s">
        <v>4</v>
      </c>
      <c r="E99" s="965" t="s">
        <v>4</v>
      </c>
      <c r="F99" s="69" t="s">
        <v>4</v>
      </c>
      <c r="G99" s="967" t="s">
        <v>4</v>
      </c>
      <c r="H99" s="965" t="s">
        <v>4</v>
      </c>
      <c r="I99" s="69" t="s">
        <v>4</v>
      </c>
      <c r="J99" s="967" t="s">
        <v>4</v>
      </c>
      <c r="K99" s="965" t="s">
        <v>4</v>
      </c>
      <c r="L99" s="69" t="s">
        <v>4</v>
      </c>
      <c r="M99" s="967" t="s">
        <v>4</v>
      </c>
      <c r="N99" s="965" t="s">
        <v>4</v>
      </c>
      <c r="O99" s="69" t="s">
        <v>4</v>
      </c>
      <c r="P99" s="967" t="s">
        <v>4</v>
      </c>
    </row>
    <row r="100" spans="1:16" s="252" customFormat="1" x14ac:dyDescent="0.25">
      <c r="A100" s="75" t="s">
        <v>1142</v>
      </c>
      <c r="B100" s="965">
        <v>4169</v>
      </c>
      <c r="C100" s="69">
        <v>4025</v>
      </c>
      <c r="D100" s="967">
        <v>144</v>
      </c>
      <c r="E100" s="965">
        <v>1984</v>
      </c>
      <c r="F100" s="69">
        <v>1962</v>
      </c>
      <c r="G100" s="967">
        <v>22</v>
      </c>
      <c r="H100" s="965">
        <v>2421</v>
      </c>
      <c r="I100" s="69">
        <v>2417</v>
      </c>
      <c r="J100" s="967">
        <v>4</v>
      </c>
      <c r="K100" s="965">
        <v>3115</v>
      </c>
      <c r="L100" s="923">
        <v>3040</v>
      </c>
      <c r="M100" s="968">
        <v>75</v>
      </c>
      <c r="N100" s="965">
        <v>3620</v>
      </c>
      <c r="O100" s="923">
        <v>3510</v>
      </c>
      <c r="P100" s="968">
        <v>110</v>
      </c>
    </row>
    <row r="101" spans="1:16" s="252" customFormat="1" x14ac:dyDescent="0.25">
      <c r="A101" s="75" t="s">
        <v>3424</v>
      </c>
      <c r="B101" s="965" t="s">
        <v>4</v>
      </c>
      <c r="C101" s="67" t="s">
        <v>4</v>
      </c>
      <c r="D101" s="966" t="s">
        <v>4</v>
      </c>
      <c r="E101" s="965" t="s">
        <v>4</v>
      </c>
      <c r="F101" s="67" t="s">
        <v>4</v>
      </c>
      <c r="G101" s="966" t="s">
        <v>4</v>
      </c>
      <c r="H101" s="965" t="s">
        <v>4</v>
      </c>
      <c r="I101" s="67" t="s">
        <v>4</v>
      </c>
      <c r="J101" s="966" t="s">
        <v>4</v>
      </c>
      <c r="K101" s="965" t="s">
        <v>4</v>
      </c>
      <c r="L101" s="69" t="s">
        <v>4</v>
      </c>
      <c r="M101" s="967" t="s">
        <v>4</v>
      </c>
      <c r="N101" s="965" t="s">
        <v>4</v>
      </c>
      <c r="O101" s="69" t="s">
        <v>1100</v>
      </c>
      <c r="P101" s="967" t="s">
        <v>1100</v>
      </c>
    </row>
    <row r="102" spans="1:16" s="252" customFormat="1" x14ac:dyDescent="0.25">
      <c r="A102" s="75" t="s">
        <v>1143</v>
      </c>
      <c r="B102" s="965">
        <v>13350</v>
      </c>
      <c r="C102" s="69">
        <v>8673</v>
      </c>
      <c r="D102" s="967">
        <v>4677</v>
      </c>
      <c r="E102" s="965">
        <v>7017</v>
      </c>
      <c r="F102" s="69">
        <v>4760</v>
      </c>
      <c r="G102" s="967">
        <v>2257</v>
      </c>
      <c r="H102" s="965">
        <v>6056</v>
      </c>
      <c r="I102" s="69">
        <v>5752</v>
      </c>
      <c r="J102" s="967">
        <v>304</v>
      </c>
      <c r="K102" s="965">
        <v>13599</v>
      </c>
      <c r="L102" s="923">
        <v>10605</v>
      </c>
      <c r="M102" s="968">
        <v>2994</v>
      </c>
      <c r="N102" s="965">
        <v>11244</v>
      </c>
      <c r="O102" s="923">
        <v>6479</v>
      </c>
      <c r="P102" s="968">
        <v>4765</v>
      </c>
    </row>
    <row r="103" spans="1:16" ht="11.25" x14ac:dyDescent="0.25">
      <c r="A103" s="75" t="s">
        <v>3870</v>
      </c>
      <c r="B103" s="965" t="s">
        <v>4</v>
      </c>
      <c r="C103" s="69" t="s">
        <v>4</v>
      </c>
      <c r="D103" s="967" t="s">
        <v>4</v>
      </c>
      <c r="E103" s="965" t="s">
        <v>4</v>
      </c>
      <c r="F103" s="69" t="s">
        <v>4</v>
      </c>
      <c r="G103" s="967" t="s">
        <v>4</v>
      </c>
      <c r="H103" s="965">
        <v>98</v>
      </c>
      <c r="I103" s="69">
        <v>98</v>
      </c>
      <c r="J103" s="967">
        <v>0</v>
      </c>
      <c r="K103" s="965" t="s">
        <v>4</v>
      </c>
      <c r="L103" s="69" t="s">
        <v>4</v>
      </c>
      <c r="M103" s="967" t="s">
        <v>4</v>
      </c>
      <c r="N103" s="965" t="s">
        <v>4</v>
      </c>
      <c r="O103" s="69" t="s">
        <v>1100</v>
      </c>
      <c r="P103" s="967" t="s">
        <v>1100</v>
      </c>
    </row>
    <row r="104" spans="1:16" ht="11.25" x14ac:dyDescent="0.25">
      <c r="A104" s="75" t="s">
        <v>3871</v>
      </c>
      <c r="B104" s="965" t="s">
        <v>4</v>
      </c>
      <c r="C104" s="69" t="s">
        <v>4</v>
      </c>
      <c r="D104" s="967" t="s">
        <v>4</v>
      </c>
      <c r="E104" s="965" t="s">
        <v>4</v>
      </c>
      <c r="F104" s="69" t="s">
        <v>4</v>
      </c>
      <c r="G104" s="967" t="s">
        <v>4</v>
      </c>
      <c r="H104" s="965" t="s">
        <v>4</v>
      </c>
      <c r="I104" s="69" t="s">
        <v>4</v>
      </c>
      <c r="J104" s="967" t="s">
        <v>4</v>
      </c>
      <c r="K104" s="965" t="s">
        <v>4</v>
      </c>
      <c r="L104" s="69" t="s">
        <v>4</v>
      </c>
      <c r="M104" s="967" t="s">
        <v>4</v>
      </c>
      <c r="N104" s="965" t="s">
        <v>4</v>
      </c>
      <c r="O104" s="69" t="s">
        <v>1100</v>
      </c>
      <c r="P104" s="967" t="s">
        <v>1100</v>
      </c>
    </row>
    <row r="105" spans="1:16" x14ac:dyDescent="0.25">
      <c r="A105" s="75" t="s">
        <v>1144</v>
      </c>
      <c r="B105" s="965">
        <v>11495</v>
      </c>
      <c r="C105" s="69">
        <v>6995</v>
      </c>
      <c r="D105" s="967">
        <v>4500</v>
      </c>
      <c r="E105" s="965">
        <v>6114</v>
      </c>
      <c r="F105" s="69">
        <v>4186</v>
      </c>
      <c r="G105" s="967">
        <v>1928</v>
      </c>
      <c r="H105" s="965">
        <v>9290</v>
      </c>
      <c r="I105" s="69">
        <v>8939</v>
      </c>
      <c r="J105" s="967">
        <v>351</v>
      </c>
      <c r="K105" s="965">
        <v>12911</v>
      </c>
      <c r="L105" s="923">
        <v>10498</v>
      </c>
      <c r="M105" s="968">
        <v>2413</v>
      </c>
      <c r="N105" s="965">
        <v>7817</v>
      </c>
      <c r="O105" s="923">
        <v>5099</v>
      </c>
      <c r="P105" s="968">
        <v>2718</v>
      </c>
    </row>
    <row r="106" spans="1:16" ht="11.25" x14ac:dyDescent="0.25">
      <c r="A106" s="75" t="s">
        <v>3796</v>
      </c>
      <c r="B106" s="965" t="s">
        <v>4</v>
      </c>
      <c r="C106" s="69" t="s">
        <v>4</v>
      </c>
      <c r="D106" s="967" t="s">
        <v>4</v>
      </c>
      <c r="E106" s="965" t="s">
        <v>4</v>
      </c>
      <c r="F106" s="69" t="s">
        <v>4</v>
      </c>
      <c r="G106" s="967" t="s">
        <v>4</v>
      </c>
      <c r="H106" s="965" t="s">
        <v>4</v>
      </c>
      <c r="I106" s="69" t="s">
        <v>4</v>
      </c>
      <c r="J106" s="967" t="s">
        <v>4</v>
      </c>
      <c r="K106" s="965" t="s">
        <v>4</v>
      </c>
      <c r="L106" s="69" t="s">
        <v>4</v>
      </c>
      <c r="M106" s="967" t="s">
        <v>4</v>
      </c>
      <c r="N106" s="965">
        <v>0</v>
      </c>
      <c r="O106" s="69">
        <v>0</v>
      </c>
      <c r="P106" s="967">
        <v>0</v>
      </c>
    </row>
    <row r="107" spans="1:16" x14ac:dyDescent="0.25">
      <c r="A107" s="75" t="s">
        <v>1145</v>
      </c>
      <c r="B107" s="965">
        <v>12985</v>
      </c>
      <c r="C107" s="69">
        <v>9897</v>
      </c>
      <c r="D107" s="967">
        <v>3088</v>
      </c>
      <c r="E107" s="965">
        <v>17330</v>
      </c>
      <c r="F107" s="69">
        <v>12892</v>
      </c>
      <c r="G107" s="967">
        <v>4438</v>
      </c>
      <c r="H107" s="965">
        <v>10631</v>
      </c>
      <c r="I107" s="69">
        <v>10287</v>
      </c>
      <c r="J107" s="967">
        <v>344</v>
      </c>
      <c r="K107" s="965">
        <v>15394</v>
      </c>
      <c r="L107" s="923">
        <v>12709</v>
      </c>
      <c r="M107" s="968">
        <v>2685</v>
      </c>
      <c r="N107" s="965">
        <v>4772</v>
      </c>
      <c r="O107" s="923">
        <v>3066</v>
      </c>
      <c r="P107" s="968">
        <v>1706</v>
      </c>
    </row>
    <row r="108" spans="1:16" x14ac:dyDescent="0.25">
      <c r="A108" s="75" t="s">
        <v>1146</v>
      </c>
      <c r="B108" s="965">
        <v>58157</v>
      </c>
      <c r="C108" s="69">
        <v>42590</v>
      </c>
      <c r="D108" s="967">
        <v>15567</v>
      </c>
      <c r="E108" s="965">
        <v>38150</v>
      </c>
      <c r="F108" s="69">
        <v>30957</v>
      </c>
      <c r="G108" s="967">
        <v>7193</v>
      </c>
      <c r="H108" s="965">
        <v>16218</v>
      </c>
      <c r="I108" s="69">
        <v>15825</v>
      </c>
      <c r="J108" s="967">
        <v>393</v>
      </c>
      <c r="K108" s="965">
        <v>38060</v>
      </c>
      <c r="L108" s="923">
        <v>33130</v>
      </c>
      <c r="M108" s="968">
        <v>4930</v>
      </c>
      <c r="N108" s="965">
        <v>34582</v>
      </c>
      <c r="O108" s="923">
        <v>24153</v>
      </c>
      <c r="P108" s="968">
        <v>10429</v>
      </c>
    </row>
    <row r="109" spans="1:16" x14ac:dyDescent="0.25">
      <c r="A109" s="75" t="s">
        <v>1147</v>
      </c>
      <c r="B109" s="965">
        <v>26331</v>
      </c>
      <c r="C109" s="69">
        <v>22909</v>
      </c>
      <c r="D109" s="967">
        <v>3422</v>
      </c>
      <c r="E109" s="965">
        <v>10386</v>
      </c>
      <c r="F109" s="69">
        <v>9095</v>
      </c>
      <c r="G109" s="967">
        <v>1291</v>
      </c>
      <c r="H109" s="965">
        <v>6524</v>
      </c>
      <c r="I109" s="69">
        <v>6381</v>
      </c>
      <c r="J109" s="967">
        <v>143</v>
      </c>
      <c r="K109" s="965">
        <v>13361</v>
      </c>
      <c r="L109" s="923">
        <v>12387</v>
      </c>
      <c r="M109" s="968">
        <v>974</v>
      </c>
      <c r="N109" s="965">
        <v>12598</v>
      </c>
      <c r="O109" s="923">
        <v>10773</v>
      </c>
      <c r="P109" s="968">
        <v>1825</v>
      </c>
    </row>
    <row r="110" spans="1:16" ht="11.25" x14ac:dyDescent="0.25">
      <c r="A110" s="75" t="s">
        <v>3872</v>
      </c>
      <c r="B110" s="965" t="s">
        <v>4</v>
      </c>
      <c r="C110" s="69" t="s">
        <v>4</v>
      </c>
      <c r="D110" s="967" t="s">
        <v>4</v>
      </c>
      <c r="E110" s="965" t="s">
        <v>4</v>
      </c>
      <c r="F110" s="69" t="s">
        <v>4</v>
      </c>
      <c r="G110" s="967" t="s">
        <v>4</v>
      </c>
      <c r="H110" s="965" t="s">
        <v>4</v>
      </c>
      <c r="I110" s="69" t="s">
        <v>4</v>
      </c>
      <c r="J110" s="967" t="s">
        <v>4</v>
      </c>
      <c r="K110" s="965" t="s">
        <v>4</v>
      </c>
      <c r="L110" s="69" t="s">
        <v>4</v>
      </c>
      <c r="M110" s="967" t="s">
        <v>4</v>
      </c>
      <c r="N110" s="965" t="s">
        <v>4</v>
      </c>
      <c r="O110" s="69" t="s">
        <v>1100</v>
      </c>
      <c r="P110" s="967" t="s">
        <v>1100</v>
      </c>
    </row>
    <row r="111" spans="1:16" ht="11.25" x14ac:dyDescent="0.25">
      <c r="A111" s="75" t="s">
        <v>3905</v>
      </c>
      <c r="B111" s="965" t="s">
        <v>4</v>
      </c>
      <c r="C111" s="69" t="s">
        <v>4</v>
      </c>
      <c r="D111" s="967" t="s">
        <v>4</v>
      </c>
      <c r="E111" s="965" t="s">
        <v>4</v>
      </c>
      <c r="F111" s="69" t="s">
        <v>4</v>
      </c>
      <c r="G111" s="967" t="s">
        <v>4</v>
      </c>
      <c r="H111" s="965" t="s">
        <v>4</v>
      </c>
      <c r="I111" s="69" t="s">
        <v>4</v>
      </c>
      <c r="J111" s="967" t="s">
        <v>4</v>
      </c>
      <c r="K111" s="965" t="s">
        <v>4</v>
      </c>
      <c r="L111" s="69" t="s">
        <v>4</v>
      </c>
      <c r="M111" s="967" t="s">
        <v>4</v>
      </c>
      <c r="N111" s="965" t="s">
        <v>4</v>
      </c>
      <c r="O111" s="69" t="s">
        <v>1100</v>
      </c>
      <c r="P111" s="967" t="s">
        <v>1100</v>
      </c>
    </row>
    <row r="112" spans="1:16" ht="11.25" x14ac:dyDescent="0.25">
      <c r="A112" s="75" t="s">
        <v>3873</v>
      </c>
      <c r="B112" s="965" t="s">
        <v>4</v>
      </c>
      <c r="C112" s="69" t="s">
        <v>4</v>
      </c>
      <c r="D112" s="967" t="s">
        <v>4</v>
      </c>
      <c r="E112" s="965" t="s">
        <v>4</v>
      </c>
      <c r="F112" s="69" t="s">
        <v>4</v>
      </c>
      <c r="G112" s="967" t="s">
        <v>4</v>
      </c>
      <c r="H112" s="965" t="s">
        <v>4</v>
      </c>
      <c r="I112" s="69" t="s">
        <v>4</v>
      </c>
      <c r="J112" s="967" t="s">
        <v>4</v>
      </c>
      <c r="K112" s="965" t="s">
        <v>4</v>
      </c>
      <c r="L112" s="69" t="s">
        <v>4</v>
      </c>
      <c r="M112" s="967" t="s">
        <v>4</v>
      </c>
      <c r="N112" s="965" t="s">
        <v>4</v>
      </c>
      <c r="O112" s="69" t="s">
        <v>1100</v>
      </c>
      <c r="P112" s="967" t="s">
        <v>1100</v>
      </c>
    </row>
    <row r="113" spans="1:16" ht="11.25" x14ac:dyDescent="0.25">
      <c r="A113" s="75" t="s">
        <v>3874</v>
      </c>
      <c r="B113" s="965" t="s">
        <v>4</v>
      </c>
      <c r="C113" s="69" t="s">
        <v>4</v>
      </c>
      <c r="D113" s="967" t="s">
        <v>4</v>
      </c>
      <c r="E113" s="965" t="s">
        <v>4</v>
      </c>
      <c r="F113" s="69" t="s">
        <v>4</v>
      </c>
      <c r="G113" s="967" t="s">
        <v>4</v>
      </c>
      <c r="H113" s="965" t="s">
        <v>4</v>
      </c>
      <c r="I113" s="69" t="s">
        <v>4</v>
      </c>
      <c r="J113" s="967" t="s">
        <v>4</v>
      </c>
      <c r="K113" s="965" t="s">
        <v>4</v>
      </c>
      <c r="L113" s="69" t="s">
        <v>4</v>
      </c>
      <c r="M113" s="967" t="s">
        <v>4</v>
      </c>
      <c r="N113" s="965" t="s">
        <v>4</v>
      </c>
      <c r="O113" s="69" t="s">
        <v>1100</v>
      </c>
      <c r="P113" s="967" t="s">
        <v>1100</v>
      </c>
    </row>
    <row r="114" spans="1:16" ht="11.25" x14ac:dyDescent="0.25">
      <c r="A114" s="75" t="s">
        <v>3875</v>
      </c>
      <c r="B114" s="965" t="s">
        <v>4</v>
      </c>
      <c r="C114" s="69" t="s">
        <v>4</v>
      </c>
      <c r="D114" s="967" t="s">
        <v>4</v>
      </c>
      <c r="E114" s="965" t="s">
        <v>4</v>
      </c>
      <c r="F114" s="69" t="s">
        <v>4</v>
      </c>
      <c r="G114" s="967" t="s">
        <v>4</v>
      </c>
      <c r="H114" s="965" t="s">
        <v>4</v>
      </c>
      <c r="I114" s="69" t="s">
        <v>4</v>
      </c>
      <c r="J114" s="967" t="s">
        <v>4</v>
      </c>
      <c r="K114" s="965" t="s">
        <v>4</v>
      </c>
      <c r="L114" s="69" t="s">
        <v>4</v>
      </c>
      <c r="M114" s="967" t="s">
        <v>4</v>
      </c>
      <c r="N114" s="965" t="s">
        <v>4</v>
      </c>
      <c r="O114" s="69" t="s">
        <v>1100</v>
      </c>
      <c r="P114" s="967" t="s">
        <v>1100</v>
      </c>
    </row>
    <row r="115" spans="1:16" x14ac:dyDescent="0.25">
      <c r="A115" s="75" t="s">
        <v>3425</v>
      </c>
      <c r="B115" s="965" t="s">
        <v>4</v>
      </c>
      <c r="C115" s="69" t="s">
        <v>4</v>
      </c>
      <c r="D115" s="967" t="s">
        <v>4</v>
      </c>
      <c r="E115" s="965" t="s">
        <v>4</v>
      </c>
      <c r="F115" s="69" t="s">
        <v>4</v>
      </c>
      <c r="G115" s="967" t="s">
        <v>4</v>
      </c>
      <c r="H115" s="965" t="s">
        <v>4</v>
      </c>
      <c r="I115" s="69" t="s">
        <v>4</v>
      </c>
      <c r="J115" s="967" t="s">
        <v>4</v>
      </c>
      <c r="K115" s="965" t="s">
        <v>4</v>
      </c>
      <c r="L115" s="69" t="s">
        <v>4</v>
      </c>
      <c r="M115" s="967" t="s">
        <v>4</v>
      </c>
      <c r="N115" s="965">
        <v>3732</v>
      </c>
      <c r="O115" s="69">
        <v>3041</v>
      </c>
      <c r="P115" s="967">
        <v>691</v>
      </c>
    </row>
    <row r="116" spans="1:16" x14ac:dyDescent="0.25">
      <c r="A116" s="75" t="s">
        <v>3426</v>
      </c>
      <c r="B116" s="965" t="s">
        <v>4</v>
      </c>
      <c r="C116" s="69" t="s">
        <v>4</v>
      </c>
      <c r="D116" s="967" t="s">
        <v>4</v>
      </c>
      <c r="E116" s="965" t="s">
        <v>4</v>
      </c>
      <c r="F116" s="69" t="s">
        <v>4</v>
      </c>
      <c r="G116" s="967" t="s">
        <v>4</v>
      </c>
      <c r="H116" s="965" t="s">
        <v>4</v>
      </c>
      <c r="I116" s="69" t="s">
        <v>4</v>
      </c>
      <c r="J116" s="967" t="s">
        <v>4</v>
      </c>
      <c r="K116" s="965" t="s">
        <v>4</v>
      </c>
      <c r="L116" s="69" t="s">
        <v>4</v>
      </c>
      <c r="M116" s="967" t="s">
        <v>4</v>
      </c>
      <c r="N116" s="965">
        <v>3286</v>
      </c>
      <c r="O116" s="69">
        <v>2119</v>
      </c>
      <c r="P116" s="967">
        <v>1167</v>
      </c>
    </row>
    <row r="117" spans="1:16" x14ac:dyDescent="0.25">
      <c r="A117" s="75" t="s">
        <v>1148</v>
      </c>
      <c r="B117" s="965">
        <v>20069</v>
      </c>
      <c r="C117" s="69">
        <v>9168</v>
      </c>
      <c r="D117" s="967">
        <v>10901</v>
      </c>
      <c r="E117" s="965">
        <v>11092</v>
      </c>
      <c r="F117" s="69">
        <v>3800</v>
      </c>
      <c r="G117" s="967">
        <v>7292</v>
      </c>
      <c r="H117" s="965">
        <v>2027</v>
      </c>
      <c r="I117" s="69">
        <v>1845</v>
      </c>
      <c r="J117" s="967">
        <v>182</v>
      </c>
      <c r="K117" s="965">
        <v>8571</v>
      </c>
      <c r="L117" s="923">
        <v>7506</v>
      </c>
      <c r="M117" s="968">
        <v>1065</v>
      </c>
      <c r="N117" s="965">
        <v>10653</v>
      </c>
      <c r="O117" s="923">
        <v>5485</v>
      </c>
      <c r="P117" s="968">
        <v>5168</v>
      </c>
    </row>
    <row r="118" spans="1:16" ht="11.25" x14ac:dyDescent="0.25">
      <c r="A118" s="75" t="s">
        <v>3906</v>
      </c>
      <c r="B118" s="965">
        <v>225</v>
      </c>
      <c r="C118" s="69">
        <v>213</v>
      </c>
      <c r="D118" s="967">
        <v>12</v>
      </c>
      <c r="E118" s="965">
        <v>22</v>
      </c>
      <c r="F118" s="69">
        <v>22</v>
      </c>
      <c r="G118" s="967">
        <v>0</v>
      </c>
      <c r="H118" s="965">
        <v>0</v>
      </c>
      <c r="I118" s="69">
        <v>0</v>
      </c>
      <c r="J118" s="967">
        <v>0</v>
      </c>
      <c r="K118" s="965">
        <v>0</v>
      </c>
      <c r="L118" s="926">
        <v>0</v>
      </c>
      <c r="M118" s="969">
        <v>0</v>
      </c>
      <c r="N118" s="965" t="s">
        <v>4</v>
      </c>
      <c r="O118" s="936" t="s">
        <v>1100</v>
      </c>
      <c r="P118" s="970" t="s">
        <v>1100</v>
      </c>
    </row>
    <row r="119" spans="1:16" x14ac:dyDescent="0.25">
      <c r="A119" s="75" t="s">
        <v>3427</v>
      </c>
      <c r="B119" s="971" t="s">
        <v>4</v>
      </c>
      <c r="C119" s="69" t="s">
        <v>4</v>
      </c>
      <c r="D119" s="69" t="s">
        <v>4</v>
      </c>
      <c r="E119" s="971" t="s">
        <v>4</v>
      </c>
      <c r="F119" s="69" t="s">
        <v>4</v>
      </c>
      <c r="G119" s="69" t="s">
        <v>4</v>
      </c>
      <c r="H119" s="971" t="s">
        <v>4</v>
      </c>
      <c r="I119" s="69" t="s">
        <v>4</v>
      </c>
      <c r="J119" s="69" t="s">
        <v>4</v>
      </c>
      <c r="K119" s="971" t="s">
        <v>4</v>
      </c>
      <c r="L119" s="936" t="s">
        <v>4</v>
      </c>
      <c r="M119" s="970" t="s">
        <v>4</v>
      </c>
      <c r="N119" s="965">
        <v>282</v>
      </c>
      <c r="O119" s="923">
        <v>282</v>
      </c>
      <c r="P119" s="968">
        <v>0</v>
      </c>
    </row>
    <row r="120" spans="1:16" s="252" customFormat="1" x14ac:dyDescent="0.25">
      <c r="A120" s="146" t="s">
        <v>12</v>
      </c>
      <c r="B120" s="965">
        <v>559528</v>
      </c>
      <c r="C120" s="67">
        <v>272350</v>
      </c>
      <c r="D120" s="67">
        <v>287178</v>
      </c>
      <c r="E120" s="965">
        <v>277081</v>
      </c>
      <c r="F120" s="67">
        <v>147293</v>
      </c>
      <c r="G120" s="67">
        <v>129788</v>
      </c>
      <c r="H120" s="965">
        <v>157753</v>
      </c>
      <c r="I120" s="67">
        <v>151671</v>
      </c>
      <c r="J120" s="67">
        <v>6082</v>
      </c>
      <c r="K120" s="965">
        <v>300667</v>
      </c>
      <c r="L120" s="67">
        <v>219538</v>
      </c>
      <c r="M120" s="966">
        <v>81129</v>
      </c>
      <c r="N120" s="965">
        <v>420205</v>
      </c>
      <c r="O120" s="67">
        <v>199847</v>
      </c>
      <c r="P120" s="966">
        <v>220358</v>
      </c>
    </row>
    <row r="121" spans="1:16" s="252" customFormat="1" x14ac:dyDescent="0.25">
      <c r="A121" s="75" t="s">
        <v>1149</v>
      </c>
      <c r="B121" s="965">
        <v>145602</v>
      </c>
      <c r="C121" s="69">
        <v>100465</v>
      </c>
      <c r="D121" s="967">
        <v>45137</v>
      </c>
      <c r="E121" s="965">
        <v>69479</v>
      </c>
      <c r="F121" s="69">
        <v>51926</v>
      </c>
      <c r="G121" s="967">
        <v>17553</v>
      </c>
      <c r="H121" s="965">
        <v>52654</v>
      </c>
      <c r="I121" s="69">
        <v>51499</v>
      </c>
      <c r="J121" s="967">
        <v>1155</v>
      </c>
      <c r="K121" s="965">
        <v>92146</v>
      </c>
      <c r="L121" s="923">
        <v>78620</v>
      </c>
      <c r="M121" s="968">
        <v>13526</v>
      </c>
      <c r="N121" s="965">
        <v>102483</v>
      </c>
      <c r="O121" s="923">
        <v>67567</v>
      </c>
      <c r="P121" s="968">
        <v>34916</v>
      </c>
    </row>
    <row r="122" spans="1:16" s="252" customFormat="1" ht="11.25" x14ac:dyDescent="0.25">
      <c r="A122" s="75" t="s">
        <v>3876</v>
      </c>
      <c r="B122" s="965" t="s">
        <v>4</v>
      </c>
      <c r="C122" s="69" t="s">
        <v>4</v>
      </c>
      <c r="D122" s="967" t="s">
        <v>4</v>
      </c>
      <c r="E122" s="965" t="s">
        <v>4</v>
      </c>
      <c r="F122" s="69" t="s">
        <v>4</v>
      </c>
      <c r="G122" s="967" t="s">
        <v>4</v>
      </c>
      <c r="H122" s="965" t="s">
        <v>4</v>
      </c>
      <c r="I122" s="69" t="s">
        <v>4</v>
      </c>
      <c r="J122" s="967" t="s">
        <v>4</v>
      </c>
      <c r="K122" s="965" t="s">
        <v>4</v>
      </c>
      <c r="L122" s="69" t="s">
        <v>4</v>
      </c>
      <c r="M122" s="967" t="s">
        <v>4</v>
      </c>
      <c r="N122" s="965" t="s">
        <v>4</v>
      </c>
      <c r="O122" s="69" t="s">
        <v>1100</v>
      </c>
      <c r="P122" s="967" t="s">
        <v>1100</v>
      </c>
    </row>
    <row r="123" spans="1:16" s="252" customFormat="1" ht="11.25" x14ac:dyDescent="0.25">
      <c r="A123" s="75" t="s">
        <v>3797</v>
      </c>
      <c r="B123" s="965" t="s">
        <v>4</v>
      </c>
      <c r="C123" s="69" t="s">
        <v>4</v>
      </c>
      <c r="D123" s="967" t="s">
        <v>4</v>
      </c>
      <c r="E123" s="965" t="s">
        <v>4</v>
      </c>
      <c r="F123" s="69" t="s">
        <v>4</v>
      </c>
      <c r="G123" s="967" t="s">
        <v>4</v>
      </c>
      <c r="H123" s="965" t="s">
        <v>4</v>
      </c>
      <c r="I123" s="69" t="s">
        <v>4</v>
      </c>
      <c r="J123" s="967" t="s">
        <v>4</v>
      </c>
      <c r="K123" s="965" t="s">
        <v>4</v>
      </c>
      <c r="L123" s="69" t="s">
        <v>4</v>
      </c>
      <c r="M123" s="967" t="s">
        <v>4</v>
      </c>
      <c r="N123" s="965" t="s">
        <v>4</v>
      </c>
      <c r="O123" s="69" t="s">
        <v>4</v>
      </c>
      <c r="P123" s="967" t="s">
        <v>4</v>
      </c>
    </row>
    <row r="124" spans="1:16" s="252" customFormat="1" x14ac:dyDescent="0.25">
      <c r="A124" s="75" t="s">
        <v>1150</v>
      </c>
      <c r="B124" s="965">
        <v>34088</v>
      </c>
      <c r="C124" s="69">
        <v>6966</v>
      </c>
      <c r="D124" s="967">
        <v>27122</v>
      </c>
      <c r="E124" s="965">
        <v>24133</v>
      </c>
      <c r="F124" s="69">
        <v>5818</v>
      </c>
      <c r="G124" s="967">
        <v>18315</v>
      </c>
      <c r="H124" s="965">
        <v>2534</v>
      </c>
      <c r="I124" s="69">
        <v>1858</v>
      </c>
      <c r="J124" s="967">
        <v>676</v>
      </c>
      <c r="K124" s="965">
        <v>19965</v>
      </c>
      <c r="L124" s="923">
        <v>8402</v>
      </c>
      <c r="M124" s="968">
        <v>11563</v>
      </c>
      <c r="N124" s="965">
        <v>33956</v>
      </c>
      <c r="O124" s="923">
        <v>6496</v>
      </c>
      <c r="P124" s="968">
        <v>27460</v>
      </c>
    </row>
    <row r="125" spans="1:16" s="252" customFormat="1" ht="11.25" x14ac:dyDescent="0.25">
      <c r="A125" s="75" t="s">
        <v>3877</v>
      </c>
      <c r="B125" s="965" t="s">
        <v>4</v>
      </c>
      <c r="C125" s="69" t="s">
        <v>4</v>
      </c>
      <c r="D125" s="967" t="s">
        <v>4</v>
      </c>
      <c r="E125" s="965" t="s">
        <v>4</v>
      </c>
      <c r="F125" s="69" t="s">
        <v>4</v>
      </c>
      <c r="G125" s="967" t="s">
        <v>4</v>
      </c>
      <c r="H125" s="965" t="s">
        <v>4</v>
      </c>
      <c r="I125" s="67" t="s">
        <v>4</v>
      </c>
      <c r="J125" s="966" t="s">
        <v>4</v>
      </c>
      <c r="K125" s="965" t="s">
        <v>4</v>
      </c>
      <c r="L125" s="69" t="s">
        <v>4</v>
      </c>
      <c r="M125" s="967" t="s">
        <v>4</v>
      </c>
      <c r="N125" s="965" t="s">
        <v>4</v>
      </c>
      <c r="O125" s="69" t="s">
        <v>1100</v>
      </c>
      <c r="P125" s="967" t="s">
        <v>1100</v>
      </c>
    </row>
    <row r="126" spans="1:16" x14ac:dyDescent="0.25">
      <c r="A126" s="75" t="s">
        <v>3424</v>
      </c>
      <c r="B126" s="965">
        <v>38976</v>
      </c>
      <c r="C126" s="69">
        <v>18792</v>
      </c>
      <c r="D126" s="967">
        <v>20184</v>
      </c>
      <c r="E126" s="965">
        <v>16447</v>
      </c>
      <c r="F126" s="69">
        <v>8531</v>
      </c>
      <c r="G126" s="967">
        <v>7916</v>
      </c>
      <c r="H126" s="965">
        <v>0</v>
      </c>
      <c r="I126" s="69">
        <v>0</v>
      </c>
      <c r="J126" s="967">
        <v>0</v>
      </c>
      <c r="K126" s="965">
        <v>15034</v>
      </c>
      <c r="L126" s="923">
        <v>10368</v>
      </c>
      <c r="M126" s="968">
        <v>4666</v>
      </c>
      <c r="N126" s="965">
        <v>24033</v>
      </c>
      <c r="O126" s="923">
        <v>11491</v>
      </c>
      <c r="P126" s="968">
        <v>12542</v>
      </c>
    </row>
    <row r="127" spans="1:16" x14ac:dyDescent="0.25">
      <c r="A127" s="75" t="s">
        <v>1151</v>
      </c>
      <c r="B127" s="965">
        <v>1568</v>
      </c>
      <c r="C127" s="69">
        <v>98</v>
      </c>
      <c r="D127" s="967">
        <v>1470</v>
      </c>
      <c r="E127" s="965">
        <v>5285</v>
      </c>
      <c r="F127" s="69">
        <v>188</v>
      </c>
      <c r="G127" s="967">
        <v>5097</v>
      </c>
      <c r="H127" s="965">
        <v>0</v>
      </c>
      <c r="I127" s="69">
        <v>0</v>
      </c>
      <c r="J127" s="967">
        <v>0</v>
      </c>
      <c r="K127" s="965">
        <v>2749</v>
      </c>
      <c r="L127" s="923">
        <v>1406</v>
      </c>
      <c r="M127" s="968">
        <v>1343</v>
      </c>
      <c r="N127" s="965">
        <v>4288</v>
      </c>
      <c r="O127" s="923">
        <v>596</v>
      </c>
      <c r="P127" s="968">
        <v>3692</v>
      </c>
    </row>
    <row r="128" spans="1:16" x14ac:dyDescent="0.25">
      <c r="A128" s="75" t="s">
        <v>3428</v>
      </c>
      <c r="B128" s="965">
        <v>1761</v>
      </c>
      <c r="C128" s="69">
        <v>793</v>
      </c>
      <c r="D128" s="967">
        <v>968</v>
      </c>
      <c r="E128" s="965">
        <v>1022</v>
      </c>
      <c r="F128" s="69">
        <v>345</v>
      </c>
      <c r="G128" s="967">
        <v>677</v>
      </c>
      <c r="H128" s="965" t="s">
        <v>1100</v>
      </c>
      <c r="I128" s="69" t="s">
        <v>1100</v>
      </c>
      <c r="J128" s="967" t="s">
        <v>1100</v>
      </c>
      <c r="K128" s="965" t="s">
        <v>1100</v>
      </c>
      <c r="L128" s="69" t="s">
        <v>1100</v>
      </c>
      <c r="M128" s="69" t="s">
        <v>1100</v>
      </c>
      <c r="N128" s="965">
        <v>0</v>
      </c>
      <c r="O128" s="923">
        <v>0</v>
      </c>
      <c r="P128" s="968">
        <v>0</v>
      </c>
    </row>
    <row r="129" spans="1:16" x14ac:dyDescent="0.25">
      <c r="A129" s="75" t="s">
        <v>1152</v>
      </c>
      <c r="B129" s="965">
        <v>3835</v>
      </c>
      <c r="C129" s="69">
        <v>2286</v>
      </c>
      <c r="D129" s="967">
        <v>1549</v>
      </c>
      <c r="E129" s="965">
        <v>2451</v>
      </c>
      <c r="F129" s="69">
        <v>1611</v>
      </c>
      <c r="G129" s="967">
        <v>840</v>
      </c>
      <c r="H129" s="965">
        <v>1684</v>
      </c>
      <c r="I129" s="69">
        <v>1642</v>
      </c>
      <c r="J129" s="967">
        <v>42</v>
      </c>
      <c r="K129" s="965">
        <v>2940</v>
      </c>
      <c r="L129" s="923">
        <v>2466</v>
      </c>
      <c r="M129" s="968">
        <v>474</v>
      </c>
      <c r="N129" s="965">
        <v>2813</v>
      </c>
      <c r="O129" s="923">
        <v>2047</v>
      </c>
      <c r="P129" s="968">
        <v>766</v>
      </c>
    </row>
    <row r="130" spans="1:16" x14ac:dyDescent="0.25">
      <c r="A130" s="75" t="s">
        <v>1153</v>
      </c>
      <c r="B130" s="965">
        <v>304947</v>
      </c>
      <c r="C130" s="69">
        <v>118118</v>
      </c>
      <c r="D130" s="967">
        <v>186829</v>
      </c>
      <c r="E130" s="965">
        <v>142881</v>
      </c>
      <c r="F130" s="69">
        <v>65373</v>
      </c>
      <c r="G130" s="967">
        <v>77508</v>
      </c>
      <c r="H130" s="965">
        <v>79475</v>
      </c>
      <c r="I130" s="69">
        <v>75453</v>
      </c>
      <c r="J130" s="967">
        <v>4022</v>
      </c>
      <c r="K130" s="965">
        <v>140458</v>
      </c>
      <c r="L130" s="923">
        <v>92577</v>
      </c>
      <c r="M130" s="968">
        <v>47881</v>
      </c>
      <c r="N130" s="965">
        <v>220912</v>
      </c>
      <c r="O130" s="923">
        <v>84007</v>
      </c>
      <c r="P130" s="968">
        <v>136905</v>
      </c>
    </row>
    <row r="131" spans="1:16" ht="11.25" x14ac:dyDescent="0.25">
      <c r="A131" s="75" t="s">
        <v>3798</v>
      </c>
      <c r="B131" s="965" t="s">
        <v>4</v>
      </c>
      <c r="C131" s="69" t="s">
        <v>4</v>
      </c>
      <c r="D131" s="967" t="s">
        <v>4</v>
      </c>
      <c r="E131" s="965" t="s">
        <v>4</v>
      </c>
      <c r="F131" s="69" t="s">
        <v>4</v>
      </c>
      <c r="G131" s="967" t="s">
        <v>4</v>
      </c>
      <c r="H131" s="965" t="s">
        <v>4</v>
      </c>
      <c r="I131" s="69" t="s">
        <v>4</v>
      </c>
      <c r="J131" s="967" t="s">
        <v>4</v>
      </c>
      <c r="K131" s="965" t="s">
        <v>4</v>
      </c>
      <c r="L131" s="69" t="s">
        <v>4</v>
      </c>
      <c r="M131" s="967" t="s">
        <v>4</v>
      </c>
      <c r="N131" s="965" t="s">
        <v>4</v>
      </c>
      <c r="O131" s="69" t="s">
        <v>4</v>
      </c>
      <c r="P131" s="967" t="s">
        <v>4</v>
      </c>
    </row>
    <row r="132" spans="1:16" x14ac:dyDescent="0.25">
      <c r="A132" s="75" t="s">
        <v>3429</v>
      </c>
      <c r="B132" s="965" t="s">
        <v>4</v>
      </c>
      <c r="C132" s="69" t="s">
        <v>4</v>
      </c>
      <c r="D132" s="967" t="s">
        <v>4</v>
      </c>
      <c r="E132" s="965" t="s">
        <v>4</v>
      </c>
      <c r="F132" s="69" t="s">
        <v>4</v>
      </c>
      <c r="G132" s="967" t="s">
        <v>4</v>
      </c>
      <c r="H132" s="965" t="s">
        <v>4</v>
      </c>
      <c r="I132" s="69" t="s">
        <v>4</v>
      </c>
      <c r="J132" s="967" t="s">
        <v>4</v>
      </c>
      <c r="K132" s="965" t="s">
        <v>4</v>
      </c>
      <c r="L132" s="69" t="s">
        <v>4</v>
      </c>
      <c r="M132" s="967" t="s">
        <v>4</v>
      </c>
      <c r="N132" s="965" t="s">
        <v>4</v>
      </c>
      <c r="O132" s="69" t="s">
        <v>4</v>
      </c>
      <c r="P132" s="967" t="s">
        <v>4</v>
      </c>
    </row>
    <row r="133" spans="1:16" x14ac:dyDescent="0.25">
      <c r="A133" s="75" t="s">
        <v>1154</v>
      </c>
      <c r="B133" s="965">
        <v>8250</v>
      </c>
      <c r="C133" s="69">
        <v>7914</v>
      </c>
      <c r="D133" s="967">
        <v>336</v>
      </c>
      <c r="E133" s="965">
        <v>4139</v>
      </c>
      <c r="F133" s="69">
        <v>3993</v>
      </c>
      <c r="G133" s="967">
        <v>146</v>
      </c>
      <c r="H133" s="965">
        <v>6877</v>
      </c>
      <c r="I133" s="69">
        <v>6859</v>
      </c>
      <c r="J133" s="967">
        <v>18</v>
      </c>
      <c r="K133" s="965">
        <v>8284</v>
      </c>
      <c r="L133" s="923">
        <v>8181</v>
      </c>
      <c r="M133" s="968">
        <v>103</v>
      </c>
      <c r="N133" s="965">
        <v>8251</v>
      </c>
      <c r="O133" s="923">
        <v>8000</v>
      </c>
      <c r="P133" s="968">
        <v>251</v>
      </c>
    </row>
    <row r="134" spans="1:16" x14ac:dyDescent="0.25">
      <c r="A134" s="972" t="s">
        <v>1155</v>
      </c>
      <c r="B134" s="973">
        <v>20501</v>
      </c>
      <c r="C134" s="974">
        <v>16918</v>
      </c>
      <c r="D134" s="975">
        <v>3583</v>
      </c>
      <c r="E134" s="973">
        <v>11244</v>
      </c>
      <c r="F134" s="974">
        <v>9508</v>
      </c>
      <c r="G134" s="975">
        <v>1736</v>
      </c>
      <c r="H134" s="973">
        <v>14529</v>
      </c>
      <c r="I134" s="974">
        <v>14360</v>
      </c>
      <c r="J134" s="975">
        <v>169</v>
      </c>
      <c r="K134" s="973">
        <v>19091</v>
      </c>
      <c r="L134" s="976">
        <v>17518</v>
      </c>
      <c r="M134" s="977">
        <v>1573</v>
      </c>
      <c r="N134" s="973">
        <v>23469</v>
      </c>
      <c r="O134" s="976">
        <v>19643</v>
      </c>
      <c r="P134" s="977">
        <v>3826</v>
      </c>
    </row>
    <row r="135" spans="1:16" x14ac:dyDescent="0.25">
      <c r="A135" s="205"/>
      <c r="B135" s="978"/>
      <c r="C135" s="979"/>
      <c r="D135" s="979"/>
      <c r="E135" s="980"/>
      <c r="F135" s="930"/>
      <c r="G135" s="930"/>
      <c r="H135" s="980"/>
      <c r="I135" s="924"/>
      <c r="J135" s="924"/>
    </row>
    <row r="136" spans="1:16" x14ac:dyDescent="0.25">
      <c r="A136" s="205" t="s">
        <v>1156</v>
      </c>
      <c r="B136" s="978"/>
      <c r="C136" s="979"/>
      <c r="D136" s="979"/>
      <c r="E136" s="980"/>
      <c r="F136" s="930"/>
      <c r="G136" s="930"/>
      <c r="H136" s="980"/>
      <c r="I136" s="924"/>
      <c r="J136" s="924"/>
    </row>
    <row r="137" spans="1:16" x14ac:dyDescent="0.25">
      <c r="A137" s="109" t="s">
        <v>1157</v>
      </c>
      <c r="B137" s="978"/>
      <c r="C137" s="979"/>
      <c r="D137" s="979"/>
      <c r="E137" s="980"/>
      <c r="F137" s="930"/>
      <c r="G137" s="930"/>
      <c r="H137" s="980"/>
      <c r="I137" s="924"/>
      <c r="J137" s="924"/>
    </row>
    <row r="138" spans="1:16" x14ac:dyDescent="0.25">
      <c r="A138" s="75" t="s">
        <v>1158</v>
      </c>
      <c r="B138" s="978"/>
      <c r="C138" s="979"/>
      <c r="D138" s="979"/>
      <c r="E138" s="980"/>
      <c r="F138" s="930"/>
      <c r="G138" s="930"/>
      <c r="H138" s="980"/>
      <c r="I138" s="924"/>
      <c r="J138" s="924"/>
    </row>
    <row r="139" spans="1:16" x14ac:dyDescent="0.25">
      <c r="A139" s="75" t="s">
        <v>1159</v>
      </c>
      <c r="B139" s="978"/>
      <c r="C139" s="979"/>
      <c r="D139" s="979"/>
      <c r="E139" s="980"/>
      <c r="F139" s="930"/>
      <c r="G139" s="930"/>
      <c r="H139" s="980"/>
      <c r="I139" s="924"/>
      <c r="J139" s="924"/>
    </row>
    <row r="140" spans="1:16" x14ac:dyDescent="0.25">
      <c r="A140" s="75" t="s">
        <v>1160</v>
      </c>
      <c r="B140" s="978"/>
      <c r="C140" s="979"/>
      <c r="D140" s="979"/>
      <c r="E140" s="980"/>
      <c r="F140" s="930"/>
      <c r="G140" s="930"/>
      <c r="H140" s="980"/>
      <c r="I140" s="924"/>
      <c r="J140" s="924"/>
    </row>
    <row r="141" spans="1:16" x14ac:dyDescent="0.25">
      <c r="A141" s="75" t="s">
        <v>1161</v>
      </c>
      <c r="B141" s="978"/>
      <c r="C141" s="979"/>
      <c r="D141" s="979"/>
      <c r="E141" s="980"/>
      <c r="F141" s="930"/>
      <c r="G141" s="930"/>
      <c r="H141" s="980"/>
      <c r="I141" s="924"/>
      <c r="J141" s="924"/>
    </row>
    <row r="142" spans="1:16" x14ac:dyDescent="0.25">
      <c r="A142" s="75" t="s">
        <v>1162</v>
      </c>
      <c r="B142" s="978"/>
      <c r="C142" s="979"/>
      <c r="D142" s="979"/>
      <c r="E142" s="980"/>
      <c r="F142" s="930"/>
      <c r="G142" s="930"/>
      <c r="H142" s="980"/>
      <c r="I142" s="924"/>
      <c r="J142" s="924"/>
    </row>
    <row r="143" spans="1:16" x14ac:dyDescent="0.25">
      <c r="A143" s="75" t="s">
        <v>1163</v>
      </c>
      <c r="B143" s="978"/>
      <c r="C143" s="979"/>
      <c r="D143" s="979"/>
      <c r="E143" s="980"/>
      <c r="F143" s="930"/>
      <c r="G143" s="930"/>
      <c r="H143" s="980"/>
      <c r="I143" s="924"/>
      <c r="J143" s="924"/>
    </row>
    <row r="144" spans="1:16" x14ac:dyDescent="0.25">
      <c r="A144" s="75" t="s">
        <v>1164</v>
      </c>
      <c r="B144" s="978"/>
      <c r="C144" s="979"/>
      <c r="D144" s="979"/>
      <c r="E144" s="980"/>
      <c r="F144" s="930"/>
      <c r="G144" s="930"/>
      <c r="H144" s="980"/>
      <c r="I144" s="924"/>
      <c r="J144" s="924"/>
    </row>
    <row r="145" spans="1:10" x14ac:dyDescent="0.25">
      <c r="A145" s="75" t="s">
        <v>1165</v>
      </c>
      <c r="B145" s="978"/>
      <c r="C145" s="979"/>
      <c r="D145" s="979"/>
      <c r="E145" s="980"/>
      <c r="F145" s="930"/>
      <c r="G145" s="930"/>
      <c r="H145" s="980"/>
      <c r="I145" s="924"/>
      <c r="J145" s="924"/>
    </row>
    <row r="146" spans="1:10" x14ac:dyDescent="0.25">
      <c r="A146" s="109" t="s">
        <v>1166</v>
      </c>
      <c r="B146" s="978"/>
      <c r="C146" s="979"/>
      <c r="D146" s="979"/>
      <c r="E146" s="980"/>
      <c r="F146" s="930"/>
      <c r="G146" s="930"/>
      <c r="H146" s="980"/>
      <c r="I146" s="924"/>
      <c r="J146" s="924"/>
    </row>
    <row r="147" spans="1:10" x14ac:dyDescent="0.25">
      <c r="A147" s="75" t="s">
        <v>1167</v>
      </c>
      <c r="B147" s="978"/>
      <c r="C147" s="979"/>
      <c r="D147" s="979"/>
      <c r="E147" s="980"/>
      <c r="F147" s="930"/>
      <c r="G147" s="930"/>
      <c r="H147" s="980"/>
      <c r="I147" s="924"/>
      <c r="J147" s="924"/>
    </row>
    <row r="148" spans="1:10" x14ac:dyDescent="0.25">
      <c r="A148" s="75" t="s">
        <v>1168</v>
      </c>
      <c r="B148" s="978"/>
      <c r="C148" s="979"/>
      <c r="D148" s="979"/>
      <c r="E148" s="980"/>
      <c r="F148" s="930"/>
      <c r="G148" s="930"/>
      <c r="H148" s="980"/>
      <c r="I148" s="924"/>
      <c r="J148" s="924"/>
    </row>
    <row r="149" spans="1:10" x14ac:dyDescent="0.25">
      <c r="A149" s="75" t="s">
        <v>1169</v>
      </c>
      <c r="B149" s="978"/>
      <c r="C149" s="979"/>
      <c r="D149" s="979"/>
      <c r="E149" s="980"/>
      <c r="F149" s="930"/>
      <c r="G149" s="930"/>
      <c r="H149" s="980"/>
      <c r="I149" s="924"/>
      <c r="J149" s="924"/>
    </row>
    <row r="150" spans="1:10" x14ac:dyDescent="0.25">
      <c r="A150" s="75" t="s">
        <v>3661</v>
      </c>
      <c r="B150" s="978"/>
      <c r="C150" s="979"/>
      <c r="D150" s="979"/>
      <c r="E150" s="980"/>
      <c r="F150" s="930"/>
      <c r="G150" s="930"/>
      <c r="H150" s="980"/>
      <c r="I150" s="924"/>
      <c r="J150" s="924"/>
    </row>
    <row r="151" spans="1:10" x14ac:dyDescent="0.25">
      <c r="A151" s="195" t="s">
        <v>1170</v>
      </c>
      <c r="B151" s="978"/>
      <c r="C151" s="979"/>
      <c r="D151" s="979"/>
      <c r="E151" s="980"/>
      <c r="F151" s="930"/>
      <c r="G151" s="930"/>
      <c r="H151" s="980"/>
      <c r="I151" s="924"/>
      <c r="J151" s="924"/>
    </row>
    <row r="152" spans="1:10" x14ac:dyDescent="0.25">
      <c r="A152" s="390" t="s">
        <v>1171</v>
      </c>
      <c r="B152" s="978"/>
      <c r="C152" s="979"/>
      <c r="D152" s="979"/>
      <c r="E152" s="980"/>
      <c r="F152" s="930"/>
      <c r="G152" s="930"/>
      <c r="H152" s="980"/>
      <c r="I152" s="924"/>
      <c r="J152" s="924"/>
    </row>
    <row r="153" spans="1:10" x14ac:dyDescent="0.25">
      <c r="A153" s="75" t="s">
        <v>1172</v>
      </c>
      <c r="B153" s="978"/>
      <c r="C153" s="979"/>
      <c r="D153" s="979"/>
      <c r="E153" s="980"/>
      <c r="F153" s="930"/>
      <c r="G153" s="930"/>
      <c r="H153" s="980"/>
      <c r="I153" s="924"/>
      <c r="J153" s="924"/>
    </row>
    <row r="154" spans="1:10" s="391" customFormat="1" x14ac:dyDescent="0.25">
      <c r="A154" s="75" t="s">
        <v>1046</v>
      </c>
      <c r="B154" s="195"/>
      <c r="C154" s="195"/>
      <c r="D154" s="195"/>
      <c r="E154" s="195"/>
      <c r="F154" s="195"/>
      <c r="G154" s="195"/>
      <c r="H154" s="195"/>
      <c r="I154" s="195"/>
      <c r="J154" s="195"/>
    </row>
  </sheetData>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dimension ref="A1:P154"/>
  <sheetViews>
    <sheetView zoomScaleNormal="100" workbookViewId="0"/>
  </sheetViews>
  <sheetFormatPr baseColWidth="10" defaultColWidth="11.42578125" defaultRowHeight="10.5" x14ac:dyDescent="0.25"/>
  <cols>
    <col min="1" max="1" width="32.140625" style="195" customWidth="1"/>
    <col min="2" max="8" width="11.28515625" style="195" bestFit="1" customWidth="1"/>
    <col min="9" max="10" width="9.5703125" style="195" bestFit="1" customWidth="1"/>
    <col min="11" max="13" width="11.28515625" style="195" bestFit="1" customWidth="1"/>
    <col min="14" max="16" width="12.42578125" style="195" bestFit="1" customWidth="1"/>
    <col min="17" max="16384" width="11.42578125" style="195"/>
  </cols>
  <sheetData>
    <row r="1" spans="1:16" x14ac:dyDescent="0.25">
      <c r="B1" s="252"/>
      <c r="C1" s="252"/>
      <c r="D1" s="252"/>
      <c r="E1" s="252"/>
      <c r="F1" s="252"/>
      <c r="G1" s="252"/>
      <c r="H1" s="252"/>
      <c r="I1" s="252"/>
      <c r="J1" s="252"/>
      <c r="K1" s="252"/>
      <c r="L1" s="252"/>
      <c r="M1" s="252"/>
      <c r="N1" s="252"/>
      <c r="O1" s="252"/>
      <c r="P1" s="252"/>
    </row>
    <row r="2" spans="1:16" s="252" customFormat="1" x14ac:dyDescent="0.25">
      <c r="A2" s="146" t="s">
        <v>1173</v>
      </c>
    </row>
    <row r="3" spans="1:16" s="252" customFormat="1" x14ac:dyDescent="0.25">
      <c r="A3" s="981"/>
      <c r="B3" s="951"/>
      <c r="C3" s="982"/>
      <c r="D3" s="981"/>
      <c r="E3" s="951"/>
      <c r="F3" s="982"/>
      <c r="G3" s="202"/>
      <c r="H3" s="982"/>
      <c r="I3" s="982"/>
      <c r="J3" s="981"/>
      <c r="K3" s="917"/>
      <c r="L3" s="983"/>
      <c r="M3" s="955"/>
      <c r="N3" s="917"/>
      <c r="O3" s="917"/>
    </row>
    <row r="4" spans="1:16" ht="11.25" x14ac:dyDescent="0.25">
      <c r="A4" s="448" t="s">
        <v>3420</v>
      </c>
      <c r="B4" s="956" t="s">
        <v>1080</v>
      </c>
      <c r="C4" s="956"/>
      <c r="D4" s="956"/>
      <c r="E4" s="956" t="s">
        <v>3660</v>
      </c>
      <c r="F4" s="956"/>
      <c r="G4" s="956"/>
      <c r="H4" s="956" t="s">
        <v>93</v>
      </c>
      <c r="I4" s="956"/>
      <c r="J4" s="956"/>
      <c r="K4" s="956">
        <v>2022</v>
      </c>
      <c r="L4" s="956"/>
      <c r="M4" s="956"/>
      <c r="N4" s="956">
        <v>2023</v>
      </c>
      <c r="O4" s="956"/>
      <c r="P4" s="956"/>
    </row>
    <row r="5" spans="1:16" x14ac:dyDescent="0.25">
      <c r="A5" s="984"/>
      <c r="B5" s="916" t="s">
        <v>1</v>
      </c>
      <c r="C5" s="916" t="s">
        <v>28</v>
      </c>
      <c r="D5" s="916" t="s">
        <v>27</v>
      </c>
      <c r="E5" s="916" t="s">
        <v>1</v>
      </c>
      <c r="F5" s="916" t="s">
        <v>28</v>
      </c>
      <c r="G5" s="916" t="s">
        <v>27</v>
      </c>
      <c r="H5" s="916" t="s">
        <v>1</v>
      </c>
      <c r="I5" s="985" t="s">
        <v>28</v>
      </c>
      <c r="J5" s="916" t="s">
        <v>27</v>
      </c>
      <c r="K5" s="916" t="s">
        <v>1</v>
      </c>
      <c r="L5" s="985" t="s">
        <v>28</v>
      </c>
      <c r="M5" s="916" t="s">
        <v>27</v>
      </c>
      <c r="N5" s="985" t="s">
        <v>1</v>
      </c>
      <c r="O5" s="985" t="s">
        <v>28</v>
      </c>
      <c r="P5" s="985" t="s">
        <v>27</v>
      </c>
    </row>
    <row r="6" spans="1:16" s="252" customFormat="1" ht="11.25" customHeight="1" x14ac:dyDescent="0.25">
      <c r="A6" s="252" t="s">
        <v>803</v>
      </c>
      <c r="B6" s="986">
        <v>3491558</v>
      </c>
      <c r="C6" s="945">
        <v>1719728</v>
      </c>
      <c r="D6" s="945">
        <v>1771830</v>
      </c>
      <c r="E6" s="986">
        <v>1396091</v>
      </c>
      <c r="F6" s="945">
        <v>688750</v>
      </c>
      <c r="G6" s="945">
        <v>707341</v>
      </c>
      <c r="H6" s="986">
        <v>1686566</v>
      </c>
      <c r="I6" s="945">
        <v>836268</v>
      </c>
      <c r="J6" s="945">
        <v>850298</v>
      </c>
      <c r="K6" s="986">
        <v>2259154</v>
      </c>
      <c r="L6" s="945">
        <v>1118910</v>
      </c>
      <c r="M6" s="945">
        <v>1140244</v>
      </c>
      <c r="N6" s="987">
        <v>2137057</v>
      </c>
      <c r="O6" s="988">
        <v>1060673</v>
      </c>
      <c r="P6" s="989">
        <v>1076384</v>
      </c>
    </row>
    <row r="7" spans="1:16" s="252" customFormat="1" ht="11.25" customHeight="1" x14ac:dyDescent="0.25">
      <c r="A7" s="146" t="s">
        <v>2</v>
      </c>
      <c r="B7" s="990">
        <v>13360</v>
      </c>
      <c r="C7" s="427">
        <v>6192</v>
      </c>
      <c r="D7" s="427">
        <v>7168</v>
      </c>
      <c r="E7" s="990">
        <v>4901</v>
      </c>
      <c r="F7" s="427">
        <v>2315</v>
      </c>
      <c r="G7" s="427">
        <v>2586</v>
      </c>
      <c r="H7" s="991">
        <v>5406</v>
      </c>
      <c r="I7" s="719">
        <v>2619</v>
      </c>
      <c r="J7" s="992">
        <v>2787</v>
      </c>
      <c r="K7" s="991">
        <v>9177</v>
      </c>
      <c r="L7" s="719">
        <v>4394</v>
      </c>
      <c r="M7" s="719">
        <v>4783</v>
      </c>
      <c r="N7" s="993">
        <v>8481</v>
      </c>
      <c r="O7" s="719">
        <v>4390</v>
      </c>
      <c r="P7" s="994">
        <v>4091</v>
      </c>
    </row>
    <row r="8" spans="1:16" s="252" customFormat="1" ht="11.25" customHeight="1" x14ac:dyDescent="0.25">
      <c r="A8" s="75" t="s">
        <v>3793</v>
      </c>
      <c r="B8" s="990" t="s">
        <v>4</v>
      </c>
      <c r="C8" s="158" t="s">
        <v>4</v>
      </c>
      <c r="D8" s="995" t="s">
        <v>4</v>
      </c>
      <c r="E8" s="990" t="s">
        <v>4</v>
      </c>
      <c r="F8" s="158" t="s">
        <v>4</v>
      </c>
      <c r="G8" s="995" t="s">
        <v>4</v>
      </c>
      <c r="H8" s="990" t="s">
        <v>4</v>
      </c>
      <c r="I8" s="158" t="s">
        <v>4</v>
      </c>
      <c r="J8" s="995" t="s">
        <v>4</v>
      </c>
      <c r="K8" s="990" t="s">
        <v>4</v>
      </c>
      <c r="L8" s="158" t="s">
        <v>4</v>
      </c>
      <c r="M8" s="158" t="s">
        <v>4</v>
      </c>
      <c r="N8" s="996" t="s">
        <v>4</v>
      </c>
      <c r="O8" s="158" t="s">
        <v>4</v>
      </c>
      <c r="P8" s="997" t="s">
        <v>4</v>
      </c>
    </row>
    <row r="9" spans="1:16" s="252" customFormat="1" ht="11.25" customHeight="1" x14ac:dyDescent="0.25">
      <c r="A9" s="75" t="s">
        <v>3794</v>
      </c>
      <c r="B9" s="990" t="s">
        <v>4</v>
      </c>
      <c r="C9" s="158" t="s">
        <v>4</v>
      </c>
      <c r="D9" s="995" t="s">
        <v>4</v>
      </c>
      <c r="E9" s="990" t="s">
        <v>4</v>
      </c>
      <c r="F9" s="158" t="s">
        <v>4</v>
      </c>
      <c r="G9" s="995" t="s">
        <v>4</v>
      </c>
      <c r="H9" s="990" t="s">
        <v>4</v>
      </c>
      <c r="I9" s="158" t="s">
        <v>4</v>
      </c>
      <c r="J9" s="995" t="s">
        <v>4</v>
      </c>
      <c r="K9" s="990" t="s">
        <v>4</v>
      </c>
      <c r="L9" s="158" t="s">
        <v>4</v>
      </c>
      <c r="M9" s="158" t="s">
        <v>4</v>
      </c>
      <c r="N9" s="996" t="s">
        <v>4</v>
      </c>
      <c r="O9" s="158" t="s">
        <v>4</v>
      </c>
      <c r="P9" s="997" t="s">
        <v>4</v>
      </c>
    </row>
    <row r="10" spans="1:16" s="252" customFormat="1" ht="11.25" customHeight="1" x14ac:dyDescent="0.25">
      <c r="A10" s="75" t="s">
        <v>1083</v>
      </c>
      <c r="B10" s="990">
        <v>878</v>
      </c>
      <c r="C10" s="207">
        <v>465</v>
      </c>
      <c r="D10" s="998">
        <v>413</v>
      </c>
      <c r="E10" s="990">
        <v>16</v>
      </c>
      <c r="F10" s="207">
        <v>9</v>
      </c>
      <c r="G10" s="998">
        <v>7</v>
      </c>
      <c r="H10" s="991">
        <v>324</v>
      </c>
      <c r="I10" s="207">
        <v>183</v>
      </c>
      <c r="J10" s="998">
        <v>141</v>
      </c>
      <c r="K10" s="991">
        <v>362</v>
      </c>
      <c r="L10" s="206">
        <v>200</v>
      </c>
      <c r="M10" s="206">
        <v>162</v>
      </c>
      <c r="N10" s="993">
        <v>689</v>
      </c>
      <c r="O10" s="206">
        <v>405</v>
      </c>
      <c r="P10" s="999">
        <v>284</v>
      </c>
    </row>
    <row r="11" spans="1:16" ht="11.25" customHeight="1" x14ac:dyDescent="0.25">
      <c r="A11" s="75" t="s">
        <v>1084</v>
      </c>
      <c r="B11" s="990">
        <v>11729</v>
      </c>
      <c r="C11" s="207">
        <v>5320</v>
      </c>
      <c r="D11" s="998">
        <v>6409</v>
      </c>
      <c r="E11" s="990">
        <v>4823</v>
      </c>
      <c r="F11" s="207">
        <v>2267</v>
      </c>
      <c r="G11" s="998">
        <v>2556</v>
      </c>
      <c r="H11" s="991">
        <v>4824</v>
      </c>
      <c r="I11" s="207">
        <v>2292</v>
      </c>
      <c r="J11" s="998">
        <v>2532</v>
      </c>
      <c r="K11" s="991">
        <v>8481</v>
      </c>
      <c r="L11" s="206">
        <v>4008</v>
      </c>
      <c r="M11" s="206">
        <v>4473</v>
      </c>
      <c r="N11" s="993">
        <v>7186</v>
      </c>
      <c r="O11" s="206">
        <v>3656</v>
      </c>
      <c r="P11" s="999">
        <v>3530</v>
      </c>
    </row>
    <row r="12" spans="1:16" ht="11.25" customHeight="1" x14ac:dyDescent="0.25">
      <c r="A12" s="75" t="s">
        <v>1085</v>
      </c>
      <c r="B12" s="990">
        <v>753</v>
      </c>
      <c r="C12" s="207">
        <v>407</v>
      </c>
      <c r="D12" s="998">
        <v>346</v>
      </c>
      <c r="E12" s="990">
        <v>62</v>
      </c>
      <c r="F12" s="207">
        <v>39</v>
      </c>
      <c r="G12" s="998">
        <v>23</v>
      </c>
      <c r="H12" s="991">
        <v>258</v>
      </c>
      <c r="I12" s="207">
        <v>144</v>
      </c>
      <c r="J12" s="998">
        <v>114</v>
      </c>
      <c r="K12" s="991">
        <v>334</v>
      </c>
      <c r="L12" s="206">
        <v>186</v>
      </c>
      <c r="M12" s="206">
        <v>148</v>
      </c>
      <c r="N12" s="993">
        <v>606</v>
      </c>
      <c r="O12" s="206">
        <v>329</v>
      </c>
      <c r="P12" s="999">
        <v>277</v>
      </c>
    </row>
    <row r="13" spans="1:16" s="252" customFormat="1" ht="11.25" customHeight="1" x14ac:dyDescent="0.25">
      <c r="A13" s="146" t="s">
        <v>3</v>
      </c>
      <c r="B13" s="990">
        <v>12179</v>
      </c>
      <c r="C13" s="427">
        <v>5918</v>
      </c>
      <c r="D13" s="427">
        <v>6261</v>
      </c>
      <c r="E13" s="990">
        <v>2688</v>
      </c>
      <c r="F13" s="427">
        <v>1322</v>
      </c>
      <c r="G13" s="1000">
        <v>1366</v>
      </c>
      <c r="H13" s="991">
        <v>3215</v>
      </c>
      <c r="I13" s="203">
        <v>1675</v>
      </c>
      <c r="J13" s="1001">
        <v>1540</v>
      </c>
      <c r="K13" s="991">
        <v>4303</v>
      </c>
      <c r="L13" s="719">
        <v>2133</v>
      </c>
      <c r="M13" s="719">
        <v>2170</v>
      </c>
      <c r="N13" s="993">
        <v>7066</v>
      </c>
      <c r="O13" s="719">
        <v>3460</v>
      </c>
      <c r="P13" s="994">
        <v>3606</v>
      </c>
    </row>
    <row r="14" spans="1:16" ht="11.25" customHeight="1" x14ac:dyDescent="0.25">
      <c r="A14" s="75" t="s">
        <v>1086</v>
      </c>
      <c r="B14" s="990">
        <v>422</v>
      </c>
      <c r="C14" s="207">
        <v>216</v>
      </c>
      <c r="D14" s="998">
        <v>206</v>
      </c>
      <c r="E14" s="990">
        <v>76</v>
      </c>
      <c r="F14" s="207">
        <v>33</v>
      </c>
      <c r="G14" s="998">
        <v>43</v>
      </c>
      <c r="H14" s="990">
        <v>0</v>
      </c>
      <c r="I14" s="207">
        <v>0</v>
      </c>
      <c r="J14" s="998">
        <v>0</v>
      </c>
      <c r="K14" s="991">
        <v>22</v>
      </c>
      <c r="L14" s="206">
        <v>16</v>
      </c>
      <c r="M14" s="206">
        <v>6</v>
      </c>
      <c r="N14" s="993">
        <v>24</v>
      </c>
      <c r="O14" s="206">
        <v>14</v>
      </c>
      <c r="P14" s="999">
        <v>10</v>
      </c>
    </row>
    <row r="15" spans="1:16" ht="11.25" customHeight="1" x14ac:dyDescent="0.25">
      <c r="A15" s="75" t="s">
        <v>1087</v>
      </c>
      <c r="B15" s="990">
        <v>11757</v>
      </c>
      <c r="C15" s="207">
        <v>5702</v>
      </c>
      <c r="D15" s="998">
        <v>6055</v>
      </c>
      <c r="E15" s="990">
        <v>2612</v>
      </c>
      <c r="F15" s="207">
        <v>1289</v>
      </c>
      <c r="G15" s="998">
        <v>1323</v>
      </c>
      <c r="H15" s="991">
        <v>3215</v>
      </c>
      <c r="I15" s="207">
        <v>1675</v>
      </c>
      <c r="J15" s="998">
        <v>1540</v>
      </c>
      <c r="K15" s="991">
        <v>4281</v>
      </c>
      <c r="L15" s="206">
        <v>2117</v>
      </c>
      <c r="M15" s="206">
        <v>2164</v>
      </c>
      <c r="N15" s="993">
        <v>7042</v>
      </c>
      <c r="O15" s="206">
        <v>3446</v>
      </c>
      <c r="P15" s="999">
        <v>3596</v>
      </c>
    </row>
    <row r="16" spans="1:16" s="252" customFormat="1" ht="11.25" customHeight="1" x14ac:dyDescent="0.25">
      <c r="A16" s="146" t="s">
        <v>145</v>
      </c>
      <c r="B16" s="990">
        <v>711335</v>
      </c>
      <c r="C16" s="427">
        <v>331417</v>
      </c>
      <c r="D16" s="1001">
        <v>379918</v>
      </c>
      <c r="E16" s="990">
        <v>125988</v>
      </c>
      <c r="F16" s="203">
        <v>61566</v>
      </c>
      <c r="G16" s="1001">
        <v>64422</v>
      </c>
      <c r="H16" s="991">
        <v>95424</v>
      </c>
      <c r="I16" s="203">
        <v>48624</v>
      </c>
      <c r="J16" s="1001">
        <v>46800</v>
      </c>
      <c r="K16" s="991">
        <v>96375</v>
      </c>
      <c r="L16" s="719">
        <v>50354</v>
      </c>
      <c r="M16" s="719">
        <v>46021</v>
      </c>
      <c r="N16" s="993">
        <v>59353</v>
      </c>
      <c r="O16" s="719">
        <v>29404</v>
      </c>
      <c r="P16" s="994">
        <v>29949</v>
      </c>
    </row>
    <row r="17" spans="1:16" s="252" customFormat="1" ht="11.25" customHeight="1" x14ac:dyDescent="0.25">
      <c r="A17" s="75" t="s">
        <v>1088</v>
      </c>
      <c r="B17" s="990">
        <v>143170</v>
      </c>
      <c r="C17" s="207">
        <v>71186</v>
      </c>
      <c r="D17" s="998">
        <v>71984</v>
      </c>
      <c r="E17" s="990">
        <v>34377</v>
      </c>
      <c r="F17" s="207">
        <v>17396</v>
      </c>
      <c r="G17" s="998">
        <v>16981</v>
      </c>
      <c r="H17" s="991">
        <v>89912</v>
      </c>
      <c r="I17" s="207">
        <v>45825</v>
      </c>
      <c r="J17" s="998">
        <v>44087</v>
      </c>
      <c r="K17" s="991">
        <v>93429</v>
      </c>
      <c r="L17" s="206">
        <v>48886</v>
      </c>
      <c r="M17" s="206">
        <v>44543</v>
      </c>
      <c r="N17" s="993">
        <v>58240</v>
      </c>
      <c r="O17" s="206">
        <v>28833</v>
      </c>
      <c r="P17" s="999">
        <v>29407</v>
      </c>
    </row>
    <row r="18" spans="1:16" s="252" customFormat="1" ht="11.25" customHeight="1" x14ac:dyDescent="0.25">
      <c r="A18" s="75" t="s">
        <v>3863</v>
      </c>
      <c r="B18" s="990" t="s">
        <v>4</v>
      </c>
      <c r="C18" s="158" t="s">
        <v>4</v>
      </c>
      <c r="D18" s="995" t="s">
        <v>4</v>
      </c>
      <c r="E18" s="990" t="s">
        <v>4</v>
      </c>
      <c r="F18" s="158" t="s">
        <v>4</v>
      </c>
      <c r="G18" s="995" t="s">
        <v>4</v>
      </c>
      <c r="H18" s="990" t="s">
        <v>4</v>
      </c>
      <c r="I18" s="158" t="s">
        <v>4</v>
      </c>
      <c r="J18" s="995" t="s">
        <v>4</v>
      </c>
      <c r="K18" s="990" t="s">
        <v>4</v>
      </c>
      <c r="L18" s="158" t="s">
        <v>4</v>
      </c>
      <c r="M18" s="158" t="s">
        <v>4</v>
      </c>
      <c r="N18" s="996" t="s">
        <v>4</v>
      </c>
      <c r="O18" s="158" t="s">
        <v>4</v>
      </c>
      <c r="P18" s="997" t="s">
        <v>4</v>
      </c>
    </row>
    <row r="19" spans="1:16" ht="11.25" customHeight="1" x14ac:dyDescent="0.25">
      <c r="A19" s="75" t="s">
        <v>3904</v>
      </c>
      <c r="B19" s="990" t="s">
        <v>4</v>
      </c>
      <c r="C19" s="158" t="s">
        <v>4</v>
      </c>
      <c r="D19" s="995" t="s">
        <v>4</v>
      </c>
      <c r="E19" s="990" t="s">
        <v>4</v>
      </c>
      <c r="F19" s="158" t="s">
        <v>4</v>
      </c>
      <c r="G19" s="995" t="s">
        <v>4</v>
      </c>
      <c r="H19" s="990" t="s">
        <v>4</v>
      </c>
      <c r="I19" s="158" t="s">
        <v>4</v>
      </c>
      <c r="J19" s="995" t="s">
        <v>4</v>
      </c>
      <c r="K19" s="990" t="s">
        <v>4</v>
      </c>
      <c r="L19" s="158" t="s">
        <v>4</v>
      </c>
      <c r="M19" s="158" t="s">
        <v>4</v>
      </c>
      <c r="N19" s="996" t="s">
        <v>1100</v>
      </c>
      <c r="O19" s="158" t="s">
        <v>4</v>
      </c>
      <c r="P19" s="997" t="s">
        <v>4</v>
      </c>
    </row>
    <row r="20" spans="1:16" ht="11.25" customHeight="1" x14ac:dyDescent="0.25">
      <c r="A20" s="75" t="s">
        <v>1089</v>
      </c>
      <c r="B20" s="990">
        <v>2399</v>
      </c>
      <c r="C20" s="207">
        <v>1397</v>
      </c>
      <c r="D20" s="998">
        <v>1002</v>
      </c>
      <c r="E20" s="990">
        <v>531</v>
      </c>
      <c r="F20" s="207">
        <v>291</v>
      </c>
      <c r="G20" s="998">
        <v>240</v>
      </c>
      <c r="H20" s="991">
        <v>1022</v>
      </c>
      <c r="I20" s="207">
        <v>529</v>
      </c>
      <c r="J20" s="998">
        <v>493</v>
      </c>
      <c r="K20" s="991">
        <v>1284</v>
      </c>
      <c r="L20" s="206">
        <v>670</v>
      </c>
      <c r="M20" s="206">
        <v>614</v>
      </c>
      <c r="N20" s="993">
        <v>1113</v>
      </c>
      <c r="O20" s="206">
        <v>571</v>
      </c>
      <c r="P20" s="999">
        <v>542</v>
      </c>
    </row>
    <row r="21" spans="1:16" ht="11.25" customHeight="1" x14ac:dyDescent="0.25">
      <c r="A21" s="75" t="s">
        <v>3864</v>
      </c>
      <c r="B21" s="990" t="s">
        <v>4</v>
      </c>
      <c r="C21" s="158" t="s">
        <v>4</v>
      </c>
      <c r="D21" s="995" t="s">
        <v>4</v>
      </c>
      <c r="E21" s="990" t="s">
        <v>4</v>
      </c>
      <c r="F21" s="158" t="s">
        <v>4</v>
      </c>
      <c r="G21" s="995" t="s">
        <v>4</v>
      </c>
      <c r="H21" s="990" t="s">
        <v>4</v>
      </c>
      <c r="I21" s="158" t="s">
        <v>4</v>
      </c>
      <c r="J21" s="995" t="s">
        <v>4</v>
      </c>
      <c r="K21" s="990" t="s">
        <v>4</v>
      </c>
      <c r="L21" s="158" t="s">
        <v>4</v>
      </c>
      <c r="M21" s="158" t="s">
        <v>4</v>
      </c>
      <c r="N21" s="996" t="s">
        <v>4</v>
      </c>
      <c r="O21" s="158" t="s">
        <v>4</v>
      </c>
      <c r="P21" s="997" t="s">
        <v>4</v>
      </c>
    </row>
    <row r="22" spans="1:16" ht="11.25" customHeight="1" x14ac:dyDescent="0.25">
      <c r="A22" s="75" t="s">
        <v>3922</v>
      </c>
      <c r="B22" s="990">
        <v>565766</v>
      </c>
      <c r="C22" s="207">
        <v>258834</v>
      </c>
      <c r="D22" s="998">
        <v>306932</v>
      </c>
      <c r="E22" s="990">
        <v>91080</v>
      </c>
      <c r="F22" s="207">
        <v>43879</v>
      </c>
      <c r="G22" s="998">
        <v>47201</v>
      </c>
      <c r="H22" s="991">
        <v>4490</v>
      </c>
      <c r="I22" s="207">
        <v>2270</v>
      </c>
      <c r="J22" s="998">
        <v>2220</v>
      </c>
      <c r="K22" s="991">
        <v>1662</v>
      </c>
      <c r="L22" s="206">
        <v>798</v>
      </c>
      <c r="M22" s="206">
        <v>864</v>
      </c>
      <c r="N22" s="1002">
        <v>0</v>
      </c>
      <c r="O22" s="204">
        <v>0</v>
      </c>
      <c r="P22" s="1003">
        <v>0</v>
      </c>
    </row>
    <row r="23" spans="1:16" s="252" customFormat="1" ht="11.25" customHeight="1" x14ac:dyDescent="0.25">
      <c r="A23" s="146" t="s">
        <v>146</v>
      </c>
      <c r="B23" s="990">
        <v>21752</v>
      </c>
      <c r="C23" s="203">
        <v>10813</v>
      </c>
      <c r="D23" s="1001">
        <v>10939</v>
      </c>
      <c r="E23" s="990">
        <v>12760</v>
      </c>
      <c r="F23" s="203">
        <v>6606</v>
      </c>
      <c r="G23" s="1001">
        <v>6154</v>
      </c>
      <c r="H23" s="991">
        <v>17860</v>
      </c>
      <c r="I23" s="203">
        <v>8699</v>
      </c>
      <c r="J23" s="1001">
        <v>9161</v>
      </c>
      <c r="K23" s="991">
        <v>33136</v>
      </c>
      <c r="L23" s="719">
        <v>16515</v>
      </c>
      <c r="M23" s="719">
        <v>16621</v>
      </c>
      <c r="N23" s="993">
        <v>24537</v>
      </c>
      <c r="O23" s="719">
        <v>12373</v>
      </c>
      <c r="P23" s="994">
        <v>12164</v>
      </c>
    </row>
    <row r="24" spans="1:16" s="252" customFormat="1" ht="11.25" customHeight="1" x14ac:dyDescent="0.25">
      <c r="A24" s="75" t="s">
        <v>1090</v>
      </c>
      <c r="B24" s="990">
        <v>5470</v>
      </c>
      <c r="C24" s="207">
        <v>2647</v>
      </c>
      <c r="D24" s="998">
        <v>2823</v>
      </c>
      <c r="E24" s="990">
        <v>4245</v>
      </c>
      <c r="F24" s="207">
        <v>2148</v>
      </c>
      <c r="G24" s="998">
        <v>2097</v>
      </c>
      <c r="H24" s="991">
        <v>4420</v>
      </c>
      <c r="I24" s="207">
        <v>2181</v>
      </c>
      <c r="J24" s="998">
        <v>2239</v>
      </c>
      <c r="K24" s="991">
        <v>16400</v>
      </c>
      <c r="L24" s="206">
        <v>7951</v>
      </c>
      <c r="M24" s="206">
        <v>8449</v>
      </c>
      <c r="N24" s="993">
        <v>9072</v>
      </c>
      <c r="O24" s="206">
        <v>4438</v>
      </c>
      <c r="P24" s="999">
        <v>4634</v>
      </c>
    </row>
    <row r="25" spans="1:16" s="252" customFormat="1" ht="11.25" customHeight="1" x14ac:dyDescent="0.25">
      <c r="A25" s="75" t="s">
        <v>1091</v>
      </c>
      <c r="B25" s="990">
        <v>1146</v>
      </c>
      <c r="C25" s="207">
        <v>716</v>
      </c>
      <c r="D25" s="998">
        <v>430</v>
      </c>
      <c r="E25" s="990">
        <v>671</v>
      </c>
      <c r="F25" s="207">
        <v>411</v>
      </c>
      <c r="G25" s="998">
        <v>260</v>
      </c>
      <c r="H25" s="991">
        <v>1907</v>
      </c>
      <c r="I25" s="207">
        <v>1102</v>
      </c>
      <c r="J25" s="998">
        <v>805</v>
      </c>
      <c r="K25" s="991">
        <v>1429</v>
      </c>
      <c r="L25" s="206">
        <v>875</v>
      </c>
      <c r="M25" s="206">
        <v>554</v>
      </c>
      <c r="N25" s="993">
        <v>1501</v>
      </c>
      <c r="O25" s="206">
        <v>953</v>
      </c>
      <c r="P25" s="999">
        <v>548</v>
      </c>
    </row>
    <row r="26" spans="1:16" ht="11.25" customHeight="1" x14ac:dyDescent="0.25">
      <c r="A26" s="75" t="s">
        <v>1092</v>
      </c>
      <c r="B26" s="990">
        <v>15136</v>
      </c>
      <c r="C26" s="207">
        <v>7450</v>
      </c>
      <c r="D26" s="998">
        <v>7686</v>
      </c>
      <c r="E26" s="990">
        <v>7844</v>
      </c>
      <c r="F26" s="207">
        <v>4047</v>
      </c>
      <c r="G26" s="998">
        <v>3797</v>
      </c>
      <c r="H26" s="991">
        <v>2681</v>
      </c>
      <c r="I26" s="207">
        <v>1299</v>
      </c>
      <c r="J26" s="998">
        <v>1382</v>
      </c>
      <c r="K26" s="991">
        <v>12392</v>
      </c>
      <c r="L26" s="206">
        <v>6297</v>
      </c>
      <c r="M26" s="206">
        <v>6095</v>
      </c>
      <c r="N26" s="993">
        <v>11743</v>
      </c>
      <c r="O26" s="206">
        <v>5873</v>
      </c>
      <c r="P26" s="999">
        <v>5870</v>
      </c>
    </row>
    <row r="27" spans="1:16" ht="11.25" customHeight="1" x14ac:dyDescent="0.25">
      <c r="A27" s="75" t="s">
        <v>3935</v>
      </c>
      <c r="B27" s="990" t="s">
        <v>4</v>
      </c>
      <c r="C27" s="158" t="s">
        <v>4</v>
      </c>
      <c r="D27" s="995" t="s">
        <v>4</v>
      </c>
      <c r="E27" s="990" t="s">
        <v>4</v>
      </c>
      <c r="F27" s="158" t="s">
        <v>4</v>
      </c>
      <c r="G27" s="995" t="s">
        <v>4</v>
      </c>
      <c r="H27" s="991">
        <v>8852</v>
      </c>
      <c r="I27" s="207">
        <v>4117</v>
      </c>
      <c r="J27" s="998">
        <v>4735</v>
      </c>
      <c r="K27" s="991">
        <v>2915</v>
      </c>
      <c r="L27" s="206">
        <v>1392</v>
      </c>
      <c r="M27" s="206">
        <v>1523</v>
      </c>
      <c r="N27" s="993">
        <v>2221</v>
      </c>
      <c r="O27" s="206">
        <v>1109</v>
      </c>
      <c r="P27" s="999">
        <v>1112</v>
      </c>
    </row>
    <row r="28" spans="1:16" s="252" customFormat="1" ht="11.25" customHeight="1" x14ac:dyDescent="0.25">
      <c r="A28" s="146" t="s">
        <v>147</v>
      </c>
      <c r="B28" s="990">
        <v>96745</v>
      </c>
      <c r="C28" s="203">
        <v>44671</v>
      </c>
      <c r="D28" s="1001">
        <v>52074</v>
      </c>
      <c r="E28" s="990">
        <v>42574</v>
      </c>
      <c r="F28" s="203">
        <v>20255</v>
      </c>
      <c r="G28" s="1001">
        <v>22319</v>
      </c>
      <c r="H28" s="991">
        <v>20925</v>
      </c>
      <c r="I28" s="203">
        <v>10106</v>
      </c>
      <c r="J28" s="1001">
        <v>10819</v>
      </c>
      <c r="K28" s="991">
        <v>35009</v>
      </c>
      <c r="L28" s="719">
        <v>17701</v>
      </c>
      <c r="M28" s="719">
        <v>17308</v>
      </c>
      <c r="N28" s="993">
        <v>22972</v>
      </c>
      <c r="O28" s="719">
        <v>11667</v>
      </c>
      <c r="P28" s="994">
        <v>11305</v>
      </c>
    </row>
    <row r="29" spans="1:16" s="252" customFormat="1" ht="11.25" customHeight="1" x14ac:dyDescent="0.25">
      <c r="A29" s="75" t="s">
        <v>1093</v>
      </c>
      <c r="B29" s="990">
        <v>7850</v>
      </c>
      <c r="C29" s="207">
        <v>3838</v>
      </c>
      <c r="D29" s="998">
        <v>4012</v>
      </c>
      <c r="E29" s="990">
        <v>2030</v>
      </c>
      <c r="F29" s="207">
        <v>989</v>
      </c>
      <c r="G29" s="998">
        <v>1041</v>
      </c>
      <c r="H29" s="991">
        <v>2280</v>
      </c>
      <c r="I29" s="207">
        <v>1112</v>
      </c>
      <c r="J29" s="998">
        <v>1168</v>
      </c>
      <c r="K29" s="991">
        <v>5908</v>
      </c>
      <c r="L29" s="206">
        <v>2865</v>
      </c>
      <c r="M29" s="206">
        <v>3043</v>
      </c>
      <c r="N29" s="993">
        <v>6503</v>
      </c>
      <c r="O29" s="206">
        <v>3193</v>
      </c>
      <c r="P29" s="999">
        <v>3310</v>
      </c>
    </row>
    <row r="30" spans="1:16" ht="11.25" customHeight="1" x14ac:dyDescent="0.25">
      <c r="A30" s="75" t="s">
        <v>1094</v>
      </c>
      <c r="B30" s="990">
        <v>29404</v>
      </c>
      <c r="C30" s="207">
        <v>13420</v>
      </c>
      <c r="D30" s="998">
        <v>15984</v>
      </c>
      <c r="E30" s="990">
        <v>7950</v>
      </c>
      <c r="F30" s="207">
        <v>3799</v>
      </c>
      <c r="G30" s="998">
        <v>4151</v>
      </c>
      <c r="H30" s="991">
        <v>13717</v>
      </c>
      <c r="I30" s="207">
        <v>6676</v>
      </c>
      <c r="J30" s="998">
        <v>7041</v>
      </c>
      <c r="K30" s="991">
        <v>15149</v>
      </c>
      <c r="L30" s="206">
        <v>7837</v>
      </c>
      <c r="M30" s="206">
        <v>7312</v>
      </c>
      <c r="N30" s="993">
        <v>10258</v>
      </c>
      <c r="O30" s="206">
        <v>5471</v>
      </c>
      <c r="P30" s="999">
        <v>4787</v>
      </c>
    </row>
    <row r="31" spans="1:16" ht="11.25" customHeight="1" x14ac:dyDescent="0.25">
      <c r="A31" s="75" t="s">
        <v>1095</v>
      </c>
      <c r="B31" s="990">
        <v>3410</v>
      </c>
      <c r="C31" s="207">
        <v>1521</v>
      </c>
      <c r="D31" s="998">
        <v>1889</v>
      </c>
      <c r="E31" s="990">
        <v>517</v>
      </c>
      <c r="F31" s="207">
        <v>227</v>
      </c>
      <c r="G31" s="998">
        <v>290</v>
      </c>
      <c r="H31" s="991">
        <v>0</v>
      </c>
      <c r="I31" s="207">
        <v>0</v>
      </c>
      <c r="J31" s="998">
        <v>0</v>
      </c>
      <c r="K31" s="991">
        <v>1682</v>
      </c>
      <c r="L31" s="206">
        <v>812</v>
      </c>
      <c r="M31" s="206">
        <v>870</v>
      </c>
      <c r="N31" s="965">
        <v>2307</v>
      </c>
      <c r="O31" s="206">
        <v>1008</v>
      </c>
      <c r="P31" s="999">
        <v>1299</v>
      </c>
    </row>
    <row r="32" spans="1:16" ht="11.25" customHeight="1" x14ac:dyDescent="0.25">
      <c r="A32" s="75" t="s">
        <v>3935</v>
      </c>
      <c r="B32" s="990">
        <v>56081</v>
      </c>
      <c r="C32" s="207">
        <v>25892</v>
      </c>
      <c r="D32" s="998">
        <v>30189</v>
      </c>
      <c r="E32" s="990">
        <v>32077</v>
      </c>
      <c r="F32" s="207">
        <v>15240</v>
      </c>
      <c r="G32" s="998">
        <v>16837</v>
      </c>
      <c r="H32" s="991">
        <v>4928</v>
      </c>
      <c r="I32" s="207">
        <v>2318</v>
      </c>
      <c r="J32" s="998">
        <v>2610</v>
      </c>
      <c r="K32" s="991">
        <v>12270</v>
      </c>
      <c r="L32" s="206">
        <v>6187</v>
      </c>
      <c r="M32" s="206">
        <v>6083</v>
      </c>
      <c r="N32" s="965">
        <v>3904</v>
      </c>
      <c r="O32" s="206">
        <v>1995</v>
      </c>
      <c r="P32" s="999">
        <v>1909</v>
      </c>
    </row>
    <row r="33" spans="1:16" s="252" customFormat="1" ht="11.25" customHeight="1" x14ac:dyDescent="0.25">
      <c r="A33" s="146" t="s">
        <v>148</v>
      </c>
      <c r="B33" s="990">
        <v>83498</v>
      </c>
      <c r="C33" s="203">
        <v>45251</v>
      </c>
      <c r="D33" s="203">
        <v>38247</v>
      </c>
      <c r="E33" s="990">
        <v>17522</v>
      </c>
      <c r="F33" s="203">
        <v>10238</v>
      </c>
      <c r="G33" s="1001">
        <v>7284</v>
      </c>
      <c r="H33" s="991">
        <v>41398</v>
      </c>
      <c r="I33" s="719">
        <v>22416</v>
      </c>
      <c r="J33" s="992">
        <v>18982</v>
      </c>
      <c r="K33" s="991">
        <v>43637</v>
      </c>
      <c r="L33" s="719">
        <v>23198</v>
      </c>
      <c r="M33" s="719">
        <v>20439</v>
      </c>
      <c r="N33" s="993">
        <v>41687</v>
      </c>
      <c r="O33" s="719">
        <v>21344</v>
      </c>
      <c r="P33" s="994">
        <v>20343</v>
      </c>
    </row>
    <row r="34" spans="1:16" s="252" customFormat="1" ht="11.25" customHeight="1" x14ac:dyDescent="0.25">
      <c r="A34" s="75" t="s">
        <v>3865</v>
      </c>
      <c r="B34" s="990" t="s">
        <v>4</v>
      </c>
      <c r="C34" s="158" t="s">
        <v>4</v>
      </c>
      <c r="D34" s="995" t="s">
        <v>4</v>
      </c>
      <c r="E34" s="990" t="s">
        <v>4</v>
      </c>
      <c r="F34" s="158" t="s">
        <v>4</v>
      </c>
      <c r="G34" s="995" t="s">
        <v>4</v>
      </c>
      <c r="H34" s="990" t="s">
        <v>4</v>
      </c>
      <c r="I34" s="158" t="s">
        <v>4</v>
      </c>
      <c r="J34" s="995" t="s">
        <v>4</v>
      </c>
      <c r="K34" s="990" t="s">
        <v>4</v>
      </c>
      <c r="L34" s="158" t="s">
        <v>4</v>
      </c>
      <c r="M34" s="158" t="s">
        <v>4</v>
      </c>
      <c r="N34" s="996" t="s">
        <v>4</v>
      </c>
      <c r="O34" s="158" t="s">
        <v>4</v>
      </c>
      <c r="P34" s="997" t="s">
        <v>4</v>
      </c>
    </row>
    <row r="35" spans="1:16" s="252" customFormat="1" ht="11.25" customHeight="1" x14ac:dyDescent="0.25">
      <c r="A35" s="75" t="s">
        <v>1096</v>
      </c>
      <c r="B35" s="990">
        <v>3619</v>
      </c>
      <c r="C35" s="207">
        <v>2035</v>
      </c>
      <c r="D35" s="998">
        <v>1584</v>
      </c>
      <c r="E35" s="990">
        <v>2998</v>
      </c>
      <c r="F35" s="207">
        <v>1747</v>
      </c>
      <c r="G35" s="998">
        <v>1251</v>
      </c>
      <c r="H35" s="991">
        <v>2695</v>
      </c>
      <c r="I35" s="207">
        <v>1552</v>
      </c>
      <c r="J35" s="998">
        <v>1143</v>
      </c>
      <c r="K35" s="991">
        <v>1502</v>
      </c>
      <c r="L35" s="206">
        <v>957</v>
      </c>
      <c r="M35" s="206">
        <v>545</v>
      </c>
      <c r="N35" s="993">
        <v>1862</v>
      </c>
      <c r="O35" s="206">
        <v>1142</v>
      </c>
      <c r="P35" s="999">
        <v>720</v>
      </c>
    </row>
    <row r="36" spans="1:16" ht="11.25" customHeight="1" x14ac:dyDescent="0.25">
      <c r="A36" s="75" t="s">
        <v>1097</v>
      </c>
      <c r="B36" s="990">
        <v>49756</v>
      </c>
      <c r="C36" s="207">
        <v>27625</v>
      </c>
      <c r="D36" s="998">
        <v>22131</v>
      </c>
      <c r="E36" s="990">
        <v>11820</v>
      </c>
      <c r="F36" s="207">
        <v>6928</v>
      </c>
      <c r="G36" s="998">
        <v>4892</v>
      </c>
      <c r="H36" s="991">
        <v>27618</v>
      </c>
      <c r="I36" s="207">
        <v>14716</v>
      </c>
      <c r="J36" s="998">
        <v>12902</v>
      </c>
      <c r="K36" s="991">
        <v>39622</v>
      </c>
      <c r="L36" s="206">
        <v>20900</v>
      </c>
      <c r="M36" s="206">
        <v>18722</v>
      </c>
      <c r="N36" s="993">
        <v>25509</v>
      </c>
      <c r="O36" s="206">
        <v>13360</v>
      </c>
      <c r="P36" s="999">
        <v>12149</v>
      </c>
    </row>
    <row r="37" spans="1:16" ht="11.25" customHeight="1" x14ac:dyDescent="0.25">
      <c r="A37" s="75" t="s">
        <v>3923</v>
      </c>
      <c r="B37" s="990" t="s">
        <v>4</v>
      </c>
      <c r="C37" s="158" t="s">
        <v>4</v>
      </c>
      <c r="D37" s="995" t="s">
        <v>4</v>
      </c>
      <c r="E37" s="990" t="s">
        <v>4</v>
      </c>
      <c r="F37" s="158" t="s">
        <v>4</v>
      </c>
      <c r="G37" s="995" t="s">
        <v>4</v>
      </c>
      <c r="H37" s="990" t="s">
        <v>4</v>
      </c>
      <c r="I37" s="158" t="s">
        <v>4</v>
      </c>
      <c r="J37" s="995" t="s">
        <v>4</v>
      </c>
      <c r="K37" s="990" t="s">
        <v>4</v>
      </c>
      <c r="L37" s="158" t="s">
        <v>4</v>
      </c>
      <c r="M37" s="158" t="s">
        <v>4</v>
      </c>
      <c r="N37" s="996" t="s">
        <v>4</v>
      </c>
      <c r="O37" s="158" t="s">
        <v>4</v>
      </c>
      <c r="P37" s="997" t="s">
        <v>4</v>
      </c>
    </row>
    <row r="38" spans="1:16" ht="11.25" customHeight="1" x14ac:dyDescent="0.25">
      <c r="A38" s="75" t="s">
        <v>1098</v>
      </c>
      <c r="B38" s="990">
        <v>1260</v>
      </c>
      <c r="C38" s="207">
        <v>629</v>
      </c>
      <c r="D38" s="998">
        <v>631</v>
      </c>
      <c r="E38" s="990">
        <v>437</v>
      </c>
      <c r="F38" s="207">
        <v>239</v>
      </c>
      <c r="G38" s="998">
        <v>198</v>
      </c>
      <c r="H38" s="991">
        <v>1280</v>
      </c>
      <c r="I38" s="207">
        <v>614</v>
      </c>
      <c r="J38" s="998">
        <v>666</v>
      </c>
      <c r="K38" s="991">
        <v>1136</v>
      </c>
      <c r="L38" s="206">
        <v>620</v>
      </c>
      <c r="M38" s="206">
        <v>516</v>
      </c>
      <c r="N38" s="993">
        <v>0</v>
      </c>
      <c r="O38" s="206">
        <v>0</v>
      </c>
      <c r="P38" s="999">
        <v>0</v>
      </c>
    </row>
    <row r="39" spans="1:16" ht="11.25" customHeight="1" x14ac:dyDescent="0.25">
      <c r="A39" s="75" t="s">
        <v>1099</v>
      </c>
      <c r="B39" s="990">
        <v>28863</v>
      </c>
      <c r="C39" s="207">
        <v>14962</v>
      </c>
      <c r="D39" s="998">
        <v>13901</v>
      </c>
      <c r="E39" s="990">
        <v>2267</v>
      </c>
      <c r="F39" s="207">
        <v>1324</v>
      </c>
      <c r="G39" s="998">
        <v>943</v>
      </c>
      <c r="H39" s="991">
        <v>9805</v>
      </c>
      <c r="I39" s="207">
        <v>5534</v>
      </c>
      <c r="J39" s="998">
        <v>4271</v>
      </c>
      <c r="K39" s="991">
        <v>1377</v>
      </c>
      <c r="L39" s="206">
        <v>721</v>
      </c>
      <c r="M39" s="206">
        <v>656</v>
      </c>
      <c r="N39" s="993">
        <v>3134</v>
      </c>
      <c r="O39" s="206">
        <v>1611</v>
      </c>
      <c r="P39" s="999">
        <v>1523</v>
      </c>
    </row>
    <row r="40" spans="1:16" ht="11.25" customHeight="1" x14ac:dyDescent="0.25">
      <c r="A40" s="75" t="s">
        <v>3866</v>
      </c>
      <c r="B40" s="990" t="s">
        <v>4</v>
      </c>
      <c r="C40" s="158" t="s">
        <v>4</v>
      </c>
      <c r="D40" s="995" t="s">
        <v>4</v>
      </c>
      <c r="E40" s="990" t="s">
        <v>4</v>
      </c>
      <c r="F40" s="158" t="s">
        <v>4</v>
      </c>
      <c r="G40" s="995" t="s">
        <v>4</v>
      </c>
      <c r="H40" s="990" t="s">
        <v>4</v>
      </c>
      <c r="I40" s="158" t="s">
        <v>4</v>
      </c>
      <c r="J40" s="995" t="s">
        <v>4</v>
      </c>
      <c r="K40" s="990" t="s">
        <v>4</v>
      </c>
      <c r="L40" s="158" t="s">
        <v>4</v>
      </c>
      <c r="M40" s="158" t="s">
        <v>4</v>
      </c>
      <c r="N40" s="996" t="s">
        <v>4</v>
      </c>
      <c r="O40" s="158" t="s">
        <v>4</v>
      </c>
      <c r="P40" s="997" t="s">
        <v>4</v>
      </c>
    </row>
    <row r="41" spans="1:16" ht="11.25" customHeight="1" x14ac:dyDescent="0.25">
      <c r="A41" s="75" t="s">
        <v>1101</v>
      </c>
      <c r="B41" s="990" t="s">
        <v>4</v>
      </c>
      <c r="C41" s="158" t="s">
        <v>4</v>
      </c>
      <c r="D41" s="158" t="s">
        <v>4</v>
      </c>
      <c r="E41" s="990" t="s">
        <v>4</v>
      </c>
      <c r="F41" s="158" t="s">
        <v>4</v>
      </c>
      <c r="G41" s="995" t="s">
        <v>4</v>
      </c>
      <c r="H41" s="990" t="s">
        <v>4</v>
      </c>
      <c r="I41" s="158" t="s">
        <v>4</v>
      </c>
      <c r="J41" s="995" t="s">
        <v>4</v>
      </c>
      <c r="K41" s="990" t="s">
        <v>4</v>
      </c>
      <c r="L41" s="158" t="s">
        <v>4</v>
      </c>
      <c r="M41" s="158" t="s">
        <v>4</v>
      </c>
      <c r="N41" s="996">
        <v>11182</v>
      </c>
      <c r="O41" s="158">
        <v>5231</v>
      </c>
      <c r="P41" s="997">
        <v>5951</v>
      </c>
    </row>
    <row r="42" spans="1:16" s="252" customFormat="1" ht="11.25" customHeight="1" x14ac:dyDescent="0.25">
      <c r="A42" s="146" t="s">
        <v>149</v>
      </c>
      <c r="B42" s="990">
        <v>73007</v>
      </c>
      <c r="C42" s="203">
        <v>32296</v>
      </c>
      <c r="D42" s="203">
        <v>40711</v>
      </c>
      <c r="E42" s="990">
        <v>13684</v>
      </c>
      <c r="F42" s="203">
        <v>5909</v>
      </c>
      <c r="G42" s="1001">
        <v>7775</v>
      </c>
      <c r="H42" s="991">
        <v>34993</v>
      </c>
      <c r="I42" s="719">
        <v>15889</v>
      </c>
      <c r="J42" s="992">
        <v>19104</v>
      </c>
      <c r="K42" s="991">
        <v>43325</v>
      </c>
      <c r="L42" s="719">
        <v>17976</v>
      </c>
      <c r="M42" s="719">
        <v>25349</v>
      </c>
      <c r="N42" s="993">
        <v>28370</v>
      </c>
      <c r="O42" s="719">
        <v>11540</v>
      </c>
      <c r="P42" s="994">
        <v>16830</v>
      </c>
    </row>
    <row r="43" spans="1:16" s="252" customFormat="1" ht="11.25" customHeight="1" x14ac:dyDescent="0.25">
      <c r="A43" s="75" t="s">
        <v>1102</v>
      </c>
      <c r="B43" s="990">
        <v>14422</v>
      </c>
      <c r="C43" s="207">
        <v>7834</v>
      </c>
      <c r="D43" s="998">
        <v>6588</v>
      </c>
      <c r="E43" s="990">
        <v>3412</v>
      </c>
      <c r="F43" s="207">
        <v>1800</v>
      </c>
      <c r="G43" s="998">
        <v>1612</v>
      </c>
      <c r="H43" s="991">
        <v>6002</v>
      </c>
      <c r="I43" s="207">
        <v>3144</v>
      </c>
      <c r="J43" s="998">
        <v>2858</v>
      </c>
      <c r="K43" s="991">
        <v>5567</v>
      </c>
      <c r="L43" s="206">
        <v>2873</v>
      </c>
      <c r="M43" s="206">
        <v>2694</v>
      </c>
      <c r="N43" s="965">
        <v>1526</v>
      </c>
      <c r="O43" s="206">
        <v>802</v>
      </c>
      <c r="P43" s="999">
        <v>724</v>
      </c>
    </row>
    <row r="44" spans="1:16" ht="11.25" customHeight="1" x14ac:dyDescent="0.25">
      <c r="A44" s="75" t="s">
        <v>1103</v>
      </c>
      <c r="B44" s="990">
        <v>58585</v>
      </c>
      <c r="C44" s="207">
        <v>24462</v>
      </c>
      <c r="D44" s="998">
        <v>34123</v>
      </c>
      <c r="E44" s="990">
        <v>10272</v>
      </c>
      <c r="F44" s="207">
        <v>4109</v>
      </c>
      <c r="G44" s="998">
        <v>6163</v>
      </c>
      <c r="H44" s="991">
        <v>25311</v>
      </c>
      <c r="I44" s="207">
        <v>11273</v>
      </c>
      <c r="J44" s="998">
        <v>14038</v>
      </c>
      <c r="K44" s="991">
        <v>35091</v>
      </c>
      <c r="L44" s="206">
        <v>14036</v>
      </c>
      <c r="M44" s="206">
        <v>21055</v>
      </c>
      <c r="N44" s="965">
        <v>26844</v>
      </c>
      <c r="O44" s="206">
        <v>10738</v>
      </c>
      <c r="P44" s="999">
        <v>16106</v>
      </c>
    </row>
    <row r="45" spans="1:16" ht="11.25" customHeight="1" x14ac:dyDescent="0.25">
      <c r="A45" s="75" t="s">
        <v>3948</v>
      </c>
      <c r="B45" s="990" t="s">
        <v>4</v>
      </c>
      <c r="C45" s="207" t="s">
        <v>4</v>
      </c>
      <c r="D45" s="998" t="s">
        <v>4</v>
      </c>
      <c r="E45" s="990" t="s">
        <v>4</v>
      </c>
      <c r="F45" s="207" t="s">
        <v>4</v>
      </c>
      <c r="G45" s="998" t="s">
        <v>4</v>
      </c>
      <c r="H45" s="991">
        <v>3680</v>
      </c>
      <c r="I45" s="207">
        <v>1472</v>
      </c>
      <c r="J45" s="998">
        <v>2208</v>
      </c>
      <c r="K45" s="991">
        <v>2667</v>
      </c>
      <c r="L45" s="206">
        <v>1067</v>
      </c>
      <c r="M45" s="206">
        <v>1600</v>
      </c>
      <c r="N45" s="1004" t="s">
        <v>4</v>
      </c>
      <c r="O45" s="207" t="s">
        <v>4</v>
      </c>
      <c r="P45" s="1005" t="s">
        <v>4</v>
      </c>
    </row>
    <row r="46" spans="1:16" s="252" customFormat="1" ht="11.25" customHeight="1" x14ac:dyDescent="0.25">
      <c r="A46" s="146" t="s">
        <v>5</v>
      </c>
      <c r="B46" s="990">
        <v>36310</v>
      </c>
      <c r="C46" s="203">
        <v>18060</v>
      </c>
      <c r="D46" s="203">
        <v>18250</v>
      </c>
      <c r="E46" s="990">
        <v>8298</v>
      </c>
      <c r="F46" s="203">
        <v>4121</v>
      </c>
      <c r="G46" s="1001">
        <v>4177</v>
      </c>
      <c r="H46" s="991">
        <v>17414</v>
      </c>
      <c r="I46" s="719">
        <v>8446</v>
      </c>
      <c r="J46" s="992">
        <v>8968</v>
      </c>
      <c r="K46" s="991">
        <v>16605</v>
      </c>
      <c r="L46" s="719">
        <v>8165</v>
      </c>
      <c r="M46" s="719">
        <v>8440</v>
      </c>
      <c r="N46" s="993">
        <v>11464</v>
      </c>
      <c r="O46" s="719">
        <v>5505</v>
      </c>
      <c r="P46" s="994">
        <v>5959</v>
      </c>
    </row>
    <row r="47" spans="1:16" ht="11.25" customHeight="1" x14ac:dyDescent="0.25">
      <c r="A47" s="75" t="s">
        <v>3867</v>
      </c>
      <c r="B47" s="990" t="s">
        <v>4</v>
      </c>
      <c r="C47" s="158" t="s">
        <v>4</v>
      </c>
      <c r="D47" s="995" t="s">
        <v>4</v>
      </c>
      <c r="E47" s="990" t="s">
        <v>4</v>
      </c>
      <c r="F47" s="158" t="s">
        <v>4</v>
      </c>
      <c r="G47" s="995" t="s">
        <v>4</v>
      </c>
      <c r="H47" s="990" t="s">
        <v>4</v>
      </c>
      <c r="I47" s="158" t="s">
        <v>4</v>
      </c>
      <c r="J47" s="995" t="s">
        <v>4</v>
      </c>
      <c r="K47" s="990" t="s">
        <v>4</v>
      </c>
      <c r="L47" s="158" t="s">
        <v>4</v>
      </c>
      <c r="M47" s="158" t="s">
        <v>4</v>
      </c>
      <c r="N47" s="996" t="s">
        <v>4</v>
      </c>
      <c r="O47" s="158" t="s">
        <v>4</v>
      </c>
      <c r="P47" s="997" t="s">
        <v>4</v>
      </c>
    </row>
    <row r="48" spans="1:16" ht="11.25" customHeight="1" x14ac:dyDescent="0.25">
      <c r="A48" s="75" t="s">
        <v>1104</v>
      </c>
      <c r="B48" s="990">
        <v>36310</v>
      </c>
      <c r="C48" s="207">
        <v>18060</v>
      </c>
      <c r="D48" s="998">
        <v>18250</v>
      </c>
      <c r="E48" s="990">
        <v>8298</v>
      </c>
      <c r="F48" s="207">
        <v>4121</v>
      </c>
      <c r="G48" s="998">
        <v>4177</v>
      </c>
      <c r="H48" s="991">
        <v>17414</v>
      </c>
      <c r="I48" s="207">
        <v>8446</v>
      </c>
      <c r="J48" s="998">
        <v>8968</v>
      </c>
      <c r="K48" s="991">
        <v>16605</v>
      </c>
      <c r="L48" s="206">
        <v>8165</v>
      </c>
      <c r="M48" s="206">
        <v>8440</v>
      </c>
      <c r="N48" s="993">
        <v>11464</v>
      </c>
      <c r="O48" s="206">
        <v>5505</v>
      </c>
      <c r="P48" s="999">
        <v>5959</v>
      </c>
    </row>
    <row r="49" spans="1:16" ht="11.25" customHeight="1" x14ac:dyDescent="0.25">
      <c r="A49" s="75" t="s">
        <v>3956</v>
      </c>
      <c r="B49" s="990" t="s">
        <v>4</v>
      </c>
      <c r="C49" s="158" t="s">
        <v>4</v>
      </c>
      <c r="D49" s="995" t="s">
        <v>4</v>
      </c>
      <c r="E49" s="990" t="s">
        <v>4</v>
      </c>
      <c r="F49" s="158" t="s">
        <v>4</v>
      </c>
      <c r="G49" s="995" t="s">
        <v>4</v>
      </c>
      <c r="H49" s="990" t="s">
        <v>4</v>
      </c>
      <c r="I49" s="158" t="s">
        <v>4</v>
      </c>
      <c r="J49" s="995" t="s">
        <v>4</v>
      </c>
      <c r="K49" s="990" t="s">
        <v>4</v>
      </c>
      <c r="L49" s="158" t="s">
        <v>4</v>
      </c>
      <c r="M49" s="158" t="s">
        <v>4</v>
      </c>
      <c r="N49" s="996" t="s">
        <v>4</v>
      </c>
      <c r="O49" s="158" t="s">
        <v>4</v>
      </c>
      <c r="P49" s="997" t="s">
        <v>4</v>
      </c>
    </row>
    <row r="50" spans="1:16" s="252" customFormat="1" ht="11.25" customHeight="1" x14ac:dyDescent="0.25">
      <c r="A50" s="146" t="s">
        <v>150</v>
      </c>
      <c r="B50" s="990">
        <v>165710</v>
      </c>
      <c r="C50" s="203">
        <v>84678</v>
      </c>
      <c r="D50" s="203">
        <v>81032</v>
      </c>
      <c r="E50" s="990">
        <v>62565</v>
      </c>
      <c r="F50" s="203">
        <v>31256</v>
      </c>
      <c r="G50" s="1001">
        <v>31309</v>
      </c>
      <c r="H50" s="991">
        <v>101143</v>
      </c>
      <c r="I50" s="719">
        <v>50155</v>
      </c>
      <c r="J50" s="992">
        <v>50988</v>
      </c>
      <c r="K50" s="991">
        <v>137342</v>
      </c>
      <c r="L50" s="719">
        <v>67125</v>
      </c>
      <c r="M50" s="719">
        <v>70217</v>
      </c>
      <c r="N50" s="993">
        <v>108093</v>
      </c>
      <c r="O50" s="719">
        <v>53211</v>
      </c>
      <c r="P50" s="994">
        <v>54882</v>
      </c>
    </row>
    <row r="51" spans="1:16" s="252" customFormat="1" ht="11.25" customHeight="1" x14ac:dyDescent="0.25">
      <c r="A51" s="75" t="s">
        <v>1105</v>
      </c>
      <c r="B51" s="990">
        <v>24388</v>
      </c>
      <c r="C51" s="207">
        <v>13984</v>
      </c>
      <c r="D51" s="998">
        <v>10404</v>
      </c>
      <c r="E51" s="990">
        <v>7871</v>
      </c>
      <c r="F51" s="207">
        <v>4600</v>
      </c>
      <c r="G51" s="998">
        <v>3271</v>
      </c>
      <c r="H51" s="991">
        <v>12761</v>
      </c>
      <c r="I51" s="207">
        <v>7144</v>
      </c>
      <c r="J51" s="998">
        <v>5617</v>
      </c>
      <c r="K51" s="991">
        <v>17319</v>
      </c>
      <c r="L51" s="206">
        <v>9558</v>
      </c>
      <c r="M51" s="206">
        <v>7761</v>
      </c>
      <c r="N51" s="993">
        <v>17814</v>
      </c>
      <c r="O51" s="206">
        <v>9690</v>
      </c>
      <c r="P51" s="999">
        <v>8124</v>
      </c>
    </row>
    <row r="52" spans="1:16" ht="11.25" customHeight="1" x14ac:dyDescent="0.25">
      <c r="A52" s="75" t="s">
        <v>1106</v>
      </c>
      <c r="B52" s="990">
        <v>13277</v>
      </c>
      <c r="C52" s="207">
        <v>6239</v>
      </c>
      <c r="D52" s="998">
        <v>7038</v>
      </c>
      <c r="E52" s="990">
        <v>5473</v>
      </c>
      <c r="F52" s="207">
        <v>2616</v>
      </c>
      <c r="G52" s="998">
        <v>2857</v>
      </c>
      <c r="H52" s="991">
        <v>6945</v>
      </c>
      <c r="I52" s="207">
        <v>3165</v>
      </c>
      <c r="J52" s="998">
        <v>3780</v>
      </c>
      <c r="K52" s="991">
        <v>5789</v>
      </c>
      <c r="L52" s="206">
        <v>2614</v>
      </c>
      <c r="M52" s="206">
        <v>3175</v>
      </c>
      <c r="N52" s="993">
        <v>8256</v>
      </c>
      <c r="O52" s="206">
        <v>3753</v>
      </c>
      <c r="P52" s="999">
        <v>4503</v>
      </c>
    </row>
    <row r="53" spans="1:16" ht="11.25" customHeight="1" x14ac:dyDescent="0.25">
      <c r="A53" s="75" t="s">
        <v>1107</v>
      </c>
      <c r="B53" s="990">
        <v>15297</v>
      </c>
      <c r="C53" s="207">
        <v>7377</v>
      </c>
      <c r="D53" s="998">
        <v>7920</v>
      </c>
      <c r="E53" s="990">
        <v>4651</v>
      </c>
      <c r="F53" s="207">
        <v>2018</v>
      </c>
      <c r="G53" s="998">
        <v>2633</v>
      </c>
      <c r="H53" s="991">
        <v>2469</v>
      </c>
      <c r="I53" s="207">
        <v>1362</v>
      </c>
      <c r="J53" s="998">
        <v>1107</v>
      </c>
      <c r="K53" s="991">
        <v>6137</v>
      </c>
      <c r="L53" s="206">
        <v>2942</v>
      </c>
      <c r="M53" s="206">
        <v>3195</v>
      </c>
      <c r="N53" s="993">
        <v>8469</v>
      </c>
      <c r="O53" s="206">
        <v>4456</v>
      </c>
      <c r="P53" s="999">
        <v>4013</v>
      </c>
    </row>
    <row r="54" spans="1:16" ht="11.25" customHeight="1" x14ac:dyDescent="0.25">
      <c r="A54" s="75" t="s">
        <v>1108</v>
      </c>
      <c r="B54" s="990">
        <v>838</v>
      </c>
      <c r="C54" s="207">
        <v>498</v>
      </c>
      <c r="D54" s="998">
        <v>340</v>
      </c>
      <c r="E54" s="990">
        <v>980</v>
      </c>
      <c r="F54" s="207">
        <v>515</v>
      </c>
      <c r="G54" s="998">
        <v>465</v>
      </c>
      <c r="H54" s="991">
        <v>796</v>
      </c>
      <c r="I54" s="207">
        <v>500</v>
      </c>
      <c r="J54" s="998">
        <v>296</v>
      </c>
      <c r="K54" s="991">
        <v>427</v>
      </c>
      <c r="L54" s="206">
        <v>268</v>
      </c>
      <c r="M54" s="206">
        <v>159</v>
      </c>
      <c r="N54" s="993">
        <v>0</v>
      </c>
      <c r="O54" s="206">
        <v>0</v>
      </c>
      <c r="P54" s="999">
        <v>0</v>
      </c>
    </row>
    <row r="55" spans="1:16" ht="11.25" customHeight="1" x14ac:dyDescent="0.25">
      <c r="A55" s="75" t="s">
        <v>1109</v>
      </c>
      <c r="B55" s="990">
        <v>384</v>
      </c>
      <c r="C55" s="207">
        <v>220</v>
      </c>
      <c r="D55" s="998">
        <v>164</v>
      </c>
      <c r="E55" s="990">
        <v>383</v>
      </c>
      <c r="F55" s="207">
        <v>214</v>
      </c>
      <c r="G55" s="998">
        <v>169</v>
      </c>
      <c r="H55" s="991">
        <v>0</v>
      </c>
      <c r="I55" s="207">
        <v>0</v>
      </c>
      <c r="J55" s="998">
        <v>0</v>
      </c>
      <c r="K55" s="991">
        <v>68</v>
      </c>
      <c r="L55" s="206">
        <v>29</v>
      </c>
      <c r="M55" s="206">
        <v>39</v>
      </c>
      <c r="N55" s="965">
        <v>192</v>
      </c>
      <c r="O55" s="923">
        <v>85</v>
      </c>
      <c r="P55" s="968">
        <v>107</v>
      </c>
    </row>
    <row r="56" spans="1:16" ht="11.25" customHeight="1" x14ac:dyDescent="0.25">
      <c r="A56" s="75" t="s">
        <v>1110</v>
      </c>
      <c r="B56" s="990">
        <v>4313</v>
      </c>
      <c r="C56" s="207">
        <v>2096</v>
      </c>
      <c r="D56" s="998">
        <v>2217</v>
      </c>
      <c r="E56" s="990">
        <v>3048</v>
      </c>
      <c r="F56" s="207">
        <v>1487</v>
      </c>
      <c r="G56" s="998">
        <v>1561</v>
      </c>
      <c r="H56" s="991">
        <v>5216</v>
      </c>
      <c r="I56" s="207">
        <v>2471</v>
      </c>
      <c r="J56" s="998">
        <v>2745</v>
      </c>
      <c r="K56" s="991">
        <v>7559</v>
      </c>
      <c r="L56" s="206">
        <v>3423</v>
      </c>
      <c r="M56" s="206">
        <v>4136</v>
      </c>
      <c r="N56" s="993">
        <v>2751</v>
      </c>
      <c r="O56" s="206">
        <v>1297</v>
      </c>
      <c r="P56" s="999">
        <v>1454</v>
      </c>
    </row>
    <row r="57" spans="1:16" ht="11.25" customHeight="1" x14ac:dyDescent="0.25">
      <c r="A57" s="75" t="s">
        <v>1111</v>
      </c>
      <c r="B57" s="990">
        <v>107213</v>
      </c>
      <c r="C57" s="207">
        <v>54264</v>
      </c>
      <c r="D57" s="998">
        <v>52949</v>
      </c>
      <c r="E57" s="990">
        <v>40159</v>
      </c>
      <c r="F57" s="207">
        <v>19806</v>
      </c>
      <c r="G57" s="998">
        <v>20353</v>
      </c>
      <c r="H57" s="991">
        <v>72956</v>
      </c>
      <c r="I57" s="207">
        <v>35513</v>
      </c>
      <c r="J57" s="998">
        <v>37443</v>
      </c>
      <c r="K57" s="991">
        <v>100043</v>
      </c>
      <c r="L57" s="206">
        <v>48291</v>
      </c>
      <c r="M57" s="206">
        <v>51752</v>
      </c>
      <c r="N57" s="993">
        <v>70611</v>
      </c>
      <c r="O57" s="206">
        <v>33930</v>
      </c>
      <c r="P57" s="999">
        <v>36681</v>
      </c>
    </row>
    <row r="58" spans="1:16" s="252" customFormat="1" ht="11.25" customHeight="1" x14ac:dyDescent="0.25">
      <c r="A58" s="146" t="s">
        <v>6</v>
      </c>
      <c r="B58" s="990">
        <v>8101</v>
      </c>
      <c r="C58" s="203">
        <v>4734</v>
      </c>
      <c r="D58" s="1001">
        <v>3367</v>
      </c>
      <c r="E58" s="990">
        <v>6951</v>
      </c>
      <c r="F58" s="203">
        <v>3934</v>
      </c>
      <c r="G58" s="1001">
        <v>3017</v>
      </c>
      <c r="H58" s="991">
        <v>4139</v>
      </c>
      <c r="I58" s="719">
        <v>2383</v>
      </c>
      <c r="J58" s="992">
        <v>1756</v>
      </c>
      <c r="K58" s="991">
        <v>5563</v>
      </c>
      <c r="L58" s="719">
        <v>3208</v>
      </c>
      <c r="M58" s="719">
        <v>2355</v>
      </c>
      <c r="N58" s="993">
        <v>473</v>
      </c>
      <c r="O58" s="719">
        <v>302</v>
      </c>
      <c r="P58" s="994">
        <v>171</v>
      </c>
    </row>
    <row r="59" spans="1:16" s="252" customFormat="1" ht="11.25" customHeight="1" x14ac:dyDescent="0.25">
      <c r="A59" s="75" t="s">
        <v>1112</v>
      </c>
      <c r="B59" s="990">
        <v>7230</v>
      </c>
      <c r="C59" s="207">
        <v>4164</v>
      </c>
      <c r="D59" s="998">
        <v>3066</v>
      </c>
      <c r="E59" s="990">
        <v>894</v>
      </c>
      <c r="F59" s="207">
        <v>564</v>
      </c>
      <c r="G59" s="998">
        <v>330</v>
      </c>
      <c r="H59" s="991">
        <v>788</v>
      </c>
      <c r="I59" s="207">
        <v>466</v>
      </c>
      <c r="J59" s="998">
        <v>322</v>
      </c>
      <c r="K59" s="991">
        <v>930</v>
      </c>
      <c r="L59" s="206">
        <v>578</v>
      </c>
      <c r="M59" s="206">
        <v>352</v>
      </c>
      <c r="N59" s="993">
        <v>473</v>
      </c>
      <c r="O59" s="206">
        <v>302</v>
      </c>
      <c r="P59" s="999">
        <v>171</v>
      </c>
    </row>
    <row r="60" spans="1:16" s="252" customFormat="1" ht="11.25" customHeight="1" x14ac:dyDescent="0.25">
      <c r="A60" s="75" t="s">
        <v>1113</v>
      </c>
      <c r="B60" s="990">
        <v>871</v>
      </c>
      <c r="C60" s="207">
        <v>570</v>
      </c>
      <c r="D60" s="998">
        <v>301</v>
      </c>
      <c r="E60" s="990">
        <v>6057</v>
      </c>
      <c r="F60" s="207">
        <v>3370</v>
      </c>
      <c r="G60" s="998">
        <v>2687</v>
      </c>
      <c r="H60" s="991">
        <v>3351</v>
      </c>
      <c r="I60" s="207">
        <v>1917</v>
      </c>
      <c r="J60" s="998">
        <v>1434</v>
      </c>
      <c r="K60" s="991">
        <v>4633</v>
      </c>
      <c r="L60" s="206">
        <v>2630</v>
      </c>
      <c r="M60" s="206">
        <v>2003</v>
      </c>
      <c r="N60" s="993">
        <v>0</v>
      </c>
      <c r="O60" s="206">
        <v>0</v>
      </c>
      <c r="P60" s="999">
        <v>0</v>
      </c>
    </row>
    <row r="61" spans="1:16" s="252" customFormat="1" ht="11.25" customHeight="1" x14ac:dyDescent="0.25">
      <c r="A61" s="146" t="s">
        <v>7</v>
      </c>
      <c r="B61" s="990">
        <v>142303</v>
      </c>
      <c r="C61" s="203">
        <v>79723</v>
      </c>
      <c r="D61" s="203">
        <v>62580</v>
      </c>
      <c r="E61" s="990">
        <v>24571</v>
      </c>
      <c r="F61" s="203">
        <v>13250</v>
      </c>
      <c r="G61" s="1001">
        <v>11321</v>
      </c>
      <c r="H61" s="991">
        <v>117200</v>
      </c>
      <c r="I61" s="719">
        <v>63575</v>
      </c>
      <c r="J61" s="992">
        <v>53625</v>
      </c>
      <c r="K61" s="991">
        <v>116926</v>
      </c>
      <c r="L61" s="719">
        <v>60092</v>
      </c>
      <c r="M61" s="719">
        <v>56834</v>
      </c>
      <c r="N61" s="993">
        <v>88426</v>
      </c>
      <c r="O61" s="719">
        <v>44993</v>
      </c>
      <c r="P61" s="994">
        <v>43433</v>
      </c>
    </row>
    <row r="62" spans="1:16" ht="11.25" customHeight="1" x14ac:dyDescent="0.25">
      <c r="A62" s="75" t="s">
        <v>1114</v>
      </c>
      <c r="B62" s="990">
        <v>120452</v>
      </c>
      <c r="C62" s="207">
        <v>69056</v>
      </c>
      <c r="D62" s="998">
        <v>51396</v>
      </c>
      <c r="E62" s="990">
        <v>20648</v>
      </c>
      <c r="F62" s="207">
        <v>11376</v>
      </c>
      <c r="G62" s="998">
        <v>9272</v>
      </c>
      <c r="H62" s="991">
        <v>105807</v>
      </c>
      <c r="I62" s="207">
        <v>58017</v>
      </c>
      <c r="J62" s="998">
        <v>47790</v>
      </c>
      <c r="K62" s="991">
        <v>101405</v>
      </c>
      <c r="L62" s="206">
        <v>52452</v>
      </c>
      <c r="M62" s="206">
        <v>48953</v>
      </c>
      <c r="N62" s="965">
        <v>74144</v>
      </c>
      <c r="O62" s="206">
        <v>38160</v>
      </c>
      <c r="P62" s="1006">
        <v>35984</v>
      </c>
    </row>
    <row r="63" spans="1:16" ht="11.25" customHeight="1" x14ac:dyDescent="0.25">
      <c r="A63" s="75" t="s">
        <v>1115</v>
      </c>
      <c r="B63" s="990">
        <v>388</v>
      </c>
      <c r="C63" s="207">
        <v>246</v>
      </c>
      <c r="D63" s="998">
        <v>142</v>
      </c>
      <c r="E63" s="990" t="s">
        <v>4</v>
      </c>
      <c r="F63" s="158" t="s">
        <v>4</v>
      </c>
      <c r="G63" s="995" t="s">
        <v>4</v>
      </c>
      <c r="H63" s="990" t="s">
        <v>4</v>
      </c>
      <c r="I63" s="158" t="s">
        <v>4</v>
      </c>
      <c r="J63" s="995" t="s">
        <v>4</v>
      </c>
      <c r="K63" s="990" t="s">
        <v>4</v>
      </c>
      <c r="L63" s="158" t="s">
        <v>4</v>
      </c>
      <c r="M63" s="158" t="s">
        <v>4</v>
      </c>
      <c r="N63" s="996">
        <v>0</v>
      </c>
      <c r="O63" s="158">
        <v>0</v>
      </c>
      <c r="P63" s="995">
        <v>0</v>
      </c>
    </row>
    <row r="64" spans="1:16" ht="11.25" customHeight="1" x14ac:dyDescent="0.25">
      <c r="A64" s="75" t="s">
        <v>1116</v>
      </c>
      <c r="B64" s="990">
        <v>1062</v>
      </c>
      <c r="C64" s="207">
        <v>516</v>
      </c>
      <c r="D64" s="998">
        <v>546</v>
      </c>
      <c r="E64" s="990">
        <v>244</v>
      </c>
      <c r="F64" s="207">
        <v>115</v>
      </c>
      <c r="G64" s="998">
        <v>129</v>
      </c>
      <c r="H64" s="991">
        <v>234</v>
      </c>
      <c r="I64" s="207">
        <v>116</v>
      </c>
      <c r="J64" s="998">
        <v>118</v>
      </c>
      <c r="K64" s="991">
        <v>416</v>
      </c>
      <c r="L64" s="206">
        <v>199</v>
      </c>
      <c r="M64" s="206">
        <v>217</v>
      </c>
      <c r="N64" s="993">
        <v>402</v>
      </c>
      <c r="O64" s="206">
        <v>204</v>
      </c>
      <c r="P64" s="1006">
        <v>198</v>
      </c>
    </row>
    <row r="65" spans="1:16" ht="11.25" customHeight="1" x14ac:dyDescent="0.25">
      <c r="A65" s="75" t="s">
        <v>1117</v>
      </c>
      <c r="B65" s="990">
        <v>20136</v>
      </c>
      <c r="C65" s="207">
        <v>9752</v>
      </c>
      <c r="D65" s="998">
        <v>10384</v>
      </c>
      <c r="E65" s="990">
        <v>2772</v>
      </c>
      <c r="F65" s="207">
        <v>1273</v>
      </c>
      <c r="G65" s="998">
        <v>1499</v>
      </c>
      <c r="H65" s="991">
        <v>10711</v>
      </c>
      <c r="I65" s="207">
        <v>5178</v>
      </c>
      <c r="J65" s="998">
        <v>5533</v>
      </c>
      <c r="K65" s="991">
        <v>14146</v>
      </c>
      <c r="L65" s="206">
        <v>6892</v>
      </c>
      <c r="M65" s="206">
        <v>7254</v>
      </c>
      <c r="N65" s="965">
        <v>13317</v>
      </c>
      <c r="O65" s="206">
        <v>6345</v>
      </c>
      <c r="P65" s="1006">
        <v>6972</v>
      </c>
    </row>
    <row r="66" spans="1:16" ht="11.25" customHeight="1" x14ac:dyDescent="0.25">
      <c r="A66" s="75" t="s">
        <v>1118</v>
      </c>
      <c r="B66" s="990">
        <v>265</v>
      </c>
      <c r="C66" s="207">
        <v>153</v>
      </c>
      <c r="D66" s="998">
        <v>112</v>
      </c>
      <c r="E66" s="990">
        <v>907</v>
      </c>
      <c r="F66" s="207">
        <v>486</v>
      </c>
      <c r="G66" s="998">
        <v>421</v>
      </c>
      <c r="H66" s="991">
        <v>448</v>
      </c>
      <c r="I66" s="207">
        <v>264</v>
      </c>
      <c r="J66" s="998">
        <v>184</v>
      </c>
      <c r="K66" s="991">
        <v>959</v>
      </c>
      <c r="L66" s="206">
        <v>549</v>
      </c>
      <c r="M66" s="206">
        <v>410</v>
      </c>
      <c r="N66" s="965">
        <v>563</v>
      </c>
      <c r="O66" s="206">
        <v>284</v>
      </c>
      <c r="P66" s="1006">
        <v>279</v>
      </c>
    </row>
    <row r="67" spans="1:16" s="252" customFormat="1" ht="11.25" customHeight="1" x14ac:dyDescent="0.25">
      <c r="A67" s="146" t="s">
        <v>8</v>
      </c>
      <c r="B67" s="990">
        <v>535992</v>
      </c>
      <c r="C67" s="203">
        <v>284569</v>
      </c>
      <c r="D67" s="203">
        <v>251423</v>
      </c>
      <c r="E67" s="990">
        <v>254557</v>
      </c>
      <c r="F67" s="203">
        <v>130943</v>
      </c>
      <c r="G67" s="1001">
        <v>123614</v>
      </c>
      <c r="H67" s="991">
        <v>508329</v>
      </c>
      <c r="I67" s="719">
        <v>259352</v>
      </c>
      <c r="J67" s="992">
        <v>248977</v>
      </c>
      <c r="K67" s="991">
        <v>477317</v>
      </c>
      <c r="L67" s="719">
        <v>244114</v>
      </c>
      <c r="M67" s="719">
        <v>233203</v>
      </c>
      <c r="N67" s="993">
        <v>472273</v>
      </c>
      <c r="O67" s="719">
        <v>241678</v>
      </c>
      <c r="P67" s="994">
        <v>230595</v>
      </c>
    </row>
    <row r="68" spans="1:16" s="252" customFormat="1" ht="11.25" customHeight="1" x14ac:dyDescent="0.25">
      <c r="A68" s="75" t="s">
        <v>1119</v>
      </c>
      <c r="B68" s="990">
        <v>63705</v>
      </c>
      <c r="C68" s="207">
        <v>35795</v>
      </c>
      <c r="D68" s="998">
        <v>27910</v>
      </c>
      <c r="E68" s="990">
        <v>22499</v>
      </c>
      <c r="F68" s="207">
        <v>11922</v>
      </c>
      <c r="G68" s="998">
        <v>10577</v>
      </c>
      <c r="H68" s="991">
        <v>30966</v>
      </c>
      <c r="I68" s="207">
        <v>16686</v>
      </c>
      <c r="J68" s="998">
        <v>14280</v>
      </c>
      <c r="K68" s="991">
        <v>46909</v>
      </c>
      <c r="L68" s="206">
        <v>25504</v>
      </c>
      <c r="M68" s="206">
        <v>21405</v>
      </c>
      <c r="N68" s="993">
        <v>48371</v>
      </c>
      <c r="O68" s="206">
        <v>25053</v>
      </c>
      <c r="P68" s="999">
        <v>23318</v>
      </c>
    </row>
    <row r="69" spans="1:16" s="252" customFormat="1" ht="11.25" customHeight="1" x14ac:dyDescent="0.25">
      <c r="A69" s="75" t="s">
        <v>1120</v>
      </c>
      <c r="B69" s="990">
        <v>4891</v>
      </c>
      <c r="C69" s="207">
        <v>2525</v>
      </c>
      <c r="D69" s="998">
        <v>2366</v>
      </c>
      <c r="E69" s="990">
        <v>2875</v>
      </c>
      <c r="F69" s="207">
        <v>1464</v>
      </c>
      <c r="G69" s="998">
        <v>1411</v>
      </c>
      <c r="H69" s="991">
        <v>770</v>
      </c>
      <c r="I69" s="207">
        <v>391</v>
      </c>
      <c r="J69" s="998">
        <v>379</v>
      </c>
      <c r="K69" s="991">
        <v>1640</v>
      </c>
      <c r="L69" s="206">
        <v>819</v>
      </c>
      <c r="M69" s="206">
        <v>821</v>
      </c>
      <c r="N69" s="993">
        <v>1345</v>
      </c>
      <c r="O69" s="206">
        <v>562</v>
      </c>
      <c r="P69" s="999">
        <v>783</v>
      </c>
    </row>
    <row r="70" spans="1:16" ht="11.25" customHeight="1" x14ac:dyDescent="0.25">
      <c r="A70" s="75" t="s">
        <v>1121</v>
      </c>
      <c r="B70" s="990">
        <v>142370</v>
      </c>
      <c r="C70" s="207">
        <v>72448</v>
      </c>
      <c r="D70" s="998">
        <v>69922</v>
      </c>
      <c r="E70" s="990">
        <v>83210</v>
      </c>
      <c r="F70" s="207">
        <v>43076</v>
      </c>
      <c r="G70" s="998">
        <v>40134</v>
      </c>
      <c r="H70" s="991">
        <v>106116</v>
      </c>
      <c r="I70" s="207">
        <v>52717</v>
      </c>
      <c r="J70" s="998">
        <v>53399</v>
      </c>
      <c r="K70" s="991">
        <v>98461</v>
      </c>
      <c r="L70" s="206">
        <v>50843</v>
      </c>
      <c r="M70" s="206">
        <v>47618</v>
      </c>
      <c r="N70" s="993">
        <v>125176</v>
      </c>
      <c r="O70" s="206">
        <v>62948</v>
      </c>
      <c r="P70" s="999">
        <v>62228</v>
      </c>
    </row>
    <row r="71" spans="1:16" ht="11.25" customHeight="1" x14ac:dyDescent="0.25">
      <c r="A71" s="75" t="s">
        <v>1122</v>
      </c>
      <c r="B71" s="990">
        <v>51713</v>
      </c>
      <c r="C71" s="207">
        <v>25712</v>
      </c>
      <c r="D71" s="998">
        <v>26001</v>
      </c>
      <c r="E71" s="990">
        <v>35568</v>
      </c>
      <c r="F71" s="207">
        <v>17667</v>
      </c>
      <c r="G71" s="998">
        <v>17901</v>
      </c>
      <c r="H71" s="991">
        <v>31113</v>
      </c>
      <c r="I71" s="207">
        <v>15291</v>
      </c>
      <c r="J71" s="998">
        <v>15822</v>
      </c>
      <c r="K71" s="991">
        <v>35511</v>
      </c>
      <c r="L71" s="206">
        <v>17566</v>
      </c>
      <c r="M71" s="206">
        <v>17945</v>
      </c>
      <c r="N71" s="993">
        <v>35887</v>
      </c>
      <c r="O71" s="206">
        <v>17247</v>
      </c>
      <c r="P71" s="999">
        <v>18640</v>
      </c>
    </row>
    <row r="72" spans="1:16" ht="11.25" customHeight="1" x14ac:dyDescent="0.25">
      <c r="A72" s="75" t="s">
        <v>1123</v>
      </c>
      <c r="B72" s="990">
        <v>37513</v>
      </c>
      <c r="C72" s="207">
        <v>19127</v>
      </c>
      <c r="D72" s="998">
        <v>18386</v>
      </c>
      <c r="E72" s="990">
        <v>21045</v>
      </c>
      <c r="F72" s="207">
        <v>10541</v>
      </c>
      <c r="G72" s="998">
        <v>10504</v>
      </c>
      <c r="H72" s="991">
        <v>32670</v>
      </c>
      <c r="I72" s="207">
        <v>16705</v>
      </c>
      <c r="J72" s="998">
        <v>15965</v>
      </c>
      <c r="K72" s="991">
        <v>20362</v>
      </c>
      <c r="L72" s="206">
        <v>9170</v>
      </c>
      <c r="M72" s="206">
        <v>11192</v>
      </c>
      <c r="N72" s="993">
        <v>13607</v>
      </c>
      <c r="O72" s="206">
        <v>7007</v>
      </c>
      <c r="P72" s="999">
        <v>6600</v>
      </c>
    </row>
    <row r="73" spans="1:16" ht="11.25" customHeight="1" x14ac:dyDescent="0.25">
      <c r="A73" s="75" t="s">
        <v>1124</v>
      </c>
      <c r="B73" s="990">
        <v>14085</v>
      </c>
      <c r="C73" s="207">
        <v>7060</v>
      </c>
      <c r="D73" s="998">
        <v>7025</v>
      </c>
      <c r="E73" s="990">
        <v>9290</v>
      </c>
      <c r="F73" s="207">
        <v>4652</v>
      </c>
      <c r="G73" s="998">
        <v>4638</v>
      </c>
      <c r="H73" s="991">
        <v>18028</v>
      </c>
      <c r="I73" s="207">
        <v>8806</v>
      </c>
      <c r="J73" s="998">
        <v>9222</v>
      </c>
      <c r="K73" s="991">
        <v>9006</v>
      </c>
      <c r="L73" s="206">
        <v>4259</v>
      </c>
      <c r="M73" s="206">
        <v>4747</v>
      </c>
      <c r="N73" s="965">
        <v>2366</v>
      </c>
      <c r="O73" s="206">
        <v>1117</v>
      </c>
      <c r="P73" s="999">
        <v>1249</v>
      </c>
    </row>
    <row r="74" spans="1:16" ht="11.25" customHeight="1" x14ac:dyDescent="0.25">
      <c r="A74" s="75" t="s">
        <v>3868</v>
      </c>
      <c r="B74" s="990">
        <v>58043</v>
      </c>
      <c r="C74" s="207">
        <v>30102</v>
      </c>
      <c r="D74" s="998">
        <v>27941</v>
      </c>
      <c r="E74" s="990">
        <v>39523</v>
      </c>
      <c r="F74" s="207">
        <v>20400</v>
      </c>
      <c r="G74" s="998">
        <v>19123</v>
      </c>
      <c r="H74" s="991">
        <v>97413</v>
      </c>
      <c r="I74" s="207">
        <v>50728</v>
      </c>
      <c r="J74" s="998">
        <v>46685</v>
      </c>
      <c r="K74" s="991">
        <v>79393</v>
      </c>
      <c r="L74" s="206">
        <v>41031</v>
      </c>
      <c r="M74" s="206">
        <v>38362</v>
      </c>
      <c r="N74" s="993">
        <v>52592</v>
      </c>
      <c r="O74" s="206">
        <v>26929</v>
      </c>
      <c r="P74" s="999">
        <v>25663</v>
      </c>
    </row>
    <row r="75" spans="1:16" ht="11.25" customHeight="1" x14ac:dyDescent="0.25">
      <c r="A75" s="75" t="s">
        <v>1125</v>
      </c>
      <c r="B75" s="990">
        <v>21</v>
      </c>
      <c r="C75" s="207">
        <v>11</v>
      </c>
      <c r="D75" s="998">
        <v>10</v>
      </c>
      <c r="E75" s="990">
        <v>100</v>
      </c>
      <c r="F75" s="207">
        <v>53</v>
      </c>
      <c r="G75" s="998">
        <v>47</v>
      </c>
      <c r="H75" s="990" t="s">
        <v>4</v>
      </c>
      <c r="I75" s="158" t="s">
        <v>4</v>
      </c>
      <c r="J75" s="995" t="s">
        <v>4</v>
      </c>
      <c r="K75" s="990" t="s">
        <v>4</v>
      </c>
      <c r="L75" s="158" t="s">
        <v>4</v>
      </c>
      <c r="M75" s="158" t="s">
        <v>4</v>
      </c>
      <c r="N75" s="996">
        <v>0</v>
      </c>
      <c r="O75" s="158">
        <v>0</v>
      </c>
      <c r="P75" s="997">
        <v>0</v>
      </c>
    </row>
    <row r="76" spans="1:16" ht="11.25" customHeight="1" x14ac:dyDescent="0.25">
      <c r="A76" s="75" t="s">
        <v>1126</v>
      </c>
      <c r="B76" s="990">
        <v>678</v>
      </c>
      <c r="C76" s="207">
        <v>369</v>
      </c>
      <c r="D76" s="998">
        <v>309</v>
      </c>
      <c r="E76" s="990">
        <v>426</v>
      </c>
      <c r="F76" s="207">
        <v>215</v>
      </c>
      <c r="G76" s="998">
        <v>211</v>
      </c>
      <c r="H76" s="991">
        <v>677</v>
      </c>
      <c r="I76" s="207">
        <v>359</v>
      </c>
      <c r="J76" s="998">
        <v>318</v>
      </c>
      <c r="K76" s="991">
        <v>2828</v>
      </c>
      <c r="L76" s="206">
        <v>1459</v>
      </c>
      <c r="M76" s="206">
        <v>1369</v>
      </c>
      <c r="N76" s="993">
        <v>1834</v>
      </c>
      <c r="O76" s="206">
        <v>948</v>
      </c>
      <c r="P76" s="999">
        <v>886</v>
      </c>
    </row>
    <row r="77" spans="1:16" ht="11.25" customHeight="1" x14ac:dyDescent="0.25">
      <c r="A77" s="75" t="s">
        <v>1127</v>
      </c>
      <c r="B77" s="990">
        <v>160949</v>
      </c>
      <c r="C77" s="207">
        <v>90502</v>
      </c>
      <c r="D77" s="998">
        <v>70447</v>
      </c>
      <c r="E77" s="990">
        <v>37931</v>
      </c>
      <c r="F77" s="207">
        <v>19826</v>
      </c>
      <c r="G77" s="998">
        <v>18105</v>
      </c>
      <c r="H77" s="991">
        <v>182612</v>
      </c>
      <c r="I77" s="207">
        <v>93470</v>
      </c>
      <c r="J77" s="998">
        <v>89142</v>
      </c>
      <c r="K77" s="991">
        <v>176066</v>
      </c>
      <c r="L77" s="206">
        <v>89600</v>
      </c>
      <c r="M77" s="206">
        <v>86466</v>
      </c>
      <c r="N77" s="993">
        <v>186052</v>
      </c>
      <c r="O77" s="206">
        <v>97017</v>
      </c>
      <c r="P77" s="999">
        <v>89035</v>
      </c>
    </row>
    <row r="78" spans="1:16" ht="11.25" customHeight="1" x14ac:dyDescent="0.25">
      <c r="A78" s="75" t="s">
        <v>3421</v>
      </c>
      <c r="B78" s="990" t="s">
        <v>4</v>
      </c>
      <c r="C78" s="158" t="s">
        <v>4</v>
      </c>
      <c r="D78" s="995" t="s">
        <v>4</v>
      </c>
      <c r="E78" s="990" t="s">
        <v>4</v>
      </c>
      <c r="F78" s="158" t="s">
        <v>4</v>
      </c>
      <c r="G78" s="995" t="s">
        <v>4</v>
      </c>
      <c r="H78" s="990" t="s">
        <v>4</v>
      </c>
      <c r="I78" s="158" t="s">
        <v>4</v>
      </c>
      <c r="J78" s="995" t="s">
        <v>4</v>
      </c>
      <c r="K78" s="990" t="s">
        <v>4</v>
      </c>
      <c r="L78" s="158" t="s">
        <v>4</v>
      </c>
      <c r="M78" s="158" t="s">
        <v>4</v>
      </c>
      <c r="N78" s="996" t="s">
        <v>4</v>
      </c>
      <c r="O78" s="158" t="s">
        <v>4</v>
      </c>
      <c r="P78" s="997" t="s">
        <v>4</v>
      </c>
    </row>
    <row r="79" spans="1:16" ht="11.25" customHeight="1" x14ac:dyDescent="0.25">
      <c r="A79" s="75" t="s">
        <v>3422</v>
      </c>
      <c r="B79" s="990" t="s">
        <v>4</v>
      </c>
      <c r="C79" s="158" t="s">
        <v>4</v>
      </c>
      <c r="D79" s="995" t="s">
        <v>4</v>
      </c>
      <c r="E79" s="990" t="s">
        <v>4</v>
      </c>
      <c r="F79" s="158" t="s">
        <v>4</v>
      </c>
      <c r="G79" s="995" t="s">
        <v>4</v>
      </c>
      <c r="H79" s="990" t="s">
        <v>4</v>
      </c>
      <c r="I79" s="158" t="s">
        <v>4</v>
      </c>
      <c r="J79" s="995" t="s">
        <v>4</v>
      </c>
      <c r="K79" s="990" t="s">
        <v>4</v>
      </c>
      <c r="L79" s="158" t="s">
        <v>4</v>
      </c>
      <c r="M79" s="158" t="s">
        <v>4</v>
      </c>
      <c r="N79" s="996" t="s">
        <v>4</v>
      </c>
      <c r="O79" s="158" t="s">
        <v>4</v>
      </c>
      <c r="P79" s="997" t="s">
        <v>4</v>
      </c>
    </row>
    <row r="80" spans="1:16" ht="11.25" customHeight="1" x14ac:dyDescent="0.25">
      <c r="A80" s="75" t="s">
        <v>1128</v>
      </c>
      <c r="B80" s="990">
        <v>2024</v>
      </c>
      <c r="C80" s="207">
        <v>918</v>
      </c>
      <c r="D80" s="998">
        <v>1106</v>
      </c>
      <c r="E80" s="990">
        <v>2090</v>
      </c>
      <c r="F80" s="207">
        <v>1127</v>
      </c>
      <c r="G80" s="998">
        <v>963</v>
      </c>
      <c r="H80" s="991">
        <v>7964</v>
      </c>
      <c r="I80" s="207">
        <v>4199</v>
      </c>
      <c r="J80" s="998">
        <v>3765</v>
      </c>
      <c r="K80" s="991">
        <v>7141</v>
      </c>
      <c r="L80" s="206">
        <v>3863</v>
      </c>
      <c r="M80" s="206">
        <v>3278</v>
      </c>
      <c r="N80" s="993">
        <v>5043</v>
      </c>
      <c r="O80" s="206">
        <v>2850</v>
      </c>
      <c r="P80" s="999">
        <v>2193</v>
      </c>
    </row>
    <row r="81" spans="1:16" s="252" customFormat="1" ht="11.25" customHeight="1" x14ac:dyDescent="0.25">
      <c r="A81" s="146" t="s">
        <v>9</v>
      </c>
      <c r="B81" s="990">
        <v>14231</v>
      </c>
      <c r="C81" s="203">
        <v>7798</v>
      </c>
      <c r="D81" s="1001">
        <v>6433</v>
      </c>
      <c r="E81" s="990">
        <v>12399</v>
      </c>
      <c r="F81" s="203">
        <v>6311</v>
      </c>
      <c r="G81" s="1001">
        <v>6088</v>
      </c>
      <c r="H81" s="991">
        <v>14216</v>
      </c>
      <c r="I81" s="719">
        <v>7046</v>
      </c>
      <c r="J81" s="992">
        <v>7170</v>
      </c>
      <c r="K81" s="991">
        <v>16604</v>
      </c>
      <c r="L81" s="719">
        <v>8680</v>
      </c>
      <c r="M81" s="719">
        <v>7924</v>
      </c>
      <c r="N81" s="993">
        <v>12584</v>
      </c>
      <c r="O81" s="719">
        <v>6430</v>
      </c>
      <c r="P81" s="994">
        <v>6154</v>
      </c>
    </row>
    <row r="82" spans="1:16" s="252" customFormat="1" ht="11.25" customHeight="1" x14ac:dyDescent="0.25">
      <c r="A82" s="75" t="s">
        <v>1129</v>
      </c>
      <c r="B82" s="990">
        <v>6848</v>
      </c>
      <c r="C82" s="207">
        <v>3605</v>
      </c>
      <c r="D82" s="998">
        <v>3243</v>
      </c>
      <c r="E82" s="990">
        <v>5045</v>
      </c>
      <c r="F82" s="207">
        <v>2618</v>
      </c>
      <c r="G82" s="998">
        <v>2427</v>
      </c>
      <c r="H82" s="991">
        <v>4603</v>
      </c>
      <c r="I82" s="207">
        <v>2114</v>
      </c>
      <c r="J82" s="998">
        <v>2489</v>
      </c>
      <c r="K82" s="991">
        <v>4929</v>
      </c>
      <c r="L82" s="206">
        <v>2358</v>
      </c>
      <c r="M82" s="206">
        <v>2571</v>
      </c>
      <c r="N82" s="993">
        <v>2887</v>
      </c>
      <c r="O82" s="206">
        <v>1417</v>
      </c>
      <c r="P82" s="999">
        <v>1470</v>
      </c>
    </row>
    <row r="83" spans="1:16" s="252" customFormat="1" ht="11.25" customHeight="1" x14ac:dyDescent="0.25">
      <c r="A83" s="75" t="s">
        <v>3423</v>
      </c>
      <c r="B83" s="990">
        <v>4896</v>
      </c>
      <c r="C83" s="207">
        <v>2827</v>
      </c>
      <c r="D83" s="998">
        <v>2069</v>
      </c>
      <c r="E83" s="990">
        <v>3578</v>
      </c>
      <c r="F83" s="207">
        <v>1968</v>
      </c>
      <c r="G83" s="998">
        <v>1610</v>
      </c>
      <c r="H83" s="991">
        <v>3758</v>
      </c>
      <c r="I83" s="207">
        <v>2007</v>
      </c>
      <c r="J83" s="998">
        <v>1751</v>
      </c>
      <c r="K83" s="991">
        <v>5473</v>
      </c>
      <c r="L83" s="206">
        <v>2944</v>
      </c>
      <c r="M83" s="206">
        <v>2529</v>
      </c>
      <c r="N83" s="993">
        <v>4653</v>
      </c>
      <c r="O83" s="206">
        <v>2319</v>
      </c>
      <c r="P83" s="999">
        <v>2334</v>
      </c>
    </row>
    <row r="84" spans="1:16" ht="11.25" customHeight="1" x14ac:dyDescent="0.25">
      <c r="A84" s="75" t="s">
        <v>1130</v>
      </c>
      <c r="B84" s="990">
        <v>2487</v>
      </c>
      <c r="C84" s="207">
        <v>1366</v>
      </c>
      <c r="D84" s="998">
        <v>1121</v>
      </c>
      <c r="E84" s="990">
        <v>3776</v>
      </c>
      <c r="F84" s="207">
        <v>1725</v>
      </c>
      <c r="G84" s="998">
        <v>2051</v>
      </c>
      <c r="H84" s="991">
        <v>5855</v>
      </c>
      <c r="I84" s="207">
        <v>2925</v>
      </c>
      <c r="J84" s="998">
        <v>2930</v>
      </c>
      <c r="K84" s="991">
        <v>6202</v>
      </c>
      <c r="L84" s="206">
        <v>3378</v>
      </c>
      <c r="M84" s="206">
        <v>2824</v>
      </c>
      <c r="N84" s="993">
        <v>5044</v>
      </c>
      <c r="O84" s="206">
        <v>2694</v>
      </c>
      <c r="P84" s="999">
        <v>2350</v>
      </c>
    </row>
    <row r="85" spans="1:16" s="252" customFormat="1" ht="11.25" customHeight="1" x14ac:dyDescent="0.25">
      <c r="A85" s="146" t="s">
        <v>10</v>
      </c>
      <c r="B85" s="990">
        <v>870726</v>
      </c>
      <c r="C85" s="203">
        <v>412327</v>
      </c>
      <c r="D85" s="203">
        <v>458399</v>
      </c>
      <c r="E85" s="990">
        <v>437457</v>
      </c>
      <c r="F85" s="203">
        <v>204098</v>
      </c>
      <c r="G85" s="1001">
        <v>233359</v>
      </c>
      <c r="H85" s="991">
        <v>493886</v>
      </c>
      <c r="I85" s="719">
        <v>236213</v>
      </c>
      <c r="J85" s="992">
        <v>257673</v>
      </c>
      <c r="K85" s="991">
        <v>818157</v>
      </c>
      <c r="L85" s="719">
        <v>396403</v>
      </c>
      <c r="M85" s="719">
        <v>421754</v>
      </c>
      <c r="N85" s="993">
        <v>738487</v>
      </c>
      <c r="O85" s="719">
        <v>357737</v>
      </c>
      <c r="P85" s="994">
        <v>380750</v>
      </c>
    </row>
    <row r="86" spans="1:16" s="252" customFormat="1" ht="11.25" customHeight="1" x14ac:dyDescent="0.25">
      <c r="A86" s="75" t="s">
        <v>1131</v>
      </c>
      <c r="B86" s="990">
        <v>912</v>
      </c>
      <c r="C86" s="207">
        <v>530</v>
      </c>
      <c r="D86" s="998">
        <v>382</v>
      </c>
      <c r="E86" s="990">
        <v>382</v>
      </c>
      <c r="F86" s="207">
        <v>206</v>
      </c>
      <c r="G86" s="998">
        <v>176</v>
      </c>
      <c r="H86" s="991">
        <v>329</v>
      </c>
      <c r="I86" s="207">
        <v>178</v>
      </c>
      <c r="J86" s="998">
        <v>151</v>
      </c>
      <c r="K86" s="991">
        <v>1582</v>
      </c>
      <c r="L86" s="206">
        <v>864</v>
      </c>
      <c r="M86" s="206">
        <v>718</v>
      </c>
      <c r="N86" s="993">
        <v>881</v>
      </c>
      <c r="O86" s="206">
        <v>388</v>
      </c>
      <c r="P86" s="999">
        <v>493</v>
      </c>
    </row>
    <row r="87" spans="1:16" s="252" customFormat="1" ht="11.25" customHeight="1" x14ac:dyDescent="0.25">
      <c r="A87" s="75" t="s">
        <v>1132</v>
      </c>
      <c r="B87" s="990">
        <v>7417</v>
      </c>
      <c r="C87" s="207">
        <v>3325</v>
      </c>
      <c r="D87" s="998">
        <v>4092</v>
      </c>
      <c r="E87" s="990">
        <v>3497</v>
      </c>
      <c r="F87" s="207">
        <v>1622</v>
      </c>
      <c r="G87" s="998">
        <v>1875</v>
      </c>
      <c r="H87" s="991">
        <v>2971</v>
      </c>
      <c r="I87" s="207">
        <v>1387</v>
      </c>
      <c r="J87" s="998">
        <v>1584</v>
      </c>
      <c r="K87" s="991">
        <v>6704</v>
      </c>
      <c r="L87" s="206">
        <v>3061</v>
      </c>
      <c r="M87" s="206">
        <v>3643</v>
      </c>
      <c r="N87" s="993">
        <v>6835</v>
      </c>
      <c r="O87" s="206">
        <v>3175</v>
      </c>
      <c r="P87" s="999">
        <v>3660</v>
      </c>
    </row>
    <row r="88" spans="1:16" s="252" customFormat="1" ht="11.25" customHeight="1" x14ac:dyDescent="0.25">
      <c r="A88" s="75" t="s">
        <v>1133</v>
      </c>
      <c r="B88" s="990">
        <v>37688</v>
      </c>
      <c r="C88" s="207">
        <v>19046</v>
      </c>
      <c r="D88" s="998">
        <v>18642</v>
      </c>
      <c r="E88" s="990">
        <v>21404</v>
      </c>
      <c r="F88" s="207">
        <v>10441</v>
      </c>
      <c r="G88" s="998">
        <v>10963</v>
      </c>
      <c r="H88" s="991">
        <v>31103</v>
      </c>
      <c r="I88" s="207">
        <v>15375</v>
      </c>
      <c r="J88" s="998">
        <v>15728</v>
      </c>
      <c r="K88" s="991">
        <v>48672</v>
      </c>
      <c r="L88" s="206">
        <v>23729</v>
      </c>
      <c r="M88" s="206">
        <v>24943</v>
      </c>
      <c r="N88" s="993">
        <v>39142</v>
      </c>
      <c r="O88" s="206">
        <v>19296</v>
      </c>
      <c r="P88" s="999">
        <v>19846</v>
      </c>
    </row>
    <row r="89" spans="1:16" s="252" customFormat="1" ht="11.25" customHeight="1" x14ac:dyDescent="0.25">
      <c r="A89" s="75" t="s">
        <v>1134</v>
      </c>
      <c r="B89" s="990">
        <v>48162</v>
      </c>
      <c r="C89" s="207">
        <v>22320</v>
      </c>
      <c r="D89" s="998">
        <v>25842</v>
      </c>
      <c r="E89" s="990">
        <v>28625</v>
      </c>
      <c r="F89" s="207">
        <v>13135</v>
      </c>
      <c r="G89" s="998">
        <v>15490</v>
      </c>
      <c r="H89" s="991">
        <v>18708</v>
      </c>
      <c r="I89" s="207">
        <v>8663</v>
      </c>
      <c r="J89" s="998">
        <v>10045</v>
      </c>
      <c r="K89" s="991">
        <v>45741</v>
      </c>
      <c r="L89" s="206">
        <v>21382</v>
      </c>
      <c r="M89" s="206">
        <v>24359</v>
      </c>
      <c r="N89" s="993">
        <v>28730</v>
      </c>
      <c r="O89" s="206">
        <v>12970</v>
      </c>
      <c r="P89" s="999">
        <v>15760</v>
      </c>
    </row>
    <row r="90" spans="1:16" s="252" customFormat="1" ht="11.25" customHeight="1" x14ac:dyDescent="0.25">
      <c r="A90" s="75" t="s">
        <v>1135</v>
      </c>
      <c r="B90" s="990" t="s">
        <v>4</v>
      </c>
      <c r="C90" s="158" t="s">
        <v>4</v>
      </c>
      <c r="D90" s="995" t="s">
        <v>4</v>
      </c>
      <c r="E90" s="990" t="s">
        <v>4</v>
      </c>
      <c r="F90" s="158" t="s">
        <v>4</v>
      </c>
      <c r="G90" s="995" t="s">
        <v>4</v>
      </c>
      <c r="H90" s="990" t="s">
        <v>4</v>
      </c>
      <c r="I90" s="158" t="s">
        <v>4</v>
      </c>
      <c r="J90" s="995" t="s">
        <v>4</v>
      </c>
      <c r="K90" s="991">
        <v>2613</v>
      </c>
      <c r="L90" s="206">
        <v>1334</v>
      </c>
      <c r="M90" s="206">
        <v>1279</v>
      </c>
      <c r="N90" s="993">
        <v>1850</v>
      </c>
      <c r="O90" s="206">
        <v>956</v>
      </c>
      <c r="P90" s="999">
        <v>894</v>
      </c>
    </row>
    <row r="91" spans="1:16" ht="11.25" customHeight="1" x14ac:dyDescent="0.25">
      <c r="A91" s="75" t="s">
        <v>1136</v>
      </c>
      <c r="B91" s="990">
        <v>1773</v>
      </c>
      <c r="C91" s="207">
        <v>1245</v>
      </c>
      <c r="D91" s="998">
        <v>528</v>
      </c>
      <c r="E91" s="990">
        <v>5635</v>
      </c>
      <c r="F91" s="207">
        <v>2977</v>
      </c>
      <c r="G91" s="998">
        <v>2658</v>
      </c>
      <c r="H91" s="991">
        <v>2253</v>
      </c>
      <c r="I91" s="207">
        <v>1189</v>
      </c>
      <c r="J91" s="998">
        <v>1064</v>
      </c>
      <c r="K91" s="991">
        <v>6688</v>
      </c>
      <c r="L91" s="206">
        <v>3533</v>
      </c>
      <c r="M91" s="206">
        <v>3155</v>
      </c>
      <c r="N91" s="993">
        <v>10249</v>
      </c>
      <c r="O91" s="206">
        <v>5161</v>
      </c>
      <c r="P91" s="999">
        <v>5088</v>
      </c>
    </row>
    <row r="92" spans="1:16" ht="11.25" customHeight="1" x14ac:dyDescent="0.25">
      <c r="A92" s="75" t="s">
        <v>1137</v>
      </c>
      <c r="B92" s="990">
        <v>1156</v>
      </c>
      <c r="C92" s="207">
        <v>662</v>
      </c>
      <c r="D92" s="998">
        <v>494</v>
      </c>
      <c r="E92" s="990">
        <v>12009</v>
      </c>
      <c r="F92" s="207">
        <v>6385</v>
      </c>
      <c r="G92" s="998">
        <v>5624</v>
      </c>
      <c r="H92" s="991">
        <v>3470</v>
      </c>
      <c r="I92" s="207">
        <v>1850</v>
      </c>
      <c r="J92" s="998">
        <v>1620</v>
      </c>
      <c r="K92" s="991">
        <v>21451</v>
      </c>
      <c r="L92" s="206">
        <v>11075</v>
      </c>
      <c r="M92" s="206">
        <v>10376</v>
      </c>
      <c r="N92" s="993">
        <v>17796</v>
      </c>
      <c r="O92" s="206">
        <v>9252</v>
      </c>
      <c r="P92" s="999">
        <v>8544</v>
      </c>
    </row>
    <row r="93" spans="1:16" ht="11.25" customHeight="1" x14ac:dyDescent="0.25">
      <c r="A93" s="75" t="s">
        <v>1138</v>
      </c>
      <c r="B93" s="990">
        <v>129178</v>
      </c>
      <c r="C93" s="207">
        <v>61664</v>
      </c>
      <c r="D93" s="998">
        <v>67514</v>
      </c>
      <c r="E93" s="990">
        <v>53049</v>
      </c>
      <c r="F93" s="207">
        <v>25538</v>
      </c>
      <c r="G93" s="998">
        <v>27511</v>
      </c>
      <c r="H93" s="991">
        <v>64106</v>
      </c>
      <c r="I93" s="207">
        <v>29158</v>
      </c>
      <c r="J93" s="998">
        <v>34948</v>
      </c>
      <c r="K93" s="991">
        <v>122013</v>
      </c>
      <c r="L93" s="206">
        <v>55278</v>
      </c>
      <c r="M93" s="206">
        <v>66735</v>
      </c>
      <c r="N93" s="993">
        <v>106402</v>
      </c>
      <c r="O93" s="206">
        <v>47972</v>
      </c>
      <c r="P93" s="999">
        <v>58430</v>
      </c>
    </row>
    <row r="94" spans="1:16" ht="11.25" customHeight="1" x14ac:dyDescent="0.25">
      <c r="A94" s="75" t="s">
        <v>1139</v>
      </c>
      <c r="B94" s="990">
        <v>638468</v>
      </c>
      <c r="C94" s="207">
        <v>300366</v>
      </c>
      <c r="D94" s="998">
        <v>338102</v>
      </c>
      <c r="E94" s="990">
        <v>307843</v>
      </c>
      <c r="F94" s="207">
        <v>141218</v>
      </c>
      <c r="G94" s="998">
        <v>166625</v>
      </c>
      <c r="H94" s="991">
        <v>365834</v>
      </c>
      <c r="I94" s="207">
        <v>175790</v>
      </c>
      <c r="J94" s="998">
        <v>190044</v>
      </c>
      <c r="K94" s="991">
        <v>554542</v>
      </c>
      <c r="L94" s="206">
        <v>271933</v>
      </c>
      <c r="M94" s="206">
        <v>282609</v>
      </c>
      <c r="N94" s="993">
        <v>519641</v>
      </c>
      <c r="O94" s="206">
        <v>254940</v>
      </c>
      <c r="P94" s="999">
        <v>264701</v>
      </c>
    </row>
    <row r="95" spans="1:16" ht="11.25" customHeight="1" x14ac:dyDescent="0.25">
      <c r="A95" s="75" t="s">
        <v>1140</v>
      </c>
      <c r="B95" s="990">
        <v>3762</v>
      </c>
      <c r="C95" s="207">
        <v>1920</v>
      </c>
      <c r="D95" s="998">
        <v>1842</v>
      </c>
      <c r="E95" s="990">
        <v>4012</v>
      </c>
      <c r="F95" s="207">
        <v>2030</v>
      </c>
      <c r="G95" s="998">
        <v>1982</v>
      </c>
      <c r="H95" s="991">
        <v>2999</v>
      </c>
      <c r="I95" s="207">
        <v>1484</v>
      </c>
      <c r="J95" s="998">
        <v>1515</v>
      </c>
      <c r="K95" s="991">
        <v>4788</v>
      </c>
      <c r="L95" s="206">
        <v>2366</v>
      </c>
      <c r="M95" s="206">
        <v>2422</v>
      </c>
      <c r="N95" s="993">
        <v>3278</v>
      </c>
      <c r="O95" s="206">
        <v>1600</v>
      </c>
      <c r="P95" s="999">
        <v>1678</v>
      </c>
    </row>
    <row r="96" spans="1:16" ht="11.25" customHeight="1" x14ac:dyDescent="0.25">
      <c r="A96" s="75" t="s">
        <v>3869</v>
      </c>
      <c r="B96" s="990" t="s">
        <v>4</v>
      </c>
      <c r="C96" s="158" t="s">
        <v>4</v>
      </c>
      <c r="D96" s="995" t="s">
        <v>4</v>
      </c>
      <c r="E96" s="990" t="s">
        <v>4</v>
      </c>
      <c r="F96" s="158" t="s">
        <v>4</v>
      </c>
      <c r="G96" s="995" t="s">
        <v>4</v>
      </c>
      <c r="H96" s="990" t="s">
        <v>4</v>
      </c>
      <c r="I96" s="158" t="s">
        <v>4</v>
      </c>
      <c r="J96" s="995" t="s">
        <v>4</v>
      </c>
      <c r="K96" s="990" t="s">
        <v>4</v>
      </c>
      <c r="L96" s="158" t="s">
        <v>4</v>
      </c>
      <c r="M96" s="158" t="s">
        <v>4</v>
      </c>
      <c r="N96" s="996" t="s">
        <v>4</v>
      </c>
      <c r="O96" s="158" t="s">
        <v>4</v>
      </c>
      <c r="P96" s="997" t="s">
        <v>4</v>
      </c>
    </row>
    <row r="97" spans="1:16" ht="11.25" customHeight="1" x14ac:dyDescent="0.25">
      <c r="A97" s="75" t="s">
        <v>1141</v>
      </c>
      <c r="B97" s="990">
        <v>2210</v>
      </c>
      <c r="C97" s="207">
        <v>1249</v>
      </c>
      <c r="D97" s="998">
        <v>961</v>
      </c>
      <c r="E97" s="990">
        <v>1001</v>
      </c>
      <c r="F97" s="207">
        <v>546</v>
      </c>
      <c r="G97" s="998">
        <v>455</v>
      </c>
      <c r="H97" s="991">
        <v>2113</v>
      </c>
      <c r="I97" s="207">
        <v>1139</v>
      </c>
      <c r="J97" s="998">
        <v>974</v>
      </c>
      <c r="K97" s="991">
        <v>3363</v>
      </c>
      <c r="L97" s="206">
        <v>1848</v>
      </c>
      <c r="M97" s="206">
        <v>1515</v>
      </c>
      <c r="N97" s="993">
        <v>3683</v>
      </c>
      <c r="O97" s="206">
        <v>2027</v>
      </c>
      <c r="P97" s="999">
        <v>1656</v>
      </c>
    </row>
    <row r="98" spans="1:16" s="252" customFormat="1" ht="11.25" customHeight="1" x14ac:dyDescent="0.25">
      <c r="A98" s="146" t="s">
        <v>11</v>
      </c>
      <c r="B98" s="990">
        <v>146781</v>
      </c>
      <c r="C98" s="203">
        <v>75720</v>
      </c>
      <c r="D98" s="203">
        <v>71061</v>
      </c>
      <c r="E98" s="990">
        <v>92095</v>
      </c>
      <c r="F98" s="203">
        <v>50596</v>
      </c>
      <c r="G98" s="1001">
        <v>41499</v>
      </c>
      <c r="H98" s="991">
        <v>53265</v>
      </c>
      <c r="I98" s="719">
        <v>26364</v>
      </c>
      <c r="J98" s="992">
        <v>26901</v>
      </c>
      <c r="K98" s="991">
        <v>105011</v>
      </c>
      <c r="L98" s="719">
        <v>51484</v>
      </c>
      <c r="M98" s="719">
        <v>53527</v>
      </c>
      <c r="N98" s="993">
        <v>92586</v>
      </c>
      <c r="O98" s="719">
        <v>45822</v>
      </c>
      <c r="P98" s="992">
        <v>46764</v>
      </c>
    </row>
    <row r="99" spans="1:16" s="252" customFormat="1" ht="11.25" customHeight="1" x14ac:dyDescent="0.25">
      <c r="A99" s="75" t="s">
        <v>3795</v>
      </c>
      <c r="B99" s="990" t="s">
        <v>4</v>
      </c>
      <c r="C99" s="158" t="s">
        <v>4</v>
      </c>
      <c r="D99" s="995" t="s">
        <v>4</v>
      </c>
      <c r="E99" s="990" t="s">
        <v>4</v>
      </c>
      <c r="F99" s="158" t="s">
        <v>4</v>
      </c>
      <c r="G99" s="995" t="s">
        <v>4</v>
      </c>
      <c r="H99" s="990" t="s">
        <v>4</v>
      </c>
      <c r="I99" s="158" t="s">
        <v>4</v>
      </c>
      <c r="J99" s="995" t="s">
        <v>4</v>
      </c>
      <c r="K99" s="990" t="s">
        <v>4</v>
      </c>
      <c r="L99" s="158" t="s">
        <v>4</v>
      </c>
      <c r="M99" s="158" t="s">
        <v>4</v>
      </c>
      <c r="N99" s="996" t="s">
        <v>4</v>
      </c>
      <c r="O99" s="158" t="s">
        <v>4</v>
      </c>
      <c r="P99" s="997" t="s">
        <v>4</v>
      </c>
    </row>
    <row r="100" spans="1:16" s="252" customFormat="1" ht="11.25" customHeight="1" x14ac:dyDescent="0.25">
      <c r="A100" s="75" t="s">
        <v>1142</v>
      </c>
      <c r="B100" s="990">
        <v>4169</v>
      </c>
      <c r="C100" s="207">
        <v>2130</v>
      </c>
      <c r="D100" s="998">
        <v>2039</v>
      </c>
      <c r="E100" s="990">
        <v>1984</v>
      </c>
      <c r="F100" s="207">
        <v>1038</v>
      </c>
      <c r="G100" s="998">
        <v>946</v>
      </c>
      <c r="H100" s="991">
        <v>2421</v>
      </c>
      <c r="I100" s="207">
        <v>1145</v>
      </c>
      <c r="J100" s="998">
        <v>1276</v>
      </c>
      <c r="K100" s="991">
        <v>3115</v>
      </c>
      <c r="L100" s="206">
        <v>1482</v>
      </c>
      <c r="M100" s="206">
        <v>1633</v>
      </c>
      <c r="N100" s="993">
        <v>3620</v>
      </c>
      <c r="O100" s="206">
        <v>1620</v>
      </c>
      <c r="P100" s="999">
        <v>2000</v>
      </c>
    </row>
    <row r="101" spans="1:16" s="252" customFormat="1" ht="11.25" customHeight="1" x14ac:dyDescent="0.25">
      <c r="A101" s="75" t="s">
        <v>3424</v>
      </c>
      <c r="B101" s="990" t="s">
        <v>4</v>
      </c>
      <c r="C101" s="158" t="s">
        <v>4</v>
      </c>
      <c r="D101" s="995" t="s">
        <v>4</v>
      </c>
      <c r="E101" s="990" t="s">
        <v>4</v>
      </c>
      <c r="F101" s="158" t="s">
        <v>4</v>
      </c>
      <c r="G101" s="995" t="s">
        <v>4</v>
      </c>
      <c r="H101" s="990" t="s">
        <v>4</v>
      </c>
      <c r="I101" s="158" t="s">
        <v>4</v>
      </c>
      <c r="J101" s="995" t="s">
        <v>4</v>
      </c>
      <c r="K101" s="990" t="s">
        <v>4</v>
      </c>
      <c r="L101" s="158" t="s">
        <v>4</v>
      </c>
      <c r="M101" s="158" t="s">
        <v>4</v>
      </c>
      <c r="N101" s="996" t="s">
        <v>4</v>
      </c>
      <c r="O101" s="158" t="s">
        <v>4</v>
      </c>
      <c r="P101" s="997" t="s">
        <v>4</v>
      </c>
    </row>
    <row r="102" spans="1:16" s="252" customFormat="1" ht="11.25" customHeight="1" x14ac:dyDescent="0.25">
      <c r="A102" s="75" t="s">
        <v>1143</v>
      </c>
      <c r="B102" s="990">
        <v>13350</v>
      </c>
      <c r="C102" s="207">
        <v>7372</v>
      </c>
      <c r="D102" s="998">
        <v>5978</v>
      </c>
      <c r="E102" s="990">
        <v>7017</v>
      </c>
      <c r="F102" s="207">
        <v>3629</v>
      </c>
      <c r="G102" s="998">
        <v>3388</v>
      </c>
      <c r="H102" s="991">
        <v>6056</v>
      </c>
      <c r="I102" s="207">
        <v>3236</v>
      </c>
      <c r="J102" s="998">
        <v>2820</v>
      </c>
      <c r="K102" s="991">
        <v>13599</v>
      </c>
      <c r="L102" s="206">
        <v>7200</v>
      </c>
      <c r="M102" s="206">
        <v>6399</v>
      </c>
      <c r="N102" s="993">
        <v>11244</v>
      </c>
      <c r="O102" s="206">
        <v>6035</v>
      </c>
      <c r="P102" s="999">
        <v>5209</v>
      </c>
    </row>
    <row r="103" spans="1:16" s="252" customFormat="1" ht="11.25" customHeight="1" x14ac:dyDescent="0.25">
      <c r="A103" s="75" t="s">
        <v>3870</v>
      </c>
      <c r="B103" s="990" t="s">
        <v>4</v>
      </c>
      <c r="C103" s="158" t="s">
        <v>4</v>
      </c>
      <c r="D103" s="995" t="s">
        <v>4</v>
      </c>
      <c r="E103" s="990" t="s">
        <v>4</v>
      </c>
      <c r="F103" s="158" t="s">
        <v>4</v>
      </c>
      <c r="G103" s="995" t="s">
        <v>4</v>
      </c>
      <c r="H103" s="991">
        <v>98</v>
      </c>
      <c r="I103" s="207">
        <v>52</v>
      </c>
      <c r="J103" s="998">
        <v>46</v>
      </c>
      <c r="K103" s="991">
        <v>0</v>
      </c>
      <c r="L103" s="206">
        <v>0</v>
      </c>
      <c r="M103" s="206">
        <v>0</v>
      </c>
      <c r="N103" s="1004" t="s">
        <v>4</v>
      </c>
      <c r="O103" s="158" t="s">
        <v>4</v>
      </c>
      <c r="P103" s="997" t="s">
        <v>4</v>
      </c>
    </row>
    <row r="104" spans="1:16" s="252" customFormat="1" ht="11.25" customHeight="1" x14ac:dyDescent="0.25">
      <c r="A104" s="75" t="s">
        <v>3871</v>
      </c>
      <c r="B104" s="990" t="s">
        <v>4</v>
      </c>
      <c r="C104" s="158" t="s">
        <v>4</v>
      </c>
      <c r="D104" s="995" t="s">
        <v>4</v>
      </c>
      <c r="E104" s="990" t="s">
        <v>4</v>
      </c>
      <c r="F104" s="158" t="s">
        <v>4</v>
      </c>
      <c r="G104" s="995" t="s">
        <v>4</v>
      </c>
      <c r="H104" s="990" t="s">
        <v>4</v>
      </c>
      <c r="I104" s="158" t="s">
        <v>4</v>
      </c>
      <c r="J104" s="995" t="s">
        <v>4</v>
      </c>
      <c r="K104" s="990" t="s">
        <v>4</v>
      </c>
      <c r="L104" s="158" t="s">
        <v>4</v>
      </c>
      <c r="M104" s="158" t="s">
        <v>4</v>
      </c>
      <c r="N104" s="996" t="s">
        <v>4</v>
      </c>
      <c r="O104" s="158" t="s">
        <v>4</v>
      </c>
      <c r="P104" s="997" t="s">
        <v>4</v>
      </c>
    </row>
    <row r="105" spans="1:16" ht="11.25" customHeight="1" x14ac:dyDescent="0.25">
      <c r="A105" s="75" t="s">
        <v>1144</v>
      </c>
      <c r="B105" s="990">
        <v>11495</v>
      </c>
      <c r="C105" s="207">
        <v>5707</v>
      </c>
      <c r="D105" s="998">
        <v>5788</v>
      </c>
      <c r="E105" s="990">
        <v>6114</v>
      </c>
      <c r="F105" s="207">
        <v>3021</v>
      </c>
      <c r="G105" s="998">
        <v>3093</v>
      </c>
      <c r="H105" s="991">
        <v>9290</v>
      </c>
      <c r="I105" s="207">
        <v>4531</v>
      </c>
      <c r="J105" s="998">
        <v>4759</v>
      </c>
      <c r="K105" s="991">
        <v>12911</v>
      </c>
      <c r="L105" s="206">
        <v>6484</v>
      </c>
      <c r="M105" s="206">
        <v>6427</v>
      </c>
      <c r="N105" s="993">
        <v>7817</v>
      </c>
      <c r="O105" s="206">
        <v>3837</v>
      </c>
      <c r="P105" s="999">
        <v>3980</v>
      </c>
    </row>
    <row r="106" spans="1:16" ht="11.25" customHeight="1" x14ac:dyDescent="0.25">
      <c r="A106" s="75" t="s">
        <v>3796</v>
      </c>
      <c r="B106" s="990" t="s">
        <v>4</v>
      </c>
      <c r="C106" s="158" t="s">
        <v>4</v>
      </c>
      <c r="D106" s="995" t="s">
        <v>4</v>
      </c>
      <c r="E106" s="990" t="s">
        <v>4</v>
      </c>
      <c r="F106" s="158" t="s">
        <v>4</v>
      </c>
      <c r="G106" s="995" t="s">
        <v>4</v>
      </c>
      <c r="H106" s="990" t="s">
        <v>4</v>
      </c>
      <c r="I106" s="158" t="s">
        <v>4</v>
      </c>
      <c r="J106" s="995" t="s">
        <v>4</v>
      </c>
      <c r="K106" s="990" t="s">
        <v>4</v>
      </c>
      <c r="L106" s="158" t="s">
        <v>4</v>
      </c>
      <c r="M106" s="158" t="s">
        <v>4</v>
      </c>
      <c r="N106" s="996">
        <v>0</v>
      </c>
      <c r="O106" s="158">
        <v>0</v>
      </c>
      <c r="P106" s="997">
        <v>0</v>
      </c>
    </row>
    <row r="107" spans="1:16" ht="11.25" customHeight="1" x14ac:dyDescent="0.25">
      <c r="A107" s="75" t="s">
        <v>1145</v>
      </c>
      <c r="B107" s="990">
        <v>12985</v>
      </c>
      <c r="C107" s="207">
        <v>6812</v>
      </c>
      <c r="D107" s="998">
        <v>6173</v>
      </c>
      <c r="E107" s="990">
        <v>17330</v>
      </c>
      <c r="F107" s="207">
        <v>8920</v>
      </c>
      <c r="G107" s="998">
        <v>8410</v>
      </c>
      <c r="H107" s="991">
        <v>10631</v>
      </c>
      <c r="I107" s="207">
        <v>5045</v>
      </c>
      <c r="J107" s="998">
        <v>5586</v>
      </c>
      <c r="K107" s="991">
        <v>15394</v>
      </c>
      <c r="L107" s="206">
        <v>7696</v>
      </c>
      <c r="M107" s="206">
        <v>7698</v>
      </c>
      <c r="N107" s="993">
        <v>4772</v>
      </c>
      <c r="O107" s="206">
        <v>2256</v>
      </c>
      <c r="P107" s="999">
        <v>2516</v>
      </c>
    </row>
    <row r="108" spans="1:16" ht="11.25" customHeight="1" x14ac:dyDescent="0.25">
      <c r="A108" s="75" t="s">
        <v>1146</v>
      </c>
      <c r="B108" s="990">
        <v>58157</v>
      </c>
      <c r="C108" s="207">
        <v>29479</v>
      </c>
      <c r="D108" s="998">
        <v>28678</v>
      </c>
      <c r="E108" s="990">
        <v>38150</v>
      </c>
      <c r="F108" s="207">
        <v>23226</v>
      </c>
      <c r="G108" s="998">
        <v>14924</v>
      </c>
      <c r="H108" s="991">
        <v>16218</v>
      </c>
      <c r="I108" s="207">
        <v>8149</v>
      </c>
      <c r="J108" s="998">
        <v>8069</v>
      </c>
      <c r="K108" s="991">
        <v>38060</v>
      </c>
      <c r="L108" s="206">
        <v>18300</v>
      </c>
      <c r="M108" s="206">
        <v>19760</v>
      </c>
      <c r="N108" s="993">
        <v>34582</v>
      </c>
      <c r="O108" s="206">
        <v>17118</v>
      </c>
      <c r="P108" s="999">
        <v>17464</v>
      </c>
    </row>
    <row r="109" spans="1:16" ht="11.25" customHeight="1" x14ac:dyDescent="0.25">
      <c r="A109" s="75" t="s">
        <v>1147</v>
      </c>
      <c r="B109" s="990">
        <v>26331</v>
      </c>
      <c r="C109" s="207">
        <v>13719</v>
      </c>
      <c r="D109" s="998">
        <v>12612</v>
      </c>
      <c r="E109" s="990">
        <v>10386</v>
      </c>
      <c r="F109" s="207">
        <v>5175</v>
      </c>
      <c r="G109" s="998">
        <v>5211</v>
      </c>
      <c r="H109" s="991">
        <v>6524</v>
      </c>
      <c r="I109" s="207">
        <v>3260</v>
      </c>
      <c r="J109" s="998">
        <v>3264</v>
      </c>
      <c r="K109" s="991">
        <v>13361</v>
      </c>
      <c r="L109" s="206">
        <v>6421</v>
      </c>
      <c r="M109" s="206">
        <v>6940</v>
      </c>
      <c r="N109" s="993">
        <v>12598</v>
      </c>
      <c r="O109" s="206">
        <v>6014</v>
      </c>
      <c r="P109" s="999">
        <v>6584</v>
      </c>
    </row>
    <row r="110" spans="1:16" ht="11.25" customHeight="1" x14ac:dyDescent="0.25">
      <c r="A110" s="75" t="s">
        <v>3872</v>
      </c>
      <c r="B110" s="990" t="s">
        <v>4</v>
      </c>
      <c r="C110" s="158" t="s">
        <v>4</v>
      </c>
      <c r="D110" s="995" t="s">
        <v>4</v>
      </c>
      <c r="E110" s="990" t="s">
        <v>4</v>
      </c>
      <c r="F110" s="158" t="s">
        <v>4</v>
      </c>
      <c r="G110" s="995" t="s">
        <v>4</v>
      </c>
      <c r="H110" s="990" t="s">
        <v>4</v>
      </c>
      <c r="I110" s="158" t="s">
        <v>4</v>
      </c>
      <c r="J110" s="995" t="s">
        <v>4</v>
      </c>
      <c r="K110" s="990" t="s">
        <v>4</v>
      </c>
      <c r="L110" s="158" t="s">
        <v>4</v>
      </c>
      <c r="M110" s="158" t="s">
        <v>4</v>
      </c>
      <c r="N110" s="996" t="s">
        <v>4</v>
      </c>
      <c r="O110" s="158" t="s">
        <v>4</v>
      </c>
      <c r="P110" s="997" t="s">
        <v>4</v>
      </c>
    </row>
    <row r="111" spans="1:16" ht="11.25" customHeight="1" x14ac:dyDescent="0.25">
      <c r="A111" s="75" t="s">
        <v>3905</v>
      </c>
      <c r="B111" s="990" t="s">
        <v>4</v>
      </c>
      <c r="C111" s="158" t="s">
        <v>4</v>
      </c>
      <c r="D111" s="995" t="s">
        <v>4</v>
      </c>
      <c r="E111" s="990" t="s">
        <v>4</v>
      </c>
      <c r="F111" s="158" t="s">
        <v>4</v>
      </c>
      <c r="G111" s="995" t="s">
        <v>4</v>
      </c>
      <c r="H111" s="990" t="s">
        <v>4</v>
      </c>
      <c r="I111" s="158" t="s">
        <v>4</v>
      </c>
      <c r="J111" s="995" t="s">
        <v>4</v>
      </c>
      <c r="K111" s="990" t="s">
        <v>4</v>
      </c>
      <c r="L111" s="158" t="s">
        <v>4</v>
      </c>
      <c r="M111" s="158" t="s">
        <v>4</v>
      </c>
      <c r="N111" s="996" t="s">
        <v>4</v>
      </c>
      <c r="O111" s="158" t="s">
        <v>4</v>
      </c>
      <c r="P111" s="997" t="s">
        <v>4</v>
      </c>
    </row>
    <row r="112" spans="1:16" ht="11.25" customHeight="1" x14ac:dyDescent="0.25">
      <c r="A112" s="75" t="s">
        <v>3873</v>
      </c>
      <c r="B112" s="990" t="s">
        <v>4</v>
      </c>
      <c r="C112" s="158" t="s">
        <v>4</v>
      </c>
      <c r="D112" s="995" t="s">
        <v>4</v>
      </c>
      <c r="E112" s="990" t="s">
        <v>4</v>
      </c>
      <c r="F112" s="158" t="s">
        <v>4</v>
      </c>
      <c r="G112" s="995" t="s">
        <v>4</v>
      </c>
      <c r="H112" s="990" t="s">
        <v>4</v>
      </c>
      <c r="I112" s="158" t="s">
        <v>4</v>
      </c>
      <c r="J112" s="995" t="s">
        <v>4</v>
      </c>
      <c r="K112" s="990" t="s">
        <v>4</v>
      </c>
      <c r="L112" s="158" t="s">
        <v>4</v>
      </c>
      <c r="M112" s="158" t="s">
        <v>4</v>
      </c>
      <c r="N112" s="996" t="s">
        <v>4</v>
      </c>
      <c r="O112" s="158" t="s">
        <v>4</v>
      </c>
      <c r="P112" s="997" t="s">
        <v>4</v>
      </c>
    </row>
    <row r="113" spans="1:16" ht="11.25" customHeight="1" x14ac:dyDescent="0.25">
      <c r="A113" s="75" t="s">
        <v>3874</v>
      </c>
      <c r="B113" s="990" t="s">
        <v>4</v>
      </c>
      <c r="C113" s="158" t="s">
        <v>4</v>
      </c>
      <c r="D113" s="995" t="s">
        <v>4</v>
      </c>
      <c r="E113" s="990" t="s">
        <v>4</v>
      </c>
      <c r="F113" s="158" t="s">
        <v>4</v>
      </c>
      <c r="G113" s="995" t="s">
        <v>4</v>
      </c>
      <c r="H113" s="990" t="s">
        <v>4</v>
      </c>
      <c r="I113" s="158" t="s">
        <v>4</v>
      </c>
      <c r="J113" s="995" t="s">
        <v>4</v>
      </c>
      <c r="K113" s="990" t="s">
        <v>4</v>
      </c>
      <c r="L113" s="158" t="s">
        <v>4</v>
      </c>
      <c r="M113" s="158" t="s">
        <v>4</v>
      </c>
      <c r="N113" s="996" t="s">
        <v>4</v>
      </c>
      <c r="O113" s="158" t="s">
        <v>4</v>
      </c>
      <c r="P113" s="997" t="s">
        <v>4</v>
      </c>
    </row>
    <row r="114" spans="1:16" ht="11.25" customHeight="1" x14ac:dyDescent="0.25">
      <c r="A114" s="75" t="s">
        <v>3875</v>
      </c>
      <c r="B114" s="990" t="s">
        <v>4</v>
      </c>
      <c r="C114" s="158" t="s">
        <v>4</v>
      </c>
      <c r="D114" s="995" t="s">
        <v>4</v>
      </c>
      <c r="E114" s="990" t="s">
        <v>4</v>
      </c>
      <c r="F114" s="158" t="s">
        <v>4</v>
      </c>
      <c r="G114" s="995" t="s">
        <v>4</v>
      </c>
      <c r="H114" s="990" t="s">
        <v>4</v>
      </c>
      <c r="I114" s="158" t="s">
        <v>4</v>
      </c>
      <c r="J114" s="995" t="s">
        <v>4</v>
      </c>
      <c r="K114" s="990" t="s">
        <v>4</v>
      </c>
      <c r="L114" s="158" t="s">
        <v>4</v>
      </c>
      <c r="M114" s="158" t="s">
        <v>4</v>
      </c>
      <c r="N114" s="996" t="s">
        <v>4</v>
      </c>
      <c r="O114" s="158" t="s">
        <v>4</v>
      </c>
      <c r="P114" s="997" t="s">
        <v>4</v>
      </c>
    </row>
    <row r="115" spans="1:16" ht="11.25" customHeight="1" x14ac:dyDescent="0.25">
      <c r="A115" s="75" t="s">
        <v>3425</v>
      </c>
      <c r="B115" s="990" t="s">
        <v>4</v>
      </c>
      <c r="C115" s="158" t="s">
        <v>4</v>
      </c>
      <c r="D115" s="995" t="s">
        <v>4</v>
      </c>
      <c r="E115" s="990" t="s">
        <v>4</v>
      </c>
      <c r="F115" s="158" t="s">
        <v>4</v>
      </c>
      <c r="G115" s="995" t="s">
        <v>4</v>
      </c>
      <c r="H115" s="990" t="s">
        <v>4</v>
      </c>
      <c r="I115" s="158" t="s">
        <v>4</v>
      </c>
      <c r="J115" s="995" t="s">
        <v>4</v>
      </c>
      <c r="K115" s="990" t="s">
        <v>4</v>
      </c>
      <c r="L115" s="158" t="s">
        <v>4</v>
      </c>
      <c r="M115" s="158" t="s">
        <v>4</v>
      </c>
      <c r="N115" s="996">
        <v>3732</v>
      </c>
      <c r="O115" s="158">
        <v>2225</v>
      </c>
      <c r="P115" s="997">
        <v>1507</v>
      </c>
    </row>
    <row r="116" spans="1:16" ht="11.25" customHeight="1" x14ac:dyDescent="0.25">
      <c r="A116" s="75" t="s">
        <v>3426</v>
      </c>
      <c r="B116" s="990" t="s">
        <v>4</v>
      </c>
      <c r="C116" s="158" t="s">
        <v>4</v>
      </c>
      <c r="D116" s="995" t="s">
        <v>4</v>
      </c>
      <c r="E116" s="990" t="s">
        <v>4</v>
      </c>
      <c r="F116" s="158" t="s">
        <v>4</v>
      </c>
      <c r="G116" s="995" t="s">
        <v>4</v>
      </c>
      <c r="H116" s="990" t="s">
        <v>4</v>
      </c>
      <c r="I116" s="158" t="s">
        <v>4</v>
      </c>
      <c r="J116" s="995" t="s">
        <v>4</v>
      </c>
      <c r="K116" s="990" t="s">
        <v>4</v>
      </c>
      <c r="L116" s="158" t="s">
        <v>4</v>
      </c>
      <c r="M116" s="158" t="s">
        <v>4</v>
      </c>
      <c r="N116" s="996">
        <v>3286</v>
      </c>
      <c r="O116" s="158">
        <v>1735</v>
      </c>
      <c r="P116" s="997">
        <v>1551</v>
      </c>
    </row>
    <row r="117" spans="1:16" ht="11.25" customHeight="1" x14ac:dyDescent="0.25">
      <c r="A117" s="75" t="s">
        <v>1148</v>
      </c>
      <c r="B117" s="990">
        <v>20069</v>
      </c>
      <c r="C117" s="207">
        <v>10382</v>
      </c>
      <c r="D117" s="998">
        <v>9687</v>
      </c>
      <c r="E117" s="990">
        <v>11092</v>
      </c>
      <c r="F117" s="207">
        <v>5579</v>
      </c>
      <c r="G117" s="998">
        <v>5513</v>
      </c>
      <c r="H117" s="991">
        <v>2027</v>
      </c>
      <c r="I117" s="207">
        <v>946</v>
      </c>
      <c r="J117" s="998">
        <v>1081</v>
      </c>
      <c r="K117" s="991">
        <v>8571</v>
      </c>
      <c r="L117" s="206">
        <v>3901</v>
      </c>
      <c r="M117" s="206">
        <v>4670</v>
      </c>
      <c r="N117" s="993">
        <v>10653</v>
      </c>
      <c r="O117" s="206">
        <v>4867</v>
      </c>
      <c r="P117" s="999">
        <v>5786</v>
      </c>
    </row>
    <row r="118" spans="1:16" ht="11.25" customHeight="1" x14ac:dyDescent="0.25">
      <c r="A118" s="75" t="s">
        <v>3906</v>
      </c>
      <c r="B118" s="990">
        <v>225</v>
      </c>
      <c r="C118" s="207">
        <v>119</v>
      </c>
      <c r="D118" s="998">
        <v>106</v>
      </c>
      <c r="E118" s="990">
        <v>22</v>
      </c>
      <c r="F118" s="207">
        <v>8</v>
      </c>
      <c r="G118" s="998">
        <v>14</v>
      </c>
      <c r="H118" s="991">
        <v>0</v>
      </c>
      <c r="I118" s="207">
        <v>0</v>
      </c>
      <c r="J118" s="998">
        <v>0</v>
      </c>
      <c r="K118" s="991">
        <v>0</v>
      </c>
      <c r="L118" s="206">
        <v>0</v>
      </c>
      <c r="M118" s="206">
        <v>0</v>
      </c>
      <c r="N118" s="1004" t="s">
        <v>4</v>
      </c>
      <c r="O118" s="207" t="s">
        <v>4</v>
      </c>
      <c r="P118" s="1005" t="s">
        <v>4</v>
      </c>
    </row>
    <row r="119" spans="1:16" ht="11.25" customHeight="1" x14ac:dyDescent="0.25">
      <c r="A119" s="75" t="s">
        <v>3427</v>
      </c>
      <c r="B119" s="990" t="s">
        <v>4</v>
      </c>
      <c r="C119" s="207" t="s">
        <v>4</v>
      </c>
      <c r="D119" s="207" t="s">
        <v>4</v>
      </c>
      <c r="E119" s="990" t="s">
        <v>4</v>
      </c>
      <c r="F119" s="207" t="s">
        <v>4</v>
      </c>
      <c r="G119" s="998" t="s">
        <v>4</v>
      </c>
      <c r="H119" s="991" t="s">
        <v>4</v>
      </c>
      <c r="I119" s="207" t="s">
        <v>4</v>
      </c>
      <c r="J119" s="998" t="s">
        <v>4</v>
      </c>
      <c r="K119" s="991" t="s">
        <v>4</v>
      </c>
      <c r="L119" s="719" t="s">
        <v>4</v>
      </c>
      <c r="M119" s="719" t="s">
        <v>4</v>
      </c>
      <c r="N119" s="993">
        <v>282</v>
      </c>
      <c r="O119" s="206">
        <v>115</v>
      </c>
      <c r="P119" s="999">
        <v>167</v>
      </c>
    </row>
    <row r="120" spans="1:16" s="252" customFormat="1" ht="11.25" customHeight="1" x14ac:dyDescent="0.25">
      <c r="A120" s="146" t="s">
        <v>12</v>
      </c>
      <c r="B120" s="990">
        <v>559528</v>
      </c>
      <c r="C120" s="427">
        <v>275561</v>
      </c>
      <c r="D120" s="427">
        <v>283967</v>
      </c>
      <c r="E120" s="990">
        <v>277081</v>
      </c>
      <c r="F120" s="427">
        <v>136030</v>
      </c>
      <c r="G120" s="1000">
        <v>141051</v>
      </c>
      <c r="H120" s="991">
        <v>157753</v>
      </c>
      <c r="I120" s="719">
        <v>72706</v>
      </c>
      <c r="J120" s="992">
        <v>85047</v>
      </c>
      <c r="K120" s="991">
        <v>300667</v>
      </c>
      <c r="L120" s="719">
        <v>147368</v>
      </c>
      <c r="M120" s="719">
        <v>153299</v>
      </c>
      <c r="N120" s="993">
        <v>420205</v>
      </c>
      <c r="O120" s="719">
        <v>210817</v>
      </c>
      <c r="P120" s="994">
        <v>209388</v>
      </c>
    </row>
    <row r="121" spans="1:16" s="252" customFormat="1" ht="11.25" customHeight="1" x14ac:dyDescent="0.25">
      <c r="A121" s="75" t="s">
        <v>1149</v>
      </c>
      <c r="B121" s="990">
        <v>145602</v>
      </c>
      <c r="C121" s="207">
        <v>70518</v>
      </c>
      <c r="D121" s="998">
        <v>75084</v>
      </c>
      <c r="E121" s="990">
        <v>69479</v>
      </c>
      <c r="F121" s="207">
        <v>33474</v>
      </c>
      <c r="G121" s="998">
        <v>36005</v>
      </c>
      <c r="H121" s="991">
        <v>52654</v>
      </c>
      <c r="I121" s="207">
        <v>23042</v>
      </c>
      <c r="J121" s="998">
        <v>29612</v>
      </c>
      <c r="K121" s="991">
        <v>92146</v>
      </c>
      <c r="L121" s="206">
        <v>45705</v>
      </c>
      <c r="M121" s="206">
        <v>46441</v>
      </c>
      <c r="N121" s="993">
        <v>102483</v>
      </c>
      <c r="O121" s="206">
        <v>52492</v>
      </c>
      <c r="P121" s="999">
        <v>49991</v>
      </c>
    </row>
    <row r="122" spans="1:16" s="252" customFormat="1" ht="11.25" customHeight="1" x14ac:dyDescent="0.25">
      <c r="A122" s="75" t="s">
        <v>3876</v>
      </c>
      <c r="B122" s="990" t="s">
        <v>4</v>
      </c>
      <c r="C122" s="158" t="s">
        <v>4</v>
      </c>
      <c r="D122" s="995" t="s">
        <v>4</v>
      </c>
      <c r="E122" s="990" t="s">
        <v>4</v>
      </c>
      <c r="F122" s="158" t="s">
        <v>4</v>
      </c>
      <c r="G122" s="995" t="s">
        <v>4</v>
      </c>
      <c r="H122" s="990" t="s">
        <v>4</v>
      </c>
      <c r="I122" s="158" t="s">
        <v>4</v>
      </c>
      <c r="J122" s="995" t="s">
        <v>4</v>
      </c>
      <c r="K122" s="990" t="s">
        <v>4</v>
      </c>
      <c r="L122" s="158" t="s">
        <v>4</v>
      </c>
      <c r="M122" s="158" t="s">
        <v>4</v>
      </c>
      <c r="N122" s="996" t="s">
        <v>4</v>
      </c>
      <c r="O122" s="158" t="s">
        <v>4</v>
      </c>
      <c r="P122" s="997" t="s">
        <v>4</v>
      </c>
    </row>
    <row r="123" spans="1:16" s="252" customFormat="1" ht="11.25" customHeight="1" x14ac:dyDescent="0.25">
      <c r="A123" s="75" t="s">
        <v>3797</v>
      </c>
      <c r="B123" s="990" t="s">
        <v>4</v>
      </c>
      <c r="C123" s="158" t="s">
        <v>4</v>
      </c>
      <c r="D123" s="995" t="s">
        <v>4</v>
      </c>
      <c r="E123" s="990" t="s">
        <v>4</v>
      </c>
      <c r="F123" s="158" t="s">
        <v>4</v>
      </c>
      <c r="G123" s="995" t="s">
        <v>4</v>
      </c>
      <c r="H123" s="990" t="s">
        <v>4</v>
      </c>
      <c r="I123" s="158" t="s">
        <v>4</v>
      </c>
      <c r="J123" s="995" t="s">
        <v>4</v>
      </c>
      <c r="K123" s="990" t="s">
        <v>4</v>
      </c>
      <c r="L123" s="158" t="s">
        <v>4</v>
      </c>
      <c r="M123" s="158" t="s">
        <v>4</v>
      </c>
      <c r="N123" s="996" t="s">
        <v>4</v>
      </c>
      <c r="O123" s="158" t="s">
        <v>4</v>
      </c>
      <c r="P123" s="997" t="s">
        <v>4</v>
      </c>
    </row>
    <row r="124" spans="1:16" s="252" customFormat="1" ht="11.25" customHeight="1" x14ac:dyDescent="0.25">
      <c r="A124" s="75" t="s">
        <v>1150</v>
      </c>
      <c r="B124" s="990">
        <v>34088</v>
      </c>
      <c r="C124" s="207">
        <v>16250</v>
      </c>
      <c r="D124" s="998">
        <v>17838</v>
      </c>
      <c r="E124" s="990">
        <v>24133</v>
      </c>
      <c r="F124" s="207">
        <v>11489</v>
      </c>
      <c r="G124" s="998">
        <v>12644</v>
      </c>
      <c r="H124" s="991">
        <v>2534</v>
      </c>
      <c r="I124" s="207">
        <v>1214</v>
      </c>
      <c r="J124" s="998">
        <v>1320</v>
      </c>
      <c r="K124" s="991">
        <v>19965</v>
      </c>
      <c r="L124" s="206">
        <v>9498</v>
      </c>
      <c r="M124" s="206">
        <v>10467</v>
      </c>
      <c r="N124" s="993">
        <v>33956</v>
      </c>
      <c r="O124" s="206">
        <v>16446</v>
      </c>
      <c r="P124" s="999">
        <v>17510</v>
      </c>
    </row>
    <row r="125" spans="1:16" s="252" customFormat="1" ht="11.25" customHeight="1" x14ac:dyDescent="0.25">
      <c r="A125" s="75" t="s">
        <v>3877</v>
      </c>
      <c r="B125" s="990" t="s">
        <v>4</v>
      </c>
      <c r="C125" s="158" t="s">
        <v>4</v>
      </c>
      <c r="D125" s="995" t="s">
        <v>4</v>
      </c>
      <c r="E125" s="990" t="s">
        <v>4</v>
      </c>
      <c r="F125" s="158" t="s">
        <v>4</v>
      </c>
      <c r="G125" s="995" t="s">
        <v>4</v>
      </c>
      <c r="H125" s="990" t="s">
        <v>4</v>
      </c>
      <c r="I125" s="158" t="s">
        <v>4</v>
      </c>
      <c r="J125" s="995" t="s">
        <v>4</v>
      </c>
      <c r="K125" s="990" t="s">
        <v>4</v>
      </c>
      <c r="L125" s="158" t="s">
        <v>4</v>
      </c>
      <c r="M125" s="158" t="s">
        <v>4</v>
      </c>
      <c r="N125" s="996" t="s">
        <v>1100</v>
      </c>
      <c r="O125" s="158" t="s">
        <v>4</v>
      </c>
      <c r="P125" s="997" t="s">
        <v>4</v>
      </c>
    </row>
    <row r="126" spans="1:16" ht="11.25" customHeight="1" x14ac:dyDescent="0.25">
      <c r="A126" s="75" t="s">
        <v>3424</v>
      </c>
      <c r="B126" s="990">
        <v>38976</v>
      </c>
      <c r="C126" s="207">
        <v>19501</v>
      </c>
      <c r="D126" s="998">
        <v>19475</v>
      </c>
      <c r="E126" s="990">
        <v>16447</v>
      </c>
      <c r="F126" s="207">
        <v>8186</v>
      </c>
      <c r="G126" s="998">
        <v>8261</v>
      </c>
      <c r="H126" s="990" t="s">
        <v>4</v>
      </c>
      <c r="I126" s="158" t="s">
        <v>4</v>
      </c>
      <c r="J126" s="995" t="s">
        <v>4</v>
      </c>
      <c r="K126" s="991">
        <v>15034</v>
      </c>
      <c r="L126" s="206">
        <v>7305</v>
      </c>
      <c r="M126" s="206">
        <v>7729</v>
      </c>
      <c r="N126" s="993">
        <v>24033</v>
      </c>
      <c r="O126" s="206">
        <v>11752</v>
      </c>
      <c r="P126" s="999">
        <v>12281</v>
      </c>
    </row>
    <row r="127" spans="1:16" ht="11.25" customHeight="1" x14ac:dyDescent="0.25">
      <c r="A127" s="75" t="s">
        <v>1151</v>
      </c>
      <c r="B127" s="990">
        <v>1568</v>
      </c>
      <c r="C127" s="207">
        <v>767</v>
      </c>
      <c r="D127" s="998">
        <v>801</v>
      </c>
      <c r="E127" s="990">
        <v>5285</v>
      </c>
      <c r="F127" s="207">
        <v>2710</v>
      </c>
      <c r="G127" s="998">
        <v>2575</v>
      </c>
      <c r="H127" s="990" t="s">
        <v>4</v>
      </c>
      <c r="I127" s="158" t="s">
        <v>4</v>
      </c>
      <c r="J127" s="995" t="s">
        <v>4</v>
      </c>
      <c r="K127" s="991">
        <v>2749</v>
      </c>
      <c r="L127" s="206">
        <v>1369</v>
      </c>
      <c r="M127" s="206">
        <v>1380</v>
      </c>
      <c r="N127" s="993">
        <v>4288</v>
      </c>
      <c r="O127" s="206">
        <v>1859</v>
      </c>
      <c r="P127" s="999">
        <v>2429</v>
      </c>
    </row>
    <row r="128" spans="1:16" ht="11.25" customHeight="1" x14ac:dyDescent="0.25">
      <c r="A128" s="75" t="s">
        <v>3428</v>
      </c>
      <c r="B128" s="990">
        <v>1761</v>
      </c>
      <c r="C128" s="207">
        <v>869</v>
      </c>
      <c r="D128" s="998">
        <v>892</v>
      </c>
      <c r="E128" s="990">
        <v>1022</v>
      </c>
      <c r="F128" s="207">
        <v>446</v>
      </c>
      <c r="G128" s="998">
        <v>576</v>
      </c>
      <c r="H128" s="990" t="s">
        <v>4</v>
      </c>
      <c r="I128" s="158" t="s">
        <v>4</v>
      </c>
      <c r="J128" s="995" t="s">
        <v>4</v>
      </c>
      <c r="K128" s="990" t="s">
        <v>4</v>
      </c>
      <c r="L128" s="158" t="s">
        <v>4</v>
      </c>
      <c r="M128" s="158" t="s">
        <v>4</v>
      </c>
      <c r="N128" s="996">
        <v>0</v>
      </c>
      <c r="O128" s="158">
        <v>0</v>
      </c>
      <c r="P128" s="997">
        <v>0</v>
      </c>
    </row>
    <row r="129" spans="1:16" ht="11.25" customHeight="1" x14ac:dyDescent="0.25">
      <c r="A129" s="75" t="s">
        <v>1152</v>
      </c>
      <c r="B129" s="990">
        <v>3835</v>
      </c>
      <c r="C129" s="207">
        <v>2008</v>
      </c>
      <c r="D129" s="998">
        <v>1827</v>
      </c>
      <c r="E129" s="990">
        <v>2451</v>
      </c>
      <c r="F129" s="207">
        <v>1251</v>
      </c>
      <c r="G129" s="998">
        <v>1200</v>
      </c>
      <c r="H129" s="991">
        <v>1684</v>
      </c>
      <c r="I129" s="207">
        <v>857</v>
      </c>
      <c r="J129" s="998">
        <v>827</v>
      </c>
      <c r="K129" s="991">
        <v>2940</v>
      </c>
      <c r="L129" s="206">
        <v>1505</v>
      </c>
      <c r="M129" s="206">
        <v>1435</v>
      </c>
      <c r="N129" s="993">
        <v>2813</v>
      </c>
      <c r="O129" s="206">
        <v>1520</v>
      </c>
      <c r="P129" s="999">
        <v>1293</v>
      </c>
    </row>
    <row r="130" spans="1:16" ht="11.25" customHeight="1" x14ac:dyDescent="0.25">
      <c r="A130" s="75" t="s">
        <v>1153</v>
      </c>
      <c r="B130" s="990">
        <v>304947</v>
      </c>
      <c r="C130" s="207">
        <v>151242</v>
      </c>
      <c r="D130" s="998">
        <v>153705</v>
      </c>
      <c r="E130" s="990">
        <v>142881</v>
      </c>
      <c r="F130" s="207">
        <v>70712</v>
      </c>
      <c r="G130" s="998">
        <v>72169</v>
      </c>
      <c r="H130" s="991">
        <v>79475</v>
      </c>
      <c r="I130" s="207">
        <v>37120</v>
      </c>
      <c r="J130" s="998">
        <v>42355</v>
      </c>
      <c r="K130" s="991">
        <v>140458</v>
      </c>
      <c r="L130" s="206">
        <v>68361</v>
      </c>
      <c r="M130" s="206">
        <v>72097</v>
      </c>
      <c r="N130" s="993">
        <v>220912</v>
      </c>
      <c r="O130" s="206">
        <v>110061</v>
      </c>
      <c r="P130" s="999">
        <v>110851</v>
      </c>
    </row>
    <row r="131" spans="1:16" ht="11.25" customHeight="1" x14ac:dyDescent="0.25">
      <c r="A131" s="75" t="s">
        <v>3798</v>
      </c>
      <c r="B131" s="990" t="s">
        <v>4</v>
      </c>
      <c r="C131" s="158" t="s">
        <v>4</v>
      </c>
      <c r="D131" s="995" t="s">
        <v>4</v>
      </c>
      <c r="E131" s="990" t="s">
        <v>4</v>
      </c>
      <c r="F131" s="158" t="s">
        <v>4</v>
      </c>
      <c r="G131" s="995" t="s">
        <v>4</v>
      </c>
      <c r="H131" s="990" t="s">
        <v>4</v>
      </c>
      <c r="I131" s="158" t="s">
        <v>4</v>
      </c>
      <c r="J131" s="995" t="s">
        <v>4</v>
      </c>
      <c r="K131" s="990" t="s">
        <v>4</v>
      </c>
      <c r="L131" s="158" t="s">
        <v>4</v>
      </c>
      <c r="M131" s="158" t="s">
        <v>4</v>
      </c>
      <c r="N131" s="996" t="s">
        <v>4</v>
      </c>
      <c r="O131" s="158" t="s">
        <v>4</v>
      </c>
      <c r="P131" s="997" t="s">
        <v>4</v>
      </c>
    </row>
    <row r="132" spans="1:16" ht="11.25" customHeight="1" x14ac:dyDescent="0.25">
      <c r="A132" s="75" t="s">
        <v>3429</v>
      </c>
      <c r="B132" s="990" t="s">
        <v>4</v>
      </c>
      <c r="C132" s="158" t="s">
        <v>4</v>
      </c>
      <c r="D132" s="995" t="s">
        <v>4</v>
      </c>
      <c r="E132" s="990" t="s">
        <v>4</v>
      </c>
      <c r="F132" s="158" t="s">
        <v>4</v>
      </c>
      <c r="G132" s="995" t="s">
        <v>4</v>
      </c>
      <c r="H132" s="990" t="s">
        <v>4</v>
      </c>
      <c r="I132" s="158" t="s">
        <v>4</v>
      </c>
      <c r="J132" s="995" t="s">
        <v>4</v>
      </c>
      <c r="K132" s="990" t="s">
        <v>4</v>
      </c>
      <c r="L132" s="158" t="s">
        <v>4</v>
      </c>
      <c r="M132" s="158" t="s">
        <v>4</v>
      </c>
      <c r="N132" s="996" t="s">
        <v>4</v>
      </c>
      <c r="O132" s="158" t="s">
        <v>4</v>
      </c>
      <c r="P132" s="997" t="s">
        <v>4</v>
      </c>
    </row>
    <row r="133" spans="1:16" ht="11.25" customHeight="1" x14ac:dyDescent="0.25">
      <c r="A133" s="75" t="s">
        <v>1154</v>
      </c>
      <c r="B133" s="990">
        <v>8250</v>
      </c>
      <c r="C133" s="207">
        <v>4317</v>
      </c>
      <c r="D133" s="998">
        <v>3933</v>
      </c>
      <c r="E133" s="990">
        <v>4139</v>
      </c>
      <c r="F133" s="207">
        <v>2172</v>
      </c>
      <c r="G133" s="998">
        <v>1967</v>
      </c>
      <c r="H133" s="991">
        <v>6877</v>
      </c>
      <c r="I133" s="207">
        <v>3599</v>
      </c>
      <c r="J133" s="998">
        <v>3278</v>
      </c>
      <c r="K133" s="991">
        <v>8284</v>
      </c>
      <c r="L133" s="206">
        <v>4176</v>
      </c>
      <c r="M133" s="206">
        <v>4108</v>
      </c>
      <c r="N133" s="993">
        <v>8251</v>
      </c>
      <c r="O133" s="206">
        <v>4257</v>
      </c>
      <c r="P133" s="999">
        <v>3994</v>
      </c>
    </row>
    <row r="134" spans="1:16" ht="11.25" customHeight="1" x14ac:dyDescent="0.25">
      <c r="A134" s="972" t="s">
        <v>1155</v>
      </c>
      <c r="B134" s="1007">
        <v>20501</v>
      </c>
      <c r="C134" s="1008">
        <v>10089</v>
      </c>
      <c r="D134" s="1009">
        <v>10412</v>
      </c>
      <c r="E134" s="1007">
        <v>11244</v>
      </c>
      <c r="F134" s="1008">
        <v>5590</v>
      </c>
      <c r="G134" s="1009">
        <v>5654</v>
      </c>
      <c r="H134" s="1010">
        <v>14529</v>
      </c>
      <c r="I134" s="1008">
        <v>6874</v>
      </c>
      <c r="J134" s="1009">
        <v>7655</v>
      </c>
      <c r="K134" s="1010">
        <v>19091</v>
      </c>
      <c r="L134" s="193">
        <v>9449</v>
      </c>
      <c r="M134" s="193">
        <v>9642</v>
      </c>
      <c r="N134" s="1011">
        <v>23469</v>
      </c>
      <c r="O134" s="1012">
        <v>12430</v>
      </c>
      <c r="P134" s="1013">
        <v>11039</v>
      </c>
    </row>
    <row r="135" spans="1:16" x14ac:dyDescent="0.25">
      <c r="A135" s="205"/>
    </row>
    <row r="136" spans="1:16" x14ac:dyDescent="0.25">
      <c r="A136" s="205" t="s">
        <v>1156</v>
      </c>
      <c r="B136" s="978"/>
      <c r="C136" s="979"/>
      <c r="D136" s="979"/>
      <c r="E136" s="980"/>
      <c r="F136" s="930"/>
      <c r="G136" s="930"/>
      <c r="H136" s="980"/>
      <c r="I136" s="924"/>
      <c r="J136" s="924"/>
    </row>
    <row r="137" spans="1:16" x14ac:dyDescent="0.25">
      <c r="A137" s="75" t="s">
        <v>1174</v>
      </c>
      <c r="B137" s="978"/>
      <c r="C137" s="979"/>
      <c r="D137" s="979"/>
      <c r="E137" s="980"/>
      <c r="F137" s="930"/>
      <c r="G137" s="930"/>
      <c r="H137" s="980"/>
      <c r="I137" s="924"/>
      <c r="J137" s="924"/>
    </row>
    <row r="138" spans="1:16" x14ac:dyDescent="0.25">
      <c r="A138" s="75" t="s">
        <v>1158</v>
      </c>
      <c r="B138" s="978"/>
      <c r="C138" s="979"/>
      <c r="D138" s="979"/>
      <c r="E138" s="980"/>
      <c r="F138" s="930"/>
      <c r="G138" s="930"/>
      <c r="H138" s="980"/>
      <c r="I138" s="924"/>
      <c r="J138" s="924"/>
    </row>
    <row r="139" spans="1:16" x14ac:dyDescent="0.25">
      <c r="A139" s="75" t="s">
        <v>1159</v>
      </c>
      <c r="B139" s="978"/>
      <c r="C139" s="979"/>
      <c r="D139" s="979"/>
      <c r="E139" s="980"/>
      <c r="F139" s="930"/>
      <c r="G139" s="930"/>
      <c r="H139" s="980"/>
      <c r="I139" s="924"/>
      <c r="J139" s="924"/>
    </row>
    <row r="140" spans="1:16" x14ac:dyDescent="0.25">
      <c r="A140" s="75" t="s">
        <v>1160</v>
      </c>
      <c r="B140" s="978"/>
      <c r="C140" s="979"/>
      <c r="D140" s="979"/>
      <c r="E140" s="980"/>
      <c r="F140" s="930"/>
      <c r="G140" s="930"/>
      <c r="H140" s="980"/>
      <c r="I140" s="924"/>
      <c r="J140" s="924"/>
    </row>
    <row r="141" spans="1:16" x14ac:dyDescent="0.25">
      <c r="A141" s="75" t="s">
        <v>1161</v>
      </c>
      <c r="B141" s="978"/>
      <c r="C141" s="979"/>
      <c r="D141" s="979"/>
      <c r="E141" s="980"/>
      <c r="F141" s="930"/>
      <c r="G141" s="930"/>
      <c r="H141" s="980"/>
      <c r="I141" s="924"/>
      <c r="J141" s="924"/>
    </row>
    <row r="142" spans="1:16" x14ac:dyDescent="0.25">
      <c r="A142" s="75" t="s">
        <v>1162</v>
      </c>
      <c r="B142" s="978"/>
      <c r="C142" s="979"/>
      <c r="D142" s="979"/>
      <c r="E142" s="980"/>
      <c r="F142" s="930"/>
      <c r="G142" s="930"/>
      <c r="H142" s="980"/>
      <c r="I142" s="924"/>
      <c r="J142" s="924"/>
    </row>
    <row r="143" spans="1:16" x14ac:dyDescent="0.25">
      <c r="A143" s="75" t="s">
        <v>1163</v>
      </c>
      <c r="B143" s="978"/>
      <c r="C143" s="979"/>
      <c r="D143" s="979"/>
      <c r="E143" s="980"/>
      <c r="F143" s="930"/>
      <c r="G143" s="930"/>
      <c r="H143" s="980"/>
      <c r="I143" s="924"/>
      <c r="J143" s="924"/>
    </row>
    <row r="144" spans="1:16" x14ac:dyDescent="0.25">
      <c r="A144" s="75" t="s">
        <v>1164</v>
      </c>
      <c r="B144" s="978"/>
      <c r="C144" s="979"/>
      <c r="D144" s="979"/>
      <c r="E144" s="980"/>
      <c r="F144" s="930"/>
      <c r="G144" s="930"/>
      <c r="H144" s="980"/>
      <c r="I144" s="924"/>
      <c r="J144" s="924"/>
    </row>
    <row r="145" spans="1:10" x14ac:dyDescent="0.25">
      <c r="A145" s="75" t="s">
        <v>1165</v>
      </c>
      <c r="B145" s="978"/>
      <c r="C145" s="979"/>
      <c r="D145" s="979"/>
      <c r="E145" s="980"/>
      <c r="F145" s="930"/>
      <c r="G145" s="930"/>
      <c r="H145" s="980"/>
      <c r="I145" s="924"/>
      <c r="J145" s="924"/>
    </row>
    <row r="146" spans="1:10" x14ac:dyDescent="0.25">
      <c r="A146" s="109" t="s">
        <v>1166</v>
      </c>
      <c r="B146" s="978"/>
      <c r="C146" s="979"/>
      <c r="D146" s="979"/>
      <c r="E146" s="980"/>
      <c r="F146" s="930"/>
      <c r="G146" s="930"/>
      <c r="H146" s="980"/>
      <c r="I146" s="924"/>
      <c r="J146" s="924"/>
    </row>
    <row r="147" spans="1:10" x14ac:dyDescent="0.25">
      <c r="A147" s="75" t="s">
        <v>1167</v>
      </c>
      <c r="B147" s="978"/>
      <c r="C147" s="979"/>
      <c r="D147" s="979"/>
      <c r="E147" s="980"/>
      <c r="F147" s="930"/>
      <c r="G147" s="930"/>
      <c r="H147" s="980"/>
      <c r="I147" s="924"/>
      <c r="J147" s="924"/>
    </row>
    <row r="148" spans="1:10" x14ac:dyDescent="0.25">
      <c r="A148" s="75" t="s">
        <v>1168</v>
      </c>
      <c r="B148" s="978"/>
      <c r="C148" s="979"/>
      <c r="D148" s="979"/>
      <c r="E148" s="980"/>
      <c r="F148" s="930"/>
      <c r="G148" s="930"/>
      <c r="H148" s="980"/>
      <c r="I148" s="924"/>
      <c r="J148" s="924"/>
    </row>
    <row r="149" spans="1:10" x14ac:dyDescent="0.25">
      <c r="A149" s="75" t="s">
        <v>1169</v>
      </c>
      <c r="B149" s="978"/>
      <c r="C149" s="979"/>
      <c r="D149" s="979"/>
      <c r="E149" s="980"/>
      <c r="F149" s="930"/>
      <c r="G149" s="930"/>
      <c r="H149" s="980"/>
      <c r="I149" s="924"/>
      <c r="J149" s="924"/>
    </row>
    <row r="150" spans="1:10" x14ac:dyDescent="0.25">
      <c r="A150" s="75" t="s">
        <v>3661</v>
      </c>
      <c r="B150" s="978"/>
      <c r="C150" s="979"/>
      <c r="D150" s="979"/>
      <c r="E150" s="980"/>
      <c r="F150" s="930"/>
      <c r="G150" s="930"/>
      <c r="H150" s="980"/>
      <c r="I150" s="924"/>
      <c r="J150" s="924"/>
    </row>
    <row r="151" spans="1:10" x14ac:dyDescent="0.25">
      <c r="A151" s="195" t="s">
        <v>1170</v>
      </c>
      <c r="B151" s="978"/>
      <c r="C151" s="979"/>
      <c r="D151" s="979"/>
      <c r="E151" s="980"/>
      <c r="F151" s="930"/>
      <c r="G151" s="930"/>
      <c r="H151" s="980"/>
      <c r="I151" s="924"/>
      <c r="J151" s="924"/>
    </row>
    <row r="152" spans="1:10" x14ac:dyDescent="0.25">
      <c r="A152" s="390" t="s">
        <v>1171</v>
      </c>
      <c r="B152" s="978"/>
      <c r="C152" s="979"/>
      <c r="D152" s="979"/>
      <c r="E152" s="980"/>
      <c r="F152" s="930"/>
      <c r="G152" s="930"/>
      <c r="H152" s="980"/>
      <c r="I152" s="924"/>
      <c r="J152" s="924"/>
    </row>
    <row r="153" spans="1:10" x14ac:dyDescent="0.25">
      <c r="A153" s="75" t="s">
        <v>1172</v>
      </c>
      <c r="B153" s="978"/>
      <c r="C153" s="979"/>
      <c r="D153" s="979"/>
      <c r="E153" s="980"/>
      <c r="F153" s="930"/>
      <c r="G153" s="930"/>
      <c r="H153" s="980"/>
      <c r="I153" s="924"/>
      <c r="J153" s="924"/>
    </row>
    <row r="154" spans="1:10" s="391" customFormat="1" x14ac:dyDescent="0.25">
      <c r="A154" s="75" t="s">
        <v>1046</v>
      </c>
      <c r="B154" s="195"/>
      <c r="C154" s="195"/>
      <c r="D154" s="195"/>
      <c r="E154" s="195"/>
      <c r="F154" s="195"/>
      <c r="G154" s="195"/>
      <c r="H154" s="195"/>
      <c r="I154" s="195"/>
      <c r="J154" s="195"/>
    </row>
  </sheetData>
  <pageMargins left="0.7" right="0.7" top="0.75" bottom="0.75" header="0.3" footer="0.3"/>
  <pageSetup paperSize="14"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2:F26"/>
  <sheetViews>
    <sheetView zoomScaleNormal="100" workbookViewId="0"/>
  </sheetViews>
  <sheetFormatPr baseColWidth="10" defaultColWidth="13" defaultRowHeight="10.5" x14ac:dyDescent="0.15"/>
  <cols>
    <col min="1" max="1" width="39.5703125" style="47" customWidth="1"/>
    <col min="2" max="6" width="14.28515625" style="47" customWidth="1"/>
    <col min="7" max="16384" width="13" style="47"/>
  </cols>
  <sheetData>
    <row r="2" spans="1:6" ht="11.25" x14ac:dyDescent="0.15">
      <c r="A2" s="18" t="s">
        <v>3363</v>
      </c>
      <c r="B2" s="46"/>
      <c r="C2" s="46"/>
      <c r="D2" s="46"/>
      <c r="E2" s="46"/>
      <c r="F2" s="46"/>
    </row>
    <row r="3" spans="1:6" ht="10.5" customHeight="1" x14ac:dyDescent="0.15">
      <c r="A3" s="48"/>
      <c r="B3" s="48"/>
      <c r="C3" s="48"/>
      <c r="D3" s="48"/>
    </row>
    <row r="4" spans="1:6" ht="11.25" x14ac:dyDescent="0.15">
      <c r="A4" s="97" t="s">
        <v>19</v>
      </c>
      <c r="B4" s="49">
        <v>2019</v>
      </c>
      <c r="C4" s="49">
        <v>2020</v>
      </c>
      <c r="D4" s="49">
        <v>2021</v>
      </c>
      <c r="E4" s="49">
        <v>2022</v>
      </c>
      <c r="F4" s="49">
        <v>2023</v>
      </c>
    </row>
    <row r="5" spans="1:6" x14ac:dyDescent="0.15">
      <c r="A5" s="50" t="s">
        <v>1</v>
      </c>
      <c r="B5" s="66">
        <v>21038</v>
      </c>
      <c r="C5" s="66">
        <v>7308</v>
      </c>
      <c r="D5" s="66">
        <v>2857</v>
      </c>
      <c r="E5" s="67">
        <v>9661</v>
      </c>
      <c r="F5" s="67">
        <v>14563</v>
      </c>
    </row>
    <row r="6" spans="1:6" x14ac:dyDescent="0.15">
      <c r="A6" s="9" t="s">
        <v>21</v>
      </c>
      <c r="B6" s="68">
        <v>4362</v>
      </c>
      <c r="C6" s="68">
        <v>877</v>
      </c>
      <c r="D6" s="68">
        <v>0</v>
      </c>
      <c r="E6" s="68">
        <v>732</v>
      </c>
      <c r="F6" s="69">
        <v>911</v>
      </c>
    </row>
    <row r="7" spans="1:6" ht="11.25" x14ac:dyDescent="0.15">
      <c r="A7" s="17" t="s">
        <v>3619</v>
      </c>
      <c r="B7" s="68" t="s">
        <v>4</v>
      </c>
      <c r="C7" s="68" t="s">
        <v>4</v>
      </c>
      <c r="D7" s="68" t="s">
        <v>4</v>
      </c>
      <c r="E7" s="68" t="s">
        <v>4</v>
      </c>
      <c r="F7" s="69">
        <v>0</v>
      </c>
    </row>
    <row r="8" spans="1:6" ht="11.25" x14ac:dyDescent="0.15">
      <c r="A8" s="9" t="s">
        <v>22</v>
      </c>
      <c r="B8" s="68" t="s">
        <v>4</v>
      </c>
      <c r="C8" s="68" t="s">
        <v>4</v>
      </c>
      <c r="D8" s="68">
        <v>0</v>
      </c>
      <c r="E8" s="68">
        <v>0</v>
      </c>
      <c r="F8" s="69">
        <v>0</v>
      </c>
    </row>
    <row r="9" spans="1:6" ht="11.25" x14ac:dyDescent="0.15">
      <c r="A9" s="17" t="s">
        <v>3620</v>
      </c>
      <c r="B9" s="68" t="s">
        <v>4</v>
      </c>
      <c r="C9" s="68" t="s">
        <v>4</v>
      </c>
      <c r="D9" s="68" t="s">
        <v>4</v>
      </c>
      <c r="E9" s="68" t="s">
        <v>4</v>
      </c>
      <c r="F9" s="69">
        <v>0</v>
      </c>
    </row>
    <row r="10" spans="1:6" ht="11.25" x14ac:dyDescent="0.15">
      <c r="A10" s="17" t="s">
        <v>3621</v>
      </c>
      <c r="B10" s="68" t="s">
        <v>4</v>
      </c>
      <c r="C10" s="68" t="s">
        <v>4</v>
      </c>
      <c r="D10" s="68" t="s">
        <v>4</v>
      </c>
      <c r="E10" s="68" t="s">
        <v>4</v>
      </c>
      <c r="F10" s="69">
        <v>0</v>
      </c>
    </row>
    <row r="11" spans="1:6" x14ac:dyDescent="0.15">
      <c r="A11" s="9" t="s">
        <v>23</v>
      </c>
      <c r="B11" s="69">
        <v>8946</v>
      </c>
      <c r="C11" s="69">
        <v>4935</v>
      </c>
      <c r="D11" s="69">
        <v>950</v>
      </c>
      <c r="E11" s="69">
        <v>3086</v>
      </c>
      <c r="F11" s="69">
        <v>5855</v>
      </c>
    </row>
    <row r="12" spans="1:6" x14ac:dyDescent="0.15">
      <c r="A12" s="9" t="s">
        <v>24</v>
      </c>
      <c r="B12" s="69">
        <v>5817</v>
      </c>
      <c r="C12" s="69">
        <v>1118</v>
      </c>
      <c r="D12" s="69">
        <v>601</v>
      </c>
      <c r="E12" s="69">
        <v>4040</v>
      </c>
      <c r="F12" s="69">
        <v>4318</v>
      </c>
    </row>
    <row r="13" spans="1:6" ht="11.25" x14ac:dyDescent="0.15">
      <c r="A13" s="17" t="s">
        <v>3622</v>
      </c>
      <c r="B13" s="68" t="s">
        <v>4</v>
      </c>
      <c r="C13" s="68" t="s">
        <v>4</v>
      </c>
      <c r="D13" s="68" t="s">
        <v>4</v>
      </c>
      <c r="E13" s="68" t="s">
        <v>4</v>
      </c>
      <c r="F13" s="69">
        <v>0</v>
      </c>
    </row>
    <row r="14" spans="1:6" x14ac:dyDescent="0.15">
      <c r="A14" s="9" t="s">
        <v>25</v>
      </c>
      <c r="B14" s="69">
        <v>1913</v>
      </c>
      <c r="C14" s="69">
        <v>378</v>
      </c>
      <c r="D14" s="69">
        <v>1306</v>
      </c>
      <c r="E14" s="69">
        <v>1803</v>
      </c>
      <c r="F14" s="69">
        <v>3479</v>
      </c>
    </row>
    <row r="15" spans="1:6" x14ac:dyDescent="0.15">
      <c r="A15" s="51"/>
      <c r="B15" s="52"/>
      <c r="C15" s="52"/>
      <c r="D15" s="52"/>
      <c r="E15" s="52"/>
      <c r="F15" s="52"/>
    </row>
    <row r="16" spans="1:6" x14ac:dyDescent="0.15">
      <c r="A16" s="18" t="s">
        <v>64</v>
      </c>
      <c r="B16" s="53"/>
      <c r="C16" s="53"/>
      <c r="D16" s="53"/>
      <c r="E16" s="53"/>
      <c r="F16" s="53"/>
    </row>
    <row r="17" spans="1:6" x14ac:dyDescent="0.15">
      <c r="A17" s="28" t="s">
        <v>65</v>
      </c>
      <c r="B17" s="52"/>
      <c r="C17" s="52"/>
      <c r="D17" s="52"/>
      <c r="E17" s="52"/>
      <c r="F17" s="52"/>
    </row>
    <row r="18" spans="1:6" x14ac:dyDescent="0.15">
      <c r="A18" s="28" t="s">
        <v>66</v>
      </c>
    </row>
    <row r="19" spans="1:6" x14ac:dyDescent="0.15">
      <c r="A19" s="9" t="s">
        <v>37</v>
      </c>
    </row>
    <row r="20" spans="1:6" x14ac:dyDescent="0.15">
      <c r="A20" s="9" t="s">
        <v>17</v>
      </c>
    </row>
    <row r="21" spans="1:6" s="33" customFormat="1" x14ac:dyDescent="0.15">
      <c r="A21" s="7" t="s">
        <v>18</v>
      </c>
      <c r="B21" s="34"/>
      <c r="C21" s="34"/>
      <c r="D21" s="34"/>
    </row>
    <row r="26" spans="1:6" x14ac:dyDescent="0.15">
      <c r="A26" s="9"/>
      <c r="B26" s="87"/>
      <c r="C26" s="88"/>
      <c r="D26" s="88"/>
      <c r="E26" s="88"/>
      <c r="F26" s="88"/>
    </row>
  </sheetData>
  <pageMargins left="0.7" right="0.7" top="0.75" bottom="0.75" header="0.3" footer="0.3"/>
  <pageSetup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dimension ref="A1:U154"/>
  <sheetViews>
    <sheetView workbookViewId="0"/>
  </sheetViews>
  <sheetFormatPr baseColWidth="10" defaultColWidth="11.42578125" defaultRowHeight="10.5" x14ac:dyDescent="0.25"/>
  <cols>
    <col min="1" max="1" width="36.140625" style="195" customWidth="1"/>
    <col min="2" max="2" width="11.28515625" style="119" bestFit="1" customWidth="1"/>
    <col min="3" max="3" width="17" style="119" bestFit="1" customWidth="1"/>
    <col min="4" max="4" width="11.28515625" style="119" bestFit="1" customWidth="1"/>
    <col min="5" max="5" width="16.85546875" style="119" bestFit="1" customWidth="1"/>
    <col min="6" max="6" width="11.28515625" style="195" bestFit="1" customWidth="1"/>
    <col min="7" max="7" width="17" style="195" bestFit="1" customWidth="1"/>
    <col min="8" max="8" width="11.28515625" style="195" bestFit="1" customWidth="1"/>
    <col min="9" max="9" width="16.85546875" style="195" bestFit="1" customWidth="1"/>
    <col min="10" max="10" width="11.28515625" style="195" bestFit="1" customWidth="1"/>
    <col min="11" max="11" width="17" style="195" bestFit="1" customWidth="1"/>
    <col min="12" max="12" width="11.28515625" style="195" bestFit="1" customWidth="1"/>
    <col min="13" max="13" width="16.85546875" style="195" bestFit="1" customWidth="1"/>
    <col min="14" max="14" width="11.28515625" style="195" bestFit="1" customWidth="1"/>
    <col min="15" max="15" width="17" style="195" bestFit="1" customWidth="1"/>
    <col min="16" max="16" width="11.28515625" style="195" bestFit="1" customWidth="1"/>
    <col min="17" max="17" width="16.85546875" style="195" bestFit="1" customWidth="1"/>
    <col min="18" max="19" width="17" style="195" bestFit="1" customWidth="1"/>
    <col min="20" max="20" width="12.28515625" style="195" customWidth="1"/>
    <col min="21" max="21" width="16.85546875" style="195" bestFit="1" customWidth="1"/>
    <col min="22" max="16384" width="11.42578125" style="195"/>
  </cols>
  <sheetData>
    <row r="1" spans="1:21" x14ac:dyDescent="0.25">
      <c r="B1" s="195"/>
      <c r="C1" s="195"/>
      <c r="D1" s="195"/>
      <c r="E1" s="195"/>
    </row>
    <row r="2" spans="1:21" s="952" customFormat="1" ht="11.25" x14ac:dyDescent="0.25">
      <c r="A2" s="1014" t="s">
        <v>3430</v>
      </c>
      <c r="B2" s="252"/>
      <c r="C2" s="252"/>
      <c r="D2" s="252"/>
      <c r="E2" s="252"/>
      <c r="F2" s="252"/>
      <c r="G2" s="252"/>
      <c r="H2" s="252"/>
      <c r="I2" s="252"/>
      <c r="J2" s="252"/>
      <c r="K2" s="252"/>
      <c r="L2" s="252"/>
      <c r="M2" s="252"/>
    </row>
    <row r="3" spans="1:21" s="952" customFormat="1" x14ac:dyDescent="0.25">
      <c r="A3" s="107"/>
      <c r="B3" s="252"/>
      <c r="C3" s="252"/>
      <c r="D3" s="252"/>
      <c r="E3" s="252"/>
      <c r="F3" s="252"/>
      <c r="G3" s="252"/>
      <c r="H3" s="252"/>
      <c r="I3" s="252"/>
      <c r="J3" s="252"/>
      <c r="K3" s="252"/>
      <c r="L3" s="252"/>
      <c r="M3" s="252"/>
    </row>
    <row r="4" spans="1:21" ht="13.5" customHeight="1" x14ac:dyDescent="0.25">
      <c r="A4" s="1015" t="s">
        <v>3420</v>
      </c>
      <c r="B4" s="1016" t="s">
        <v>1080</v>
      </c>
      <c r="C4" s="1016"/>
      <c r="D4" s="1016"/>
      <c r="E4" s="1017"/>
      <c r="F4" s="1018" t="s">
        <v>3660</v>
      </c>
      <c r="G4" s="1016"/>
      <c r="H4" s="1016"/>
      <c r="I4" s="1017"/>
      <c r="J4" s="1018" t="s">
        <v>93</v>
      </c>
      <c r="K4" s="1016"/>
      <c r="L4" s="1016"/>
      <c r="M4" s="1017"/>
      <c r="N4" s="1019">
        <v>2022</v>
      </c>
      <c r="O4" s="1016"/>
      <c r="P4" s="1016"/>
      <c r="Q4" s="1017"/>
      <c r="R4" s="1019">
        <v>2023</v>
      </c>
      <c r="S4" s="1016"/>
      <c r="T4" s="1016"/>
      <c r="U4" s="1017"/>
    </row>
    <row r="5" spans="1:21" x14ac:dyDescent="0.25">
      <c r="A5" s="1020"/>
      <c r="B5" s="1021" t="s">
        <v>1</v>
      </c>
      <c r="C5" s="1022" t="s">
        <v>1175</v>
      </c>
      <c r="D5" s="1022" t="s">
        <v>1176</v>
      </c>
      <c r="E5" s="1022" t="s">
        <v>1177</v>
      </c>
      <c r="F5" s="1022" t="s">
        <v>1</v>
      </c>
      <c r="G5" s="1022" t="s">
        <v>1175</v>
      </c>
      <c r="H5" s="1022" t="s">
        <v>1176</v>
      </c>
      <c r="I5" s="1022" t="s">
        <v>1177</v>
      </c>
      <c r="J5" s="1023" t="s">
        <v>1</v>
      </c>
      <c r="K5" s="1023" t="s">
        <v>1175</v>
      </c>
      <c r="L5" s="1023" t="s">
        <v>1176</v>
      </c>
      <c r="M5" s="1023" t="s">
        <v>1177</v>
      </c>
      <c r="N5" s="1023" t="s">
        <v>1</v>
      </c>
      <c r="O5" s="1023" t="s">
        <v>1175</v>
      </c>
      <c r="P5" s="1023" t="s">
        <v>1176</v>
      </c>
      <c r="Q5" s="1023" t="s">
        <v>1177</v>
      </c>
      <c r="R5" s="1023" t="s">
        <v>1</v>
      </c>
      <c r="S5" s="1023" t="s">
        <v>1175</v>
      </c>
      <c r="T5" s="1023" t="s">
        <v>1176</v>
      </c>
      <c r="U5" s="1023" t="s">
        <v>1177</v>
      </c>
    </row>
    <row r="6" spans="1:21" s="252" customFormat="1" ht="12" customHeight="1" x14ac:dyDescent="0.25">
      <c r="A6" s="252" t="s">
        <v>803</v>
      </c>
      <c r="B6" s="1024">
        <v>3491558</v>
      </c>
      <c r="C6" s="1025">
        <v>545869</v>
      </c>
      <c r="D6" s="1025">
        <v>2624842</v>
      </c>
      <c r="E6" s="1025">
        <v>320847</v>
      </c>
      <c r="F6" s="1024">
        <v>1396091</v>
      </c>
      <c r="G6" s="1025">
        <v>200464</v>
      </c>
      <c r="H6" s="1025">
        <v>1053484</v>
      </c>
      <c r="I6" s="1025">
        <v>142143</v>
      </c>
      <c r="J6" s="1024">
        <v>1686566</v>
      </c>
      <c r="K6" s="1025">
        <v>414991</v>
      </c>
      <c r="L6" s="1025">
        <v>1148934</v>
      </c>
      <c r="M6" s="1025">
        <v>122641</v>
      </c>
      <c r="N6" s="1024">
        <v>2259154</v>
      </c>
      <c r="O6" s="1025">
        <v>510762</v>
      </c>
      <c r="P6" s="1025">
        <v>1536098</v>
      </c>
      <c r="Q6" s="1026">
        <v>212294</v>
      </c>
      <c r="R6" s="1024">
        <v>2137057</v>
      </c>
      <c r="S6" s="1025">
        <v>444709</v>
      </c>
      <c r="T6" s="1025">
        <v>1435630</v>
      </c>
      <c r="U6" s="1026">
        <v>256718</v>
      </c>
    </row>
    <row r="7" spans="1:21" s="252" customFormat="1" ht="12" customHeight="1" x14ac:dyDescent="0.25">
      <c r="A7" s="146" t="s">
        <v>2</v>
      </c>
      <c r="B7" s="990">
        <v>13360</v>
      </c>
      <c r="C7" s="427">
        <v>540</v>
      </c>
      <c r="D7" s="427">
        <v>11431</v>
      </c>
      <c r="E7" s="1000">
        <v>1389</v>
      </c>
      <c r="F7" s="990">
        <v>4901</v>
      </c>
      <c r="G7" s="427">
        <v>530</v>
      </c>
      <c r="H7" s="427">
        <v>3750</v>
      </c>
      <c r="I7" s="427">
        <v>621</v>
      </c>
      <c r="J7" s="991">
        <v>5406</v>
      </c>
      <c r="K7" s="719">
        <v>298</v>
      </c>
      <c r="L7" s="719">
        <v>4910</v>
      </c>
      <c r="M7" s="992">
        <v>198</v>
      </c>
      <c r="N7" s="991">
        <v>9177</v>
      </c>
      <c r="O7" s="719">
        <v>553</v>
      </c>
      <c r="P7" s="719">
        <v>7958</v>
      </c>
      <c r="Q7" s="992">
        <v>666</v>
      </c>
      <c r="R7" s="991">
        <v>8481</v>
      </c>
      <c r="S7" s="719">
        <v>578</v>
      </c>
      <c r="T7" s="719">
        <v>7377</v>
      </c>
      <c r="U7" s="992">
        <v>526</v>
      </c>
    </row>
    <row r="8" spans="1:21" s="252" customFormat="1" ht="12" customHeight="1" x14ac:dyDescent="0.25">
      <c r="A8" s="75" t="s">
        <v>3793</v>
      </c>
      <c r="B8" s="990" t="s">
        <v>4</v>
      </c>
      <c r="C8" s="158" t="s">
        <v>4</v>
      </c>
      <c r="D8" s="158" t="s">
        <v>4</v>
      </c>
      <c r="E8" s="995" t="s">
        <v>4</v>
      </c>
      <c r="F8" s="990" t="s">
        <v>4</v>
      </c>
      <c r="G8" s="158" t="s">
        <v>4</v>
      </c>
      <c r="H8" s="158" t="s">
        <v>4</v>
      </c>
      <c r="I8" s="995" t="s">
        <v>4</v>
      </c>
      <c r="J8" s="990" t="s">
        <v>4</v>
      </c>
      <c r="K8" s="158" t="s">
        <v>4</v>
      </c>
      <c r="L8" s="158" t="s">
        <v>4</v>
      </c>
      <c r="M8" s="995" t="s">
        <v>4</v>
      </c>
      <c r="N8" s="990" t="s">
        <v>4</v>
      </c>
      <c r="O8" s="158" t="s">
        <v>4</v>
      </c>
      <c r="P8" s="158" t="s">
        <v>4</v>
      </c>
      <c r="Q8" s="995" t="s">
        <v>4</v>
      </c>
      <c r="R8" s="990" t="s">
        <v>4</v>
      </c>
      <c r="S8" s="158" t="s">
        <v>4</v>
      </c>
      <c r="T8" s="158" t="s">
        <v>4</v>
      </c>
      <c r="U8" s="995" t="s">
        <v>4</v>
      </c>
    </row>
    <row r="9" spans="1:21" s="252" customFormat="1" ht="12" customHeight="1" x14ac:dyDescent="0.25">
      <c r="A9" s="75" t="s">
        <v>3794</v>
      </c>
      <c r="B9" s="990" t="s">
        <v>4</v>
      </c>
      <c r="C9" s="158" t="s">
        <v>4</v>
      </c>
      <c r="D9" s="158" t="s">
        <v>4</v>
      </c>
      <c r="E9" s="995" t="s">
        <v>4</v>
      </c>
      <c r="F9" s="990" t="s">
        <v>4</v>
      </c>
      <c r="G9" s="158" t="s">
        <v>4</v>
      </c>
      <c r="H9" s="158" t="s">
        <v>4</v>
      </c>
      <c r="I9" s="995" t="s">
        <v>4</v>
      </c>
      <c r="J9" s="990" t="s">
        <v>4</v>
      </c>
      <c r="K9" s="158" t="s">
        <v>4</v>
      </c>
      <c r="L9" s="158" t="s">
        <v>4</v>
      </c>
      <c r="M9" s="995" t="s">
        <v>4</v>
      </c>
      <c r="N9" s="990" t="s">
        <v>4</v>
      </c>
      <c r="O9" s="158" t="s">
        <v>4</v>
      </c>
      <c r="P9" s="158" t="s">
        <v>4</v>
      </c>
      <c r="Q9" s="995" t="s">
        <v>4</v>
      </c>
      <c r="R9" s="990" t="s">
        <v>4</v>
      </c>
      <c r="S9" s="158" t="s">
        <v>4</v>
      </c>
      <c r="T9" s="158" t="s">
        <v>4</v>
      </c>
      <c r="U9" s="995" t="s">
        <v>4</v>
      </c>
    </row>
    <row r="10" spans="1:21" s="252" customFormat="1" ht="12" customHeight="1" x14ac:dyDescent="0.25">
      <c r="A10" s="75" t="s">
        <v>1083</v>
      </c>
      <c r="B10" s="990">
        <v>878</v>
      </c>
      <c r="C10" s="207">
        <v>16</v>
      </c>
      <c r="D10" s="207">
        <v>772</v>
      </c>
      <c r="E10" s="998">
        <v>90</v>
      </c>
      <c r="F10" s="990">
        <v>16</v>
      </c>
      <c r="G10" s="207">
        <v>0</v>
      </c>
      <c r="H10" s="207">
        <v>12</v>
      </c>
      <c r="I10" s="998">
        <v>4</v>
      </c>
      <c r="J10" s="991">
        <v>324</v>
      </c>
      <c r="K10" s="207">
        <v>6</v>
      </c>
      <c r="L10" s="207">
        <v>315</v>
      </c>
      <c r="M10" s="998">
        <v>3</v>
      </c>
      <c r="N10" s="991">
        <v>362</v>
      </c>
      <c r="O10" s="206">
        <v>4</v>
      </c>
      <c r="P10" s="206">
        <v>346</v>
      </c>
      <c r="Q10" s="1006">
        <v>12</v>
      </c>
      <c r="R10" s="991">
        <v>689</v>
      </c>
      <c r="S10" s="206">
        <v>16</v>
      </c>
      <c r="T10" s="206">
        <v>647</v>
      </c>
      <c r="U10" s="1006">
        <v>26</v>
      </c>
    </row>
    <row r="11" spans="1:21" ht="12" customHeight="1" x14ac:dyDescent="0.25">
      <c r="A11" s="75" t="s">
        <v>1084</v>
      </c>
      <c r="B11" s="990">
        <v>11729</v>
      </c>
      <c r="C11" s="207">
        <v>523</v>
      </c>
      <c r="D11" s="207">
        <v>9924</v>
      </c>
      <c r="E11" s="998">
        <v>1282</v>
      </c>
      <c r="F11" s="990">
        <v>4823</v>
      </c>
      <c r="G11" s="207">
        <v>530</v>
      </c>
      <c r="H11" s="207">
        <v>3676</v>
      </c>
      <c r="I11" s="998">
        <v>617</v>
      </c>
      <c r="J11" s="991">
        <v>4824</v>
      </c>
      <c r="K11" s="207">
        <v>287</v>
      </c>
      <c r="L11" s="207">
        <v>4349</v>
      </c>
      <c r="M11" s="998">
        <v>188</v>
      </c>
      <c r="N11" s="991">
        <v>8481</v>
      </c>
      <c r="O11" s="206">
        <v>542</v>
      </c>
      <c r="P11" s="206">
        <v>7291</v>
      </c>
      <c r="Q11" s="1006">
        <v>648</v>
      </c>
      <c r="R11" s="991">
        <v>7186</v>
      </c>
      <c r="S11" s="206">
        <v>558</v>
      </c>
      <c r="T11" s="206">
        <v>6143</v>
      </c>
      <c r="U11" s="1006">
        <v>485</v>
      </c>
    </row>
    <row r="12" spans="1:21" ht="12" customHeight="1" x14ac:dyDescent="0.25">
      <c r="A12" s="75" t="s">
        <v>1085</v>
      </c>
      <c r="B12" s="990">
        <v>753</v>
      </c>
      <c r="C12" s="207">
        <v>1</v>
      </c>
      <c r="D12" s="207">
        <v>735</v>
      </c>
      <c r="E12" s="998">
        <v>17</v>
      </c>
      <c r="F12" s="990">
        <v>62</v>
      </c>
      <c r="G12" s="207">
        <v>0</v>
      </c>
      <c r="H12" s="207">
        <v>62</v>
      </c>
      <c r="I12" s="998">
        <v>0</v>
      </c>
      <c r="J12" s="991">
        <v>258</v>
      </c>
      <c r="K12" s="207">
        <v>5</v>
      </c>
      <c r="L12" s="207">
        <v>246</v>
      </c>
      <c r="M12" s="998">
        <v>7</v>
      </c>
      <c r="N12" s="991">
        <v>334</v>
      </c>
      <c r="O12" s="206">
        <v>7</v>
      </c>
      <c r="P12" s="206">
        <v>321</v>
      </c>
      <c r="Q12" s="1006">
        <v>6</v>
      </c>
      <c r="R12" s="991">
        <v>606</v>
      </c>
      <c r="S12" s="206">
        <v>4</v>
      </c>
      <c r="T12" s="206">
        <v>587</v>
      </c>
      <c r="U12" s="1006">
        <v>15</v>
      </c>
    </row>
    <row r="13" spans="1:21" s="252" customFormat="1" ht="12" customHeight="1" x14ac:dyDescent="0.25">
      <c r="A13" s="146" t="s">
        <v>3</v>
      </c>
      <c r="B13" s="990">
        <v>12179</v>
      </c>
      <c r="C13" s="427">
        <v>3684</v>
      </c>
      <c r="D13" s="427">
        <v>7274</v>
      </c>
      <c r="E13" s="1000">
        <v>1221</v>
      </c>
      <c r="F13" s="990">
        <v>2688</v>
      </c>
      <c r="G13" s="427">
        <v>332</v>
      </c>
      <c r="H13" s="427">
        <v>1645</v>
      </c>
      <c r="I13" s="1000">
        <v>711</v>
      </c>
      <c r="J13" s="991">
        <v>3215</v>
      </c>
      <c r="K13" s="719">
        <v>628</v>
      </c>
      <c r="L13" s="719">
        <v>2117</v>
      </c>
      <c r="M13" s="992">
        <v>470</v>
      </c>
      <c r="N13" s="991">
        <v>4303</v>
      </c>
      <c r="O13" s="719">
        <v>1394</v>
      </c>
      <c r="P13" s="719">
        <v>2198</v>
      </c>
      <c r="Q13" s="992">
        <v>711</v>
      </c>
      <c r="R13" s="991">
        <v>7066</v>
      </c>
      <c r="S13" s="719">
        <v>2437</v>
      </c>
      <c r="T13" s="719">
        <v>3228</v>
      </c>
      <c r="U13" s="992">
        <v>1401</v>
      </c>
    </row>
    <row r="14" spans="1:21" ht="12" customHeight="1" x14ac:dyDescent="0.25">
      <c r="A14" s="75" t="s">
        <v>1086</v>
      </c>
      <c r="B14" s="990">
        <v>422</v>
      </c>
      <c r="C14" s="207">
        <v>56</v>
      </c>
      <c r="D14" s="207">
        <v>355</v>
      </c>
      <c r="E14" s="998">
        <v>11</v>
      </c>
      <c r="F14" s="990">
        <v>76</v>
      </c>
      <c r="G14" s="207">
        <v>2</v>
      </c>
      <c r="H14" s="207">
        <v>71</v>
      </c>
      <c r="I14" s="998">
        <v>3</v>
      </c>
      <c r="J14" s="991">
        <v>0</v>
      </c>
      <c r="K14" s="207">
        <v>0</v>
      </c>
      <c r="L14" s="207">
        <v>0</v>
      </c>
      <c r="M14" s="998">
        <v>0</v>
      </c>
      <c r="N14" s="991">
        <v>22</v>
      </c>
      <c r="O14" s="206">
        <v>0</v>
      </c>
      <c r="P14" s="206">
        <v>22</v>
      </c>
      <c r="Q14" s="1006">
        <v>0</v>
      </c>
      <c r="R14" s="991">
        <v>24</v>
      </c>
      <c r="S14" s="206">
        <v>0</v>
      </c>
      <c r="T14" s="206">
        <v>24</v>
      </c>
      <c r="U14" s="1006">
        <v>0</v>
      </c>
    </row>
    <row r="15" spans="1:21" ht="12" customHeight="1" x14ac:dyDescent="0.25">
      <c r="A15" s="75" t="s">
        <v>1087</v>
      </c>
      <c r="B15" s="990">
        <v>11757</v>
      </c>
      <c r="C15" s="207">
        <v>3628</v>
      </c>
      <c r="D15" s="207">
        <v>6919</v>
      </c>
      <c r="E15" s="998">
        <v>1210</v>
      </c>
      <c r="F15" s="990">
        <v>2612</v>
      </c>
      <c r="G15" s="207">
        <v>330</v>
      </c>
      <c r="H15" s="207">
        <v>1574</v>
      </c>
      <c r="I15" s="998">
        <v>708</v>
      </c>
      <c r="J15" s="991">
        <v>3215</v>
      </c>
      <c r="K15" s="207">
        <v>628</v>
      </c>
      <c r="L15" s="207">
        <v>2117</v>
      </c>
      <c r="M15" s="998">
        <v>470</v>
      </c>
      <c r="N15" s="991">
        <v>4281</v>
      </c>
      <c r="O15" s="206">
        <v>1394</v>
      </c>
      <c r="P15" s="206">
        <v>2176</v>
      </c>
      <c r="Q15" s="1006">
        <v>711</v>
      </c>
      <c r="R15" s="991">
        <v>7042</v>
      </c>
      <c r="S15" s="206">
        <v>2437</v>
      </c>
      <c r="T15" s="206">
        <v>3204</v>
      </c>
      <c r="U15" s="1006">
        <v>1401</v>
      </c>
    </row>
    <row r="16" spans="1:21" s="252" customFormat="1" ht="12" customHeight="1" x14ac:dyDescent="0.25">
      <c r="A16" s="146" t="s">
        <v>145</v>
      </c>
      <c r="B16" s="990">
        <v>711335</v>
      </c>
      <c r="C16" s="427">
        <v>73148</v>
      </c>
      <c r="D16" s="427">
        <v>580444</v>
      </c>
      <c r="E16" s="1000">
        <v>57743</v>
      </c>
      <c r="F16" s="990">
        <v>125988</v>
      </c>
      <c r="G16" s="427">
        <v>12131</v>
      </c>
      <c r="H16" s="427">
        <v>100241</v>
      </c>
      <c r="I16" s="1000">
        <v>13616</v>
      </c>
      <c r="J16" s="991">
        <v>95424</v>
      </c>
      <c r="K16" s="719">
        <v>15935</v>
      </c>
      <c r="L16" s="719">
        <v>72421</v>
      </c>
      <c r="M16" s="992">
        <v>7068</v>
      </c>
      <c r="N16" s="991">
        <v>96375</v>
      </c>
      <c r="O16" s="719">
        <v>13988</v>
      </c>
      <c r="P16" s="719">
        <v>75921</v>
      </c>
      <c r="Q16" s="992">
        <v>6466</v>
      </c>
      <c r="R16" s="991">
        <v>59353</v>
      </c>
      <c r="S16" s="719">
        <v>9951</v>
      </c>
      <c r="T16" s="719">
        <v>44985</v>
      </c>
      <c r="U16" s="992">
        <v>4417</v>
      </c>
    </row>
    <row r="17" spans="1:21" s="252" customFormat="1" ht="12" customHeight="1" x14ac:dyDescent="0.25">
      <c r="A17" s="75" t="s">
        <v>1088</v>
      </c>
      <c r="B17" s="990">
        <v>143170</v>
      </c>
      <c r="C17" s="207">
        <v>26711</v>
      </c>
      <c r="D17" s="207">
        <v>105034</v>
      </c>
      <c r="E17" s="998">
        <v>11425</v>
      </c>
      <c r="F17" s="990">
        <v>34377</v>
      </c>
      <c r="G17" s="207">
        <v>6167</v>
      </c>
      <c r="H17" s="207">
        <v>25124</v>
      </c>
      <c r="I17" s="998">
        <v>3086</v>
      </c>
      <c r="J17" s="991">
        <v>89912</v>
      </c>
      <c r="K17" s="207">
        <v>14870</v>
      </c>
      <c r="L17" s="207">
        <v>68597</v>
      </c>
      <c r="M17" s="998">
        <v>6445</v>
      </c>
      <c r="N17" s="991">
        <v>93429</v>
      </c>
      <c r="O17" s="206">
        <v>13576</v>
      </c>
      <c r="P17" s="206">
        <v>73573</v>
      </c>
      <c r="Q17" s="1006">
        <v>6280</v>
      </c>
      <c r="R17" s="991">
        <v>58240</v>
      </c>
      <c r="S17" s="206">
        <v>9683</v>
      </c>
      <c r="T17" s="206">
        <v>44174</v>
      </c>
      <c r="U17" s="1006">
        <v>4383</v>
      </c>
    </row>
    <row r="18" spans="1:21" s="252" customFormat="1" ht="12" customHeight="1" x14ac:dyDescent="0.25">
      <c r="A18" s="75" t="s">
        <v>3863</v>
      </c>
      <c r="B18" s="990" t="s">
        <v>4</v>
      </c>
      <c r="C18" s="158" t="s">
        <v>4</v>
      </c>
      <c r="D18" s="158" t="s">
        <v>4</v>
      </c>
      <c r="E18" s="995" t="s">
        <v>4</v>
      </c>
      <c r="F18" s="990" t="s">
        <v>4</v>
      </c>
      <c r="G18" s="158" t="s">
        <v>4</v>
      </c>
      <c r="H18" s="158" t="s">
        <v>4</v>
      </c>
      <c r="I18" s="995" t="s">
        <v>4</v>
      </c>
      <c r="J18" s="990" t="s">
        <v>4</v>
      </c>
      <c r="K18" s="158" t="s">
        <v>4</v>
      </c>
      <c r="L18" s="158" t="s">
        <v>4</v>
      </c>
      <c r="M18" s="995" t="s">
        <v>4</v>
      </c>
      <c r="N18" s="990" t="s">
        <v>4</v>
      </c>
      <c r="O18" s="158" t="s">
        <v>4</v>
      </c>
      <c r="P18" s="158" t="s">
        <v>4</v>
      </c>
      <c r="Q18" s="995" t="s">
        <v>4</v>
      </c>
      <c r="R18" s="990" t="s">
        <v>4</v>
      </c>
      <c r="S18" s="158" t="s">
        <v>4</v>
      </c>
      <c r="T18" s="158" t="s">
        <v>4</v>
      </c>
      <c r="U18" s="995" t="s">
        <v>4</v>
      </c>
    </row>
    <row r="19" spans="1:21" s="252" customFormat="1" ht="12" customHeight="1" x14ac:dyDescent="0.25">
      <c r="A19" s="75" t="s">
        <v>3904</v>
      </c>
      <c r="B19" s="990" t="s">
        <v>4</v>
      </c>
      <c r="C19" s="158" t="s">
        <v>4</v>
      </c>
      <c r="D19" s="158" t="s">
        <v>4</v>
      </c>
      <c r="E19" s="995" t="s">
        <v>4</v>
      </c>
      <c r="F19" s="990" t="s">
        <v>4</v>
      </c>
      <c r="G19" s="158" t="s">
        <v>4</v>
      </c>
      <c r="H19" s="158" t="s">
        <v>4</v>
      </c>
      <c r="I19" s="995" t="s">
        <v>4</v>
      </c>
      <c r="J19" s="990" t="s">
        <v>4</v>
      </c>
      <c r="K19" s="158" t="s">
        <v>4</v>
      </c>
      <c r="L19" s="158" t="s">
        <v>4</v>
      </c>
      <c r="M19" s="995" t="s">
        <v>4</v>
      </c>
      <c r="N19" s="990" t="s">
        <v>4</v>
      </c>
      <c r="O19" s="158" t="s">
        <v>4</v>
      </c>
      <c r="P19" s="158" t="s">
        <v>4</v>
      </c>
      <c r="Q19" s="995" t="s">
        <v>4</v>
      </c>
      <c r="R19" s="990" t="s">
        <v>4</v>
      </c>
      <c r="S19" s="158" t="s">
        <v>4</v>
      </c>
      <c r="T19" s="158" t="s">
        <v>4</v>
      </c>
      <c r="U19" s="995" t="s">
        <v>4</v>
      </c>
    </row>
    <row r="20" spans="1:21" ht="12" customHeight="1" x14ac:dyDescent="0.25">
      <c r="A20" s="75" t="s">
        <v>1089</v>
      </c>
      <c r="B20" s="990">
        <v>2399</v>
      </c>
      <c r="C20" s="207">
        <v>602</v>
      </c>
      <c r="D20" s="207">
        <v>1755</v>
      </c>
      <c r="E20" s="998">
        <v>42</v>
      </c>
      <c r="F20" s="990">
        <v>531</v>
      </c>
      <c r="G20" s="207">
        <v>108</v>
      </c>
      <c r="H20" s="207">
        <v>411</v>
      </c>
      <c r="I20" s="998">
        <v>12</v>
      </c>
      <c r="J20" s="991">
        <v>1022</v>
      </c>
      <c r="K20" s="207">
        <v>284</v>
      </c>
      <c r="L20" s="207">
        <v>708</v>
      </c>
      <c r="M20" s="998">
        <v>30</v>
      </c>
      <c r="N20" s="991">
        <v>1284</v>
      </c>
      <c r="O20" s="206">
        <v>151</v>
      </c>
      <c r="P20" s="206">
        <v>1106</v>
      </c>
      <c r="Q20" s="1006">
        <v>27</v>
      </c>
      <c r="R20" s="991">
        <v>1113</v>
      </c>
      <c r="S20" s="206">
        <v>268</v>
      </c>
      <c r="T20" s="206">
        <v>811</v>
      </c>
      <c r="U20" s="1006">
        <v>34</v>
      </c>
    </row>
    <row r="21" spans="1:21" ht="12" customHeight="1" x14ac:dyDescent="0.25">
      <c r="A21" s="75" t="s">
        <v>3864</v>
      </c>
      <c r="B21" s="990" t="s">
        <v>4</v>
      </c>
      <c r="C21" s="158" t="s">
        <v>4</v>
      </c>
      <c r="D21" s="158" t="s">
        <v>4</v>
      </c>
      <c r="E21" s="995" t="s">
        <v>4</v>
      </c>
      <c r="F21" s="990" t="s">
        <v>4</v>
      </c>
      <c r="G21" s="158" t="s">
        <v>4</v>
      </c>
      <c r="H21" s="158" t="s">
        <v>4</v>
      </c>
      <c r="I21" s="995" t="s">
        <v>4</v>
      </c>
      <c r="J21" s="990" t="s">
        <v>4</v>
      </c>
      <c r="K21" s="158" t="s">
        <v>4</v>
      </c>
      <c r="L21" s="158" t="s">
        <v>4</v>
      </c>
      <c r="M21" s="995" t="s">
        <v>4</v>
      </c>
      <c r="N21" s="990" t="s">
        <v>4</v>
      </c>
      <c r="O21" s="158" t="s">
        <v>4</v>
      </c>
      <c r="P21" s="158" t="s">
        <v>4</v>
      </c>
      <c r="Q21" s="995" t="s">
        <v>4</v>
      </c>
      <c r="R21" s="990" t="s">
        <v>4</v>
      </c>
      <c r="S21" s="158" t="s">
        <v>4</v>
      </c>
      <c r="T21" s="158" t="s">
        <v>4</v>
      </c>
      <c r="U21" s="995" t="s">
        <v>4</v>
      </c>
    </row>
    <row r="22" spans="1:21" ht="12" customHeight="1" x14ac:dyDescent="0.25">
      <c r="A22" s="75" t="s">
        <v>3922</v>
      </c>
      <c r="B22" s="990">
        <v>565766</v>
      </c>
      <c r="C22" s="207">
        <v>45835</v>
      </c>
      <c r="D22" s="207">
        <v>473655</v>
      </c>
      <c r="E22" s="998">
        <v>46276</v>
      </c>
      <c r="F22" s="990">
        <v>91080</v>
      </c>
      <c r="G22" s="207">
        <v>5856</v>
      </c>
      <c r="H22" s="207">
        <v>74706</v>
      </c>
      <c r="I22" s="998">
        <v>10518</v>
      </c>
      <c r="J22" s="991">
        <v>4490</v>
      </c>
      <c r="K22" s="207">
        <v>781</v>
      </c>
      <c r="L22" s="207">
        <v>3116</v>
      </c>
      <c r="M22" s="998">
        <v>593</v>
      </c>
      <c r="N22" s="991">
        <v>1662</v>
      </c>
      <c r="O22" s="206">
        <v>261</v>
      </c>
      <c r="P22" s="206">
        <v>1242</v>
      </c>
      <c r="Q22" s="1006">
        <v>159</v>
      </c>
      <c r="R22" s="991">
        <v>0</v>
      </c>
      <c r="S22" s="206">
        <v>0</v>
      </c>
      <c r="T22" s="206">
        <v>0</v>
      </c>
      <c r="U22" s="1006">
        <v>0</v>
      </c>
    </row>
    <row r="23" spans="1:21" s="252" customFormat="1" ht="12" customHeight="1" x14ac:dyDescent="0.25">
      <c r="A23" s="146" t="s">
        <v>146</v>
      </c>
      <c r="B23" s="990">
        <v>21752</v>
      </c>
      <c r="C23" s="427">
        <v>4651</v>
      </c>
      <c r="D23" s="427">
        <v>15786</v>
      </c>
      <c r="E23" s="1000">
        <v>1315</v>
      </c>
      <c r="F23" s="990">
        <v>12760</v>
      </c>
      <c r="G23" s="427">
        <v>3029</v>
      </c>
      <c r="H23" s="427">
        <v>9220</v>
      </c>
      <c r="I23" s="1000">
        <v>511</v>
      </c>
      <c r="J23" s="991">
        <v>17860</v>
      </c>
      <c r="K23" s="719">
        <v>3156</v>
      </c>
      <c r="L23" s="719">
        <v>14162</v>
      </c>
      <c r="M23" s="992">
        <v>542</v>
      </c>
      <c r="N23" s="991">
        <v>33136</v>
      </c>
      <c r="O23" s="719">
        <v>7307</v>
      </c>
      <c r="P23" s="719">
        <v>24086</v>
      </c>
      <c r="Q23" s="992">
        <v>1743</v>
      </c>
      <c r="R23" s="991">
        <v>24537</v>
      </c>
      <c r="S23" s="719">
        <v>5321</v>
      </c>
      <c r="T23" s="719">
        <v>17420</v>
      </c>
      <c r="U23" s="992">
        <v>1796</v>
      </c>
    </row>
    <row r="24" spans="1:21" s="252" customFormat="1" ht="12" customHeight="1" x14ac:dyDescent="0.25">
      <c r="A24" s="75" t="s">
        <v>1090</v>
      </c>
      <c r="B24" s="990">
        <v>5470</v>
      </c>
      <c r="C24" s="207">
        <v>1531</v>
      </c>
      <c r="D24" s="207">
        <v>3939</v>
      </c>
      <c r="E24" s="998">
        <v>0</v>
      </c>
      <c r="F24" s="990">
        <v>4245</v>
      </c>
      <c r="G24" s="207">
        <v>1155</v>
      </c>
      <c r="H24" s="207">
        <v>3088</v>
      </c>
      <c r="I24" s="998">
        <v>2</v>
      </c>
      <c r="J24" s="991">
        <v>4420</v>
      </c>
      <c r="K24" s="207">
        <v>1025</v>
      </c>
      <c r="L24" s="207">
        <v>3381</v>
      </c>
      <c r="M24" s="998">
        <v>14</v>
      </c>
      <c r="N24" s="991">
        <v>16400</v>
      </c>
      <c r="O24" s="206">
        <v>3915</v>
      </c>
      <c r="P24" s="206">
        <v>12130</v>
      </c>
      <c r="Q24" s="1006">
        <v>355</v>
      </c>
      <c r="R24" s="991">
        <v>9072</v>
      </c>
      <c r="S24" s="206">
        <v>2243</v>
      </c>
      <c r="T24" s="206">
        <v>6732</v>
      </c>
      <c r="U24" s="1006">
        <v>97</v>
      </c>
    </row>
    <row r="25" spans="1:21" ht="12" customHeight="1" x14ac:dyDescent="0.25">
      <c r="A25" s="75" t="s">
        <v>1091</v>
      </c>
      <c r="B25" s="990">
        <v>1146</v>
      </c>
      <c r="C25" s="207">
        <v>30</v>
      </c>
      <c r="D25" s="207">
        <v>1082</v>
      </c>
      <c r="E25" s="998">
        <v>34</v>
      </c>
      <c r="F25" s="990">
        <v>671</v>
      </c>
      <c r="G25" s="207">
        <v>54</v>
      </c>
      <c r="H25" s="207">
        <v>563</v>
      </c>
      <c r="I25" s="998">
        <v>54</v>
      </c>
      <c r="J25" s="991">
        <v>1907</v>
      </c>
      <c r="K25" s="207">
        <v>8</v>
      </c>
      <c r="L25" s="207">
        <v>1898</v>
      </c>
      <c r="M25" s="998">
        <v>1</v>
      </c>
      <c r="N25" s="991">
        <v>1429</v>
      </c>
      <c r="O25" s="206">
        <v>19</v>
      </c>
      <c r="P25" s="206">
        <v>1402</v>
      </c>
      <c r="Q25" s="1006">
        <v>8</v>
      </c>
      <c r="R25" s="991">
        <v>1501</v>
      </c>
      <c r="S25" s="206">
        <v>2</v>
      </c>
      <c r="T25" s="206">
        <v>1499</v>
      </c>
      <c r="U25" s="1006">
        <v>0</v>
      </c>
    </row>
    <row r="26" spans="1:21" ht="12" customHeight="1" x14ac:dyDescent="0.25">
      <c r="A26" s="75" t="s">
        <v>1092</v>
      </c>
      <c r="B26" s="990">
        <v>15136</v>
      </c>
      <c r="C26" s="207">
        <v>3090</v>
      </c>
      <c r="D26" s="207">
        <v>10765</v>
      </c>
      <c r="E26" s="998">
        <v>1281</v>
      </c>
      <c r="F26" s="990">
        <v>7844</v>
      </c>
      <c r="G26" s="207">
        <v>1820</v>
      </c>
      <c r="H26" s="207">
        <v>5569</v>
      </c>
      <c r="I26" s="998">
        <v>455</v>
      </c>
      <c r="J26" s="991">
        <v>2681</v>
      </c>
      <c r="K26" s="207">
        <v>469</v>
      </c>
      <c r="L26" s="207">
        <v>1957</v>
      </c>
      <c r="M26" s="998">
        <v>255</v>
      </c>
      <c r="N26" s="991">
        <v>12392</v>
      </c>
      <c r="O26" s="206">
        <v>2659</v>
      </c>
      <c r="P26" s="206">
        <v>8581</v>
      </c>
      <c r="Q26" s="1006">
        <v>1152</v>
      </c>
      <c r="R26" s="991">
        <v>11743</v>
      </c>
      <c r="S26" s="206">
        <v>2359</v>
      </c>
      <c r="T26" s="206">
        <v>8186</v>
      </c>
      <c r="U26" s="1006">
        <v>1198</v>
      </c>
    </row>
    <row r="27" spans="1:21" ht="12" customHeight="1" x14ac:dyDescent="0.25">
      <c r="A27" s="75" t="s">
        <v>3935</v>
      </c>
      <c r="B27" s="990" t="s">
        <v>4</v>
      </c>
      <c r="C27" s="158" t="s">
        <v>4</v>
      </c>
      <c r="D27" s="158" t="s">
        <v>4</v>
      </c>
      <c r="E27" s="995" t="s">
        <v>4</v>
      </c>
      <c r="F27" s="990" t="s">
        <v>4</v>
      </c>
      <c r="G27" s="158" t="s">
        <v>4</v>
      </c>
      <c r="H27" s="158" t="s">
        <v>4</v>
      </c>
      <c r="I27" s="995" t="s">
        <v>4</v>
      </c>
      <c r="J27" s="991">
        <v>8852</v>
      </c>
      <c r="K27" s="207">
        <v>1654</v>
      </c>
      <c r="L27" s="207">
        <v>6926</v>
      </c>
      <c r="M27" s="998">
        <v>272</v>
      </c>
      <c r="N27" s="991">
        <v>2915</v>
      </c>
      <c r="O27" s="206">
        <v>714</v>
      </c>
      <c r="P27" s="206">
        <v>1973</v>
      </c>
      <c r="Q27" s="1006">
        <v>228</v>
      </c>
      <c r="R27" s="991">
        <v>2221</v>
      </c>
      <c r="S27" s="206">
        <v>717</v>
      </c>
      <c r="T27" s="206">
        <v>1003</v>
      </c>
      <c r="U27" s="1006">
        <v>501</v>
      </c>
    </row>
    <row r="28" spans="1:21" s="252" customFormat="1" ht="12" customHeight="1" x14ac:dyDescent="0.25">
      <c r="A28" s="146" t="s">
        <v>147</v>
      </c>
      <c r="B28" s="990">
        <v>96745</v>
      </c>
      <c r="C28" s="427">
        <v>26046</v>
      </c>
      <c r="D28" s="427">
        <v>64510</v>
      </c>
      <c r="E28" s="1000">
        <v>6189</v>
      </c>
      <c r="F28" s="990">
        <v>42574</v>
      </c>
      <c r="G28" s="427">
        <v>11544</v>
      </c>
      <c r="H28" s="427">
        <v>28234</v>
      </c>
      <c r="I28" s="1000">
        <v>2796</v>
      </c>
      <c r="J28" s="991">
        <v>20925</v>
      </c>
      <c r="K28" s="719">
        <v>5326</v>
      </c>
      <c r="L28" s="719">
        <v>14231</v>
      </c>
      <c r="M28" s="992">
        <v>1368</v>
      </c>
      <c r="N28" s="991">
        <v>35009</v>
      </c>
      <c r="O28" s="719">
        <v>8271</v>
      </c>
      <c r="P28" s="719">
        <v>23224</v>
      </c>
      <c r="Q28" s="992">
        <v>3514</v>
      </c>
      <c r="R28" s="991">
        <v>22972</v>
      </c>
      <c r="S28" s="719">
        <v>6526</v>
      </c>
      <c r="T28" s="719">
        <v>14258</v>
      </c>
      <c r="U28" s="992">
        <v>2188</v>
      </c>
    </row>
    <row r="29" spans="1:21" s="252" customFormat="1" ht="12" customHeight="1" x14ac:dyDescent="0.25">
      <c r="A29" s="75" t="s">
        <v>1093</v>
      </c>
      <c r="B29" s="990">
        <v>7850</v>
      </c>
      <c r="C29" s="207">
        <v>2688</v>
      </c>
      <c r="D29" s="207">
        <v>4515</v>
      </c>
      <c r="E29" s="998">
        <v>647</v>
      </c>
      <c r="F29" s="990">
        <v>2030</v>
      </c>
      <c r="G29" s="207">
        <v>584</v>
      </c>
      <c r="H29" s="207">
        <v>1246</v>
      </c>
      <c r="I29" s="998">
        <v>200</v>
      </c>
      <c r="J29" s="991">
        <v>2280</v>
      </c>
      <c r="K29" s="207">
        <v>537</v>
      </c>
      <c r="L29" s="207">
        <v>1634</v>
      </c>
      <c r="M29" s="998">
        <v>109</v>
      </c>
      <c r="N29" s="991">
        <v>5908</v>
      </c>
      <c r="O29" s="206">
        <v>1798</v>
      </c>
      <c r="P29" s="206">
        <v>3513</v>
      </c>
      <c r="Q29" s="1006">
        <v>597</v>
      </c>
      <c r="R29" s="991">
        <v>6503</v>
      </c>
      <c r="S29" s="206">
        <v>2039</v>
      </c>
      <c r="T29" s="206">
        <v>3767</v>
      </c>
      <c r="U29" s="1006">
        <v>697</v>
      </c>
    </row>
    <row r="30" spans="1:21" ht="12" customHeight="1" x14ac:dyDescent="0.25">
      <c r="A30" s="75" t="s">
        <v>1094</v>
      </c>
      <c r="B30" s="990">
        <v>29404</v>
      </c>
      <c r="C30" s="207">
        <v>8910</v>
      </c>
      <c r="D30" s="207">
        <v>18609</v>
      </c>
      <c r="E30" s="998">
        <v>1885</v>
      </c>
      <c r="F30" s="990">
        <v>7950</v>
      </c>
      <c r="G30" s="207">
        <v>2423</v>
      </c>
      <c r="H30" s="207">
        <v>4888</v>
      </c>
      <c r="I30" s="998">
        <v>639</v>
      </c>
      <c r="J30" s="991">
        <v>13717</v>
      </c>
      <c r="K30" s="207">
        <v>3548</v>
      </c>
      <c r="L30" s="207">
        <v>9199</v>
      </c>
      <c r="M30" s="998">
        <v>970</v>
      </c>
      <c r="N30" s="991">
        <v>15149</v>
      </c>
      <c r="O30" s="206">
        <v>3727</v>
      </c>
      <c r="P30" s="206">
        <v>9956</v>
      </c>
      <c r="Q30" s="1006">
        <v>1466</v>
      </c>
      <c r="R30" s="991">
        <v>10258</v>
      </c>
      <c r="S30" s="206">
        <v>2663</v>
      </c>
      <c r="T30" s="206">
        <v>6734</v>
      </c>
      <c r="U30" s="1006">
        <v>861</v>
      </c>
    </row>
    <row r="31" spans="1:21" ht="12" customHeight="1" x14ac:dyDescent="0.25">
      <c r="A31" s="75" t="s">
        <v>1095</v>
      </c>
      <c r="B31" s="990">
        <v>3410</v>
      </c>
      <c r="C31" s="207">
        <v>1128</v>
      </c>
      <c r="D31" s="207">
        <v>2094</v>
      </c>
      <c r="E31" s="998">
        <v>188</v>
      </c>
      <c r="F31" s="990">
        <v>517</v>
      </c>
      <c r="G31" s="207">
        <v>109</v>
      </c>
      <c r="H31" s="207">
        <v>350</v>
      </c>
      <c r="I31" s="998">
        <v>58</v>
      </c>
      <c r="J31" s="991">
        <v>0</v>
      </c>
      <c r="K31" s="207">
        <v>0</v>
      </c>
      <c r="L31" s="207">
        <v>0</v>
      </c>
      <c r="M31" s="998">
        <v>0</v>
      </c>
      <c r="N31" s="991">
        <v>1682</v>
      </c>
      <c r="O31" s="206">
        <v>694</v>
      </c>
      <c r="P31" s="206">
        <v>941</v>
      </c>
      <c r="Q31" s="1006">
        <v>47</v>
      </c>
      <c r="R31" s="990">
        <v>2307</v>
      </c>
      <c r="S31" s="206">
        <v>1001</v>
      </c>
      <c r="T31" s="206">
        <v>1109</v>
      </c>
      <c r="U31" s="1006">
        <v>197</v>
      </c>
    </row>
    <row r="32" spans="1:21" ht="12" customHeight="1" x14ac:dyDescent="0.25">
      <c r="A32" s="75" t="s">
        <v>3935</v>
      </c>
      <c r="B32" s="990">
        <v>56081</v>
      </c>
      <c r="C32" s="207">
        <v>13320</v>
      </c>
      <c r="D32" s="207">
        <v>39292</v>
      </c>
      <c r="E32" s="998">
        <v>3469</v>
      </c>
      <c r="F32" s="990">
        <v>32077</v>
      </c>
      <c r="G32" s="207">
        <v>8428</v>
      </c>
      <c r="H32" s="207">
        <v>21750</v>
      </c>
      <c r="I32" s="998">
        <v>1899</v>
      </c>
      <c r="J32" s="991">
        <v>4928</v>
      </c>
      <c r="K32" s="207">
        <v>1241</v>
      </c>
      <c r="L32" s="207">
        <v>3398</v>
      </c>
      <c r="M32" s="998">
        <v>289</v>
      </c>
      <c r="N32" s="991">
        <v>12270</v>
      </c>
      <c r="O32" s="206">
        <v>2052</v>
      </c>
      <c r="P32" s="206">
        <v>8814</v>
      </c>
      <c r="Q32" s="1006">
        <v>1404</v>
      </c>
      <c r="R32" s="990">
        <v>3904</v>
      </c>
      <c r="S32" s="206">
        <v>823</v>
      </c>
      <c r="T32" s="206">
        <v>2648</v>
      </c>
      <c r="U32" s="1006">
        <v>433</v>
      </c>
    </row>
    <row r="33" spans="1:21" s="252" customFormat="1" ht="12" customHeight="1" x14ac:dyDescent="0.25">
      <c r="A33" s="146" t="s">
        <v>148</v>
      </c>
      <c r="B33" s="990">
        <v>83498</v>
      </c>
      <c r="C33" s="427">
        <v>23508</v>
      </c>
      <c r="D33" s="427">
        <v>53940</v>
      </c>
      <c r="E33" s="1000">
        <v>6050</v>
      </c>
      <c r="F33" s="990">
        <v>17522</v>
      </c>
      <c r="G33" s="427">
        <v>2642</v>
      </c>
      <c r="H33" s="427">
        <v>13783</v>
      </c>
      <c r="I33" s="1000">
        <v>1097</v>
      </c>
      <c r="J33" s="991">
        <v>41398</v>
      </c>
      <c r="K33" s="719">
        <v>8703</v>
      </c>
      <c r="L33" s="719">
        <v>30112</v>
      </c>
      <c r="M33" s="992">
        <v>2583</v>
      </c>
      <c r="N33" s="991">
        <v>43637</v>
      </c>
      <c r="O33" s="719">
        <v>14577</v>
      </c>
      <c r="P33" s="719">
        <v>26925</v>
      </c>
      <c r="Q33" s="992">
        <v>2135</v>
      </c>
      <c r="R33" s="991">
        <v>41687</v>
      </c>
      <c r="S33" s="719">
        <v>15337</v>
      </c>
      <c r="T33" s="719">
        <v>23045</v>
      </c>
      <c r="U33" s="992">
        <v>3305</v>
      </c>
    </row>
    <row r="34" spans="1:21" s="252" customFormat="1" ht="12" customHeight="1" x14ac:dyDescent="0.25">
      <c r="A34" s="75" t="s">
        <v>3865</v>
      </c>
      <c r="B34" s="990" t="s">
        <v>4</v>
      </c>
      <c r="C34" s="158" t="s">
        <v>4</v>
      </c>
      <c r="D34" s="158" t="s">
        <v>4</v>
      </c>
      <c r="E34" s="995" t="s">
        <v>4</v>
      </c>
      <c r="F34" s="990" t="s">
        <v>4</v>
      </c>
      <c r="G34" s="158" t="s">
        <v>4</v>
      </c>
      <c r="H34" s="158" t="s">
        <v>4</v>
      </c>
      <c r="I34" s="995" t="s">
        <v>4</v>
      </c>
      <c r="J34" s="990" t="s">
        <v>4</v>
      </c>
      <c r="K34" s="158" t="s">
        <v>4</v>
      </c>
      <c r="L34" s="158" t="s">
        <v>4</v>
      </c>
      <c r="M34" s="995" t="s">
        <v>4</v>
      </c>
      <c r="N34" s="990" t="s">
        <v>4</v>
      </c>
      <c r="O34" s="158" t="s">
        <v>4</v>
      </c>
      <c r="P34" s="158" t="s">
        <v>4</v>
      </c>
      <c r="Q34" s="995" t="s">
        <v>4</v>
      </c>
      <c r="R34" s="990" t="s">
        <v>4</v>
      </c>
      <c r="S34" s="158" t="s">
        <v>4</v>
      </c>
      <c r="T34" s="158" t="s">
        <v>4</v>
      </c>
      <c r="U34" s="995" t="s">
        <v>4</v>
      </c>
    </row>
    <row r="35" spans="1:21" s="252" customFormat="1" ht="12" customHeight="1" x14ac:dyDescent="0.25">
      <c r="A35" s="75" t="s">
        <v>1096</v>
      </c>
      <c r="B35" s="990">
        <v>3619</v>
      </c>
      <c r="C35" s="158">
        <v>394</v>
      </c>
      <c r="D35" s="158">
        <v>2915</v>
      </c>
      <c r="E35" s="995">
        <v>310</v>
      </c>
      <c r="F35" s="990">
        <v>2998</v>
      </c>
      <c r="G35" s="158">
        <v>281</v>
      </c>
      <c r="H35" s="158">
        <v>2446</v>
      </c>
      <c r="I35" s="995">
        <v>271</v>
      </c>
      <c r="J35" s="991">
        <v>2695</v>
      </c>
      <c r="K35" s="207">
        <v>467</v>
      </c>
      <c r="L35" s="207">
        <v>2188</v>
      </c>
      <c r="M35" s="998">
        <v>40</v>
      </c>
      <c r="N35" s="991">
        <v>1502</v>
      </c>
      <c r="O35" s="206">
        <v>264</v>
      </c>
      <c r="P35" s="206">
        <v>1114</v>
      </c>
      <c r="Q35" s="1006">
        <v>124</v>
      </c>
      <c r="R35" s="991">
        <v>1862</v>
      </c>
      <c r="S35" s="206">
        <v>211</v>
      </c>
      <c r="T35" s="206">
        <v>1504</v>
      </c>
      <c r="U35" s="1006">
        <v>147</v>
      </c>
    </row>
    <row r="36" spans="1:21" ht="12" customHeight="1" x14ac:dyDescent="0.25">
      <c r="A36" s="75" t="s">
        <v>1097</v>
      </c>
      <c r="B36" s="990">
        <v>49756</v>
      </c>
      <c r="C36" s="158">
        <v>10054</v>
      </c>
      <c r="D36" s="158">
        <v>37856</v>
      </c>
      <c r="E36" s="995">
        <v>1846</v>
      </c>
      <c r="F36" s="990">
        <v>11820</v>
      </c>
      <c r="G36" s="158">
        <v>1937</v>
      </c>
      <c r="H36" s="158">
        <v>9347</v>
      </c>
      <c r="I36" s="995">
        <v>536</v>
      </c>
      <c r="J36" s="991">
        <v>27618</v>
      </c>
      <c r="K36" s="207">
        <v>5599</v>
      </c>
      <c r="L36" s="207">
        <v>20849</v>
      </c>
      <c r="M36" s="998">
        <v>1170</v>
      </c>
      <c r="N36" s="991">
        <v>39622</v>
      </c>
      <c r="O36" s="206">
        <v>13922</v>
      </c>
      <c r="P36" s="206">
        <v>23792</v>
      </c>
      <c r="Q36" s="1006">
        <v>1908</v>
      </c>
      <c r="R36" s="991">
        <v>25509</v>
      </c>
      <c r="S36" s="206">
        <v>8220</v>
      </c>
      <c r="T36" s="206">
        <v>16128</v>
      </c>
      <c r="U36" s="1006">
        <v>1161</v>
      </c>
    </row>
    <row r="37" spans="1:21" ht="12" customHeight="1" x14ac:dyDescent="0.25">
      <c r="A37" s="75" t="s">
        <v>3923</v>
      </c>
      <c r="B37" s="990" t="s">
        <v>4</v>
      </c>
      <c r="C37" s="158" t="s">
        <v>4</v>
      </c>
      <c r="D37" s="158" t="s">
        <v>4</v>
      </c>
      <c r="E37" s="995" t="s">
        <v>4</v>
      </c>
      <c r="F37" s="990" t="s">
        <v>4</v>
      </c>
      <c r="G37" s="158" t="s">
        <v>4</v>
      </c>
      <c r="H37" s="158" t="s">
        <v>4</v>
      </c>
      <c r="I37" s="995" t="s">
        <v>4</v>
      </c>
      <c r="J37" s="990" t="s">
        <v>4</v>
      </c>
      <c r="K37" s="158" t="s">
        <v>4</v>
      </c>
      <c r="L37" s="158" t="s">
        <v>4</v>
      </c>
      <c r="M37" s="995" t="s">
        <v>4</v>
      </c>
      <c r="N37" s="990" t="s">
        <v>4</v>
      </c>
      <c r="O37" s="158" t="s">
        <v>4</v>
      </c>
      <c r="P37" s="158" t="s">
        <v>4</v>
      </c>
      <c r="Q37" s="995" t="s">
        <v>4</v>
      </c>
      <c r="R37" s="990" t="s">
        <v>4</v>
      </c>
      <c r="S37" s="158" t="s">
        <v>4</v>
      </c>
      <c r="T37" s="158" t="s">
        <v>4</v>
      </c>
      <c r="U37" s="995" t="s">
        <v>4</v>
      </c>
    </row>
    <row r="38" spans="1:21" ht="12" customHeight="1" x14ac:dyDescent="0.25">
      <c r="A38" s="75" t="s">
        <v>1098</v>
      </c>
      <c r="B38" s="990">
        <v>1260</v>
      </c>
      <c r="C38" s="158">
        <v>351</v>
      </c>
      <c r="D38" s="158">
        <v>800</v>
      </c>
      <c r="E38" s="995">
        <v>109</v>
      </c>
      <c r="F38" s="990">
        <v>437</v>
      </c>
      <c r="G38" s="158">
        <v>104</v>
      </c>
      <c r="H38" s="158">
        <v>295</v>
      </c>
      <c r="I38" s="995">
        <v>38</v>
      </c>
      <c r="J38" s="991">
        <v>1280</v>
      </c>
      <c r="K38" s="207">
        <v>310</v>
      </c>
      <c r="L38" s="207">
        <v>854</v>
      </c>
      <c r="M38" s="998">
        <v>116</v>
      </c>
      <c r="N38" s="991">
        <v>1136</v>
      </c>
      <c r="O38" s="206">
        <v>193</v>
      </c>
      <c r="P38" s="206">
        <v>874</v>
      </c>
      <c r="Q38" s="1006">
        <v>69</v>
      </c>
      <c r="R38" s="991">
        <v>0</v>
      </c>
      <c r="S38" s="206">
        <v>0</v>
      </c>
      <c r="T38" s="206">
        <v>0</v>
      </c>
      <c r="U38" s="1006">
        <v>0</v>
      </c>
    </row>
    <row r="39" spans="1:21" ht="12" customHeight="1" x14ac:dyDescent="0.25">
      <c r="A39" s="75" t="s">
        <v>1099</v>
      </c>
      <c r="B39" s="990">
        <v>28863</v>
      </c>
      <c r="C39" s="158">
        <v>12709</v>
      </c>
      <c r="D39" s="158">
        <v>12369</v>
      </c>
      <c r="E39" s="995">
        <v>3785</v>
      </c>
      <c r="F39" s="990">
        <v>2267</v>
      </c>
      <c r="G39" s="158">
        <v>320</v>
      </c>
      <c r="H39" s="158">
        <v>1695</v>
      </c>
      <c r="I39" s="995">
        <v>252</v>
      </c>
      <c r="J39" s="991">
        <v>9805</v>
      </c>
      <c r="K39" s="207">
        <v>2327</v>
      </c>
      <c r="L39" s="207">
        <v>6221</v>
      </c>
      <c r="M39" s="998">
        <v>1257</v>
      </c>
      <c r="N39" s="991">
        <v>1377</v>
      </c>
      <c r="O39" s="206">
        <v>198</v>
      </c>
      <c r="P39" s="206">
        <v>1145</v>
      </c>
      <c r="Q39" s="1006">
        <v>34</v>
      </c>
      <c r="R39" s="991">
        <v>3134</v>
      </c>
      <c r="S39" s="206">
        <v>1702</v>
      </c>
      <c r="T39" s="206">
        <v>1357</v>
      </c>
      <c r="U39" s="1006">
        <v>75</v>
      </c>
    </row>
    <row r="40" spans="1:21" ht="12" customHeight="1" x14ac:dyDescent="0.25">
      <c r="A40" s="75" t="s">
        <v>3866</v>
      </c>
      <c r="B40" s="990" t="s">
        <v>4</v>
      </c>
      <c r="C40" s="158" t="s">
        <v>4</v>
      </c>
      <c r="D40" s="158" t="s">
        <v>4</v>
      </c>
      <c r="E40" s="995" t="s">
        <v>4</v>
      </c>
      <c r="F40" s="990" t="s">
        <v>4</v>
      </c>
      <c r="G40" s="158" t="s">
        <v>4</v>
      </c>
      <c r="H40" s="158" t="s">
        <v>4</v>
      </c>
      <c r="I40" s="995" t="s">
        <v>4</v>
      </c>
      <c r="J40" s="990" t="s">
        <v>4</v>
      </c>
      <c r="K40" s="158" t="s">
        <v>4</v>
      </c>
      <c r="L40" s="158" t="s">
        <v>4</v>
      </c>
      <c r="M40" s="995" t="s">
        <v>4</v>
      </c>
      <c r="N40" s="990" t="s">
        <v>4</v>
      </c>
      <c r="O40" s="158" t="s">
        <v>4</v>
      </c>
      <c r="P40" s="158" t="s">
        <v>4</v>
      </c>
      <c r="Q40" s="995" t="s">
        <v>4</v>
      </c>
      <c r="R40" s="990" t="s">
        <v>4</v>
      </c>
      <c r="S40" s="158" t="s">
        <v>4</v>
      </c>
      <c r="T40" s="158" t="s">
        <v>4</v>
      </c>
      <c r="U40" s="995" t="s">
        <v>4</v>
      </c>
    </row>
    <row r="41" spans="1:21" ht="12" customHeight="1" x14ac:dyDescent="0.25">
      <c r="A41" s="75" t="s">
        <v>1101</v>
      </c>
      <c r="B41" s="990" t="s">
        <v>4</v>
      </c>
      <c r="C41" s="158" t="s">
        <v>4</v>
      </c>
      <c r="D41" s="158" t="s">
        <v>4</v>
      </c>
      <c r="E41" s="995" t="s">
        <v>4</v>
      </c>
      <c r="F41" s="990" t="s">
        <v>4</v>
      </c>
      <c r="G41" s="158" t="s">
        <v>4</v>
      </c>
      <c r="H41" s="158" t="s">
        <v>4</v>
      </c>
      <c r="I41" s="995" t="s">
        <v>4</v>
      </c>
      <c r="J41" s="990" t="s">
        <v>4</v>
      </c>
      <c r="K41" s="158" t="s">
        <v>4</v>
      </c>
      <c r="L41" s="158" t="s">
        <v>4</v>
      </c>
      <c r="M41" s="995" t="s">
        <v>4</v>
      </c>
      <c r="N41" s="990" t="s">
        <v>4</v>
      </c>
      <c r="O41" s="158" t="s">
        <v>4</v>
      </c>
      <c r="P41" s="158" t="s">
        <v>4</v>
      </c>
      <c r="Q41" s="995" t="s">
        <v>4</v>
      </c>
      <c r="R41" s="990">
        <v>11182</v>
      </c>
      <c r="S41" s="158">
        <v>5204</v>
      </c>
      <c r="T41" s="158">
        <v>4056</v>
      </c>
      <c r="U41" s="995">
        <v>1922</v>
      </c>
    </row>
    <row r="42" spans="1:21" s="252" customFormat="1" ht="12" customHeight="1" x14ac:dyDescent="0.25">
      <c r="A42" s="146" t="s">
        <v>149</v>
      </c>
      <c r="B42" s="990">
        <v>73007</v>
      </c>
      <c r="C42" s="427">
        <v>21485</v>
      </c>
      <c r="D42" s="427">
        <v>47119</v>
      </c>
      <c r="E42" s="1000">
        <v>4403</v>
      </c>
      <c r="F42" s="990">
        <v>13684</v>
      </c>
      <c r="G42" s="427">
        <v>2981</v>
      </c>
      <c r="H42" s="427">
        <v>9878</v>
      </c>
      <c r="I42" s="1000">
        <v>825</v>
      </c>
      <c r="J42" s="991">
        <v>34993</v>
      </c>
      <c r="K42" s="719">
        <v>9640</v>
      </c>
      <c r="L42" s="719">
        <v>23384</v>
      </c>
      <c r="M42" s="992">
        <v>1969</v>
      </c>
      <c r="N42" s="991">
        <v>43325</v>
      </c>
      <c r="O42" s="719">
        <v>14743</v>
      </c>
      <c r="P42" s="719">
        <v>26062</v>
      </c>
      <c r="Q42" s="992">
        <v>2520</v>
      </c>
      <c r="R42" s="991">
        <v>28370</v>
      </c>
      <c r="S42" s="719">
        <v>13052</v>
      </c>
      <c r="T42" s="719">
        <v>13503</v>
      </c>
      <c r="U42" s="992">
        <v>1815</v>
      </c>
    </row>
    <row r="43" spans="1:21" s="252" customFormat="1" ht="12" customHeight="1" x14ac:dyDescent="0.25">
      <c r="A43" s="75" t="s">
        <v>1102</v>
      </c>
      <c r="B43" s="990">
        <v>14422</v>
      </c>
      <c r="C43" s="158">
        <v>2085</v>
      </c>
      <c r="D43" s="158">
        <v>12039</v>
      </c>
      <c r="E43" s="995">
        <v>298</v>
      </c>
      <c r="F43" s="990">
        <v>3412</v>
      </c>
      <c r="G43" s="158">
        <v>404</v>
      </c>
      <c r="H43" s="158">
        <v>2904</v>
      </c>
      <c r="I43" s="995">
        <v>104</v>
      </c>
      <c r="J43" s="991">
        <v>6002</v>
      </c>
      <c r="K43" s="207">
        <v>741</v>
      </c>
      <c r="L43" s="207">
        <v>5076</v>
      </c>
      <c r="M43" s="998">
        <v>185</v>
      </c>
      <c r="N43" s="991">
        <v>5567</v>
      </c>
      <c r="O43" s="206">
        <v>919</v>
      </c>
      <c r="P43" s="206">
        <v>4445</v>
      </c>
      <c r="Q43" s="1006">
        <v>203</v>
      </c>
      <c r="R43" s="990">
        <v>1526</v>
      </c>
      <c r="S43" s="206">
        <v>307</v>
      </c>
      <c r="T43" s="206">
        <v>1163</v>
      </c>
      <c r="U43" s="1006">
        <v>56</v>
      </c>
    </row>
    <row r="44" spans="1:21" ht="12" customHeight="1" x14ac:dyDescent="0.25">
      <c r="A44" s="75" t="s">
        <v>1103</v>
      </c>
      <c r="B44" s="990">
        <v>58585</v>
      </c>
      <c r="C44" s="158">
        <v>19400</v>
      </c>
      <c r="D44" s="158">
        <v>35080</v>
      </c>
      <c r="E44" s="995">
        <v>4105</v>
      </c>
      <c r="F44" s="990">
        <v>10272</v>
      </c>
      <c r="G44" s="158">
        <v>2577</v>
      </c>
      <c r="H44" s="158">
        <v>6974</v>
      </c>
      <c r="I44" s="995">
        <v>721</v>
      </c>
      <c r="J44" s="991">
        <v>25311</v>
      </c>
      <c r="K44" s="207">
        <v>7743</v>
      </c>
      <c r="L44" s="207">
        <v>16136</v>
      </c>
      <c r="M44" s="998">
        <v>1432</v>
      </c>
      <c r="N44" s="991">
        <v>35091</v>
      </c>
      <c r="O44" s="206">
        <v>13032</v>
      </c>
      <c r="P44" s="206">
        <v>19938</v>
      </c>
      <c r="Q44" s="1006">
        <v>2121</v>
      </c>
      <c r="R44" s="990">
        <v>26844</v>
      </c>
      <c r="S44" s="206">
        <v>12745</v>
      </c>
      <c r="T44" s="206">
        <v>12340</v>
      </c>
      <c r="U44" s="1006">
        <v>1759</v>
      </c>
    </row>
    <row r="45" spans="1:21" ht="12" customHeight="1" x14ac:dyDescent="0.25">
      <c r="A45" s="75" t="s">
        <v>3948</v>
      </c>
      <c r="B45" s="990" t="s">
        <v>4</v>
      </c>
      <c r="C45" s="158" t="s">
        <v>4</v>
      </c>
      <c r="D45" s="158" t="s">
        <v>4</v>
      </c>
      <c r="E45" s="995" t="s">
        <v>4</v>
      </c>
      <c r="F45" s="990" t="s">
        <v>4</v>
      </c>
      <c r="G45" s="158" t="s">
        <v>4</v>
      </c>
      <c r="H45" s="158" t="s">
        <v>4</v>
      </c>
      <c r="I45" s="995" t="s">
        <v>4</v>
      </c>
      <c r="J45" s="991">
        <v>3680</v>
      </c>
      <c r="K45" s="207">
        <v>1156</v>
      </c>
      <c r="L45" s="207">
        <v>2172</v>
      </c>
      <c r="M45" s="998">
        <v>352</v>
      </c>
      <c r="N45" s="991">
        <v>2667</v>
      </c>
      <c r="O45" s="206">
        <v>792</v>
      </c>
      <c r="P45" s="206">
        <v>1679</v>
      </c>
      <c r="Q45" s="1006">
        <v>196</v>
      </c>
      <c r="R45" s="1027" t="s">
        <v>4</v>
      </c>
      <c r="S45" s="207" t="s">
        <v>4</v>
      </c>
      <c r="T45" s="207" t="s">
        <v>4</v>
      </c>
      <c r="U45" s="998" t="s">
        <v>4</v>
      </c>
    </row>
    <row r="46" spans="1:21" s="252" customFormat="1" ht="12" customHeight="1" x14ac:dyDescent="0.25">
      <c r="A46" s="146" t="s">
        <v>5</v>
      </c>
      <c r="B46" s="990">
        <v>36310</v>
      </c>
      <c r="C46" s="427">
        <v>11145</v>
      </c>
      <c r="D46" s="427">
        <v>23173</v>
      </c>
      <c r="E46" s="1000">
        <v>1992</v>
      </c>
      <c r="F46" s="990">
        <v>8298</v>
      </c>
      <c r="G46" s="427">
        <v>2252</v>
      </c>
      <c r="H46" s="427">
        <v>5510</v>
      </c>
      <c r="I46" s="1000">
        <v>536</v>
      </c>
      <c r="J46" s="991">
        <v>17414</v>
      </c>
      <c r="K46" s="719">
        <v>5153</v>
      </c>
      <c r="L46" s="719">
        <v>11125</v>
      </c>
      <c r="M46" s="992">
        <v>1136</v>
      </c>
      <c r="N46" s="991">
        <v>16605</v>
      </c>
      <c r="O46" s="719">
        <v>4516</v>
      </c>
      <c r="P46" s="719">
        <v>11028</v>
      </c>
      <c r="Q46" s="992">
        <v>1061</v>
      </c>
      <c r="R46" s="991">
        <v>11464</v>
      </c>
      <c r="S46" s="719">
        <v>3040</v>
      </c>
      <c r="T46" s="719">
        <v>7630</v>
      </c>
      <c r="U46" s="992">
        <v>794</v>
      </c>
    </row>
    <row r="47" spans="1:21" ht="12" customHeight="1" x14ac:dyDescent="0.25">
      <c r="A47" s="75" t="s">
        <v>3867</v>
      </c>
      <c r="B47" s="990" t="s">
        <v>4</v>
      </c>
      <c r="C47" s="158" t="s">
        <v>4</v>
      </c>
      <c r="D47" s="158" t="s">
        <v>4</v>
      </c>
      <c r="E47" s="995" t="s">
        <v>4</v>
      </c>
      <c r="F47" s="990" t="s">
        <v>4</v>
      </c>
      <c r="G47" s="158" t="s">
        <v>4</v>
      </c>
      <c r="H47" s="158" t="s">
        <v>4</v>
      </c>
      <c r="I47" s="995" t="s">
        <v>4</v>
      </c>
      <c r="J47" s="990" t="s">
        <v>4</v>
      </c>
      <c r="K47" s="158" t="s">
        <v>4</v>
      </c>
      <c r="L47" s="158" t="s">
        <v>4</v>
      </c>
      <c r="M47" s="995" t="s">
        <v>4</v>
      </c>
      <c r="N47" s="990" t="s">
        <v>4</v>
      </c>
      <c r="O47" s="158" t="s">
        <v>4</v>
      </c>
      <c r="P47" s="158" t="s">
        <v>4</v>
      </c>
      <c r="Q47" s="995" t="s">
        <v>4</v>
      </c>
      <c r="R47" s="990" t="s">
        <v>4</v>
      </c>
      <c r="S47" s="158" t="s">
        <v>4</v>
      </c>
      <c r="T47" s="158" t="s">
        <v>4</v>
      </c>
      <c r="U47" s="995" t="s">
        <v>4</v>
      </c>
    </row>
    <row r="48" spans="1:21" ht="12" customHeight="1" x14ac:dyDescent="0.25">
      <c r="A48" s="75" t="s">
        <v>1104</v>
      </c>
      <c r="B48" s="990">
        <v>36310</v>
      </c>
      <c r="C48" s="158">
        <v>11145</v>
      </c>
      <c r="D48" s="158">
        <v>23173</v>
      </c>
      <c r="E48" s="995">
        <v>1992</v>
      </c>
      <c r="F48" s="990">
        <v>8298</v>
      </c>
      <c r="G48" s="158">
        <v>2252</v>
      </c>
      <c r="H48" s="158">
        <v>5510</v>
      </c>
      <c r="I48" s="995">
        <v>536</v>
      </c>
      <c r="J48" s="991">
        <v>17414</v>
      </c>
      <c r="K48" s="207">
        <v>5153</v>
      </c>
      <c r="L48" s="207">
        <v>11125</v>
      </c>
      <c r="M48" s="998">
        <v>1136</v>
      </c>
      <c r="N48" s="991">
        <v>16605</v>
      </c>
      <c r="O48" s="206">
        <v>4516</v>
      </c>
      <c r="P48" s="206">
        <v>11028</v>
      </c>
      <c r="Q48" s="1006">
        <v>1061</v>
      </c>
      <c r="R48" s="991">
        <v>11464</v>
      </c>
      <c r="S48" s="206">
        <v>3040</v>
      </c>
      <c r="T48" s="206">
        <v>7630</v>
      </c>
      <c r="U48" s="1006">
        <v>794</v>
      </c>
    </row>
    <row r="49" spans="1:21" ht="12" customHeight="1" x14ac:dyDescent="0.25">
      <c r="A49" s="75" t="s">
        <v>3956</v>
      </c>
      <c r="B49" s="990" t="s">
        <v>4</v>
      </c>
      <c r="C49" s="158" t="s">
        <v>4</v>
      </c>
      <c r="D49" s="158" t="s">
        <v>4</v>
      </c>
      <c r="E49" s="995" t="s">
        <v>4</v>
      </c>
      <c r="F49" s="990" t="s">
        <v>4</v>
      </c>
      <c r="G49" s="158" t="s">
        <v>4</v>
      </c>
      <c r="H49" s="158" t="s">
        <v>4</v>
      </c>
      <c r="I49" s="995" t="s">
        <v>4</v>
      </c>
      <c r="J49" s="990" t="s">
        <v>4</v>
      </c>
      <c r="K49" s="158" t="s">
        <v>4</v>
      </c>
      <c r="L49" s="158" t="s">
        <v>4</v>
      </c>
      <c r="M49" s="995" t="s">
        <v>4</v>
      </c>
      <c r="N49" s="990" t="s">
        <v>4</v>
      </c>
      <c r="O49" s="158" t="s">
        <v>4</v>
      </c>
      <c r="P49" s="158" t="s">
        <v>4</v>
      </c>
      <c r="Q49" s="995" t="s">
        <v>4</v>
      </c>
      <c r="R49" s="990" t="s">
        <v>4</v>
      </c>
      <c r="S49" s="158" t="s">
        <v>4</v>
      </c>
      <c r="T49" s="158" t="s">
        <v>4</v>
      </c>
      <c r="U49" s="995" t="s">
        <v>4</v>
      </c>
    </row>
    <row r="50" spans="1:21" s="252" customFormat="1" ht="12" customHeight="1" x14ac:dyDescent="0.25">
      <c r="A50" s="146" t="s">
        <v>150</v>
      </c>
      <c r="B50" s="990">
        <v>165710</v>
      </c>
      <c r="C50" s="427">
        <v>33418</v>
      </c>
      <c r="D50" s="427">
        <v>127269</v>
      </c>
      <c r="E50" s="1000">
        <v>5023</v>
      </c>
      <c r="F50" s="990">
        <v>62565</v>
      </c>
      <c r="G50" s="427">
        <v>9804</v>
      </c>
      <c r="H50" s="427">
        <v>50423</v>
      </c>
      <c r="I50" s="1000">
        <v>2338</v>
      </c>
      <c r="J50" s="991">
        <v>101143</v>
      </c>
      <c r="K50" s="719">
        <v>18696</v>
      </c>
      <c r="L50" s="719">
        <v>76645</v>
      </c>
      <c r="M50" s="992">
        <v>5802</v>
      </c>
      <c r="N50" s="991">
        <v>137342</v>
      </c>
      <c r="O50" s="719">
        <v>24925</v>
      </c>
      <c r="P50" s="719">
        <v>103686</v>
      </c>
      <c r="Q50" s="992">
        <v>8731</v>
      </c>
      <c r="R50" s="991">
        <v>108093</v>
      </c>
      <c r="S50" s="719">
        <v>20908</v>
      </c>
      <c r="T50" s="719">
        <v>79609</v>
      </c>
      <c r="U50" s="992">
        <v>7576</v>
      </c>
    </row>
    <row r="51" spans="1:21" s="252" customFormat="1" ht="12" customHeight="1" x14ac:dyDescent="0.25">
      <c r="A51" s="75" t="s">
        <v>1105</v>
      </c>
      <c r="B51" s="990">
        <v>24388</v>
      </c>
      <c r="C51" s="158">
        <v>2985</v>
      </c>
      <c r="D51" s="158">
        <v>21078</v>
      </c>
      <c r="E51" s="995">
        <v>325</v>
      </c>
      <c r="F51" s="990">
        <v>7871</v>
      </c>
      <c r="G51" s="158">
        <v>852</v>
      </c>
      <c r="H51" s="158">
        <v>6909</v>
      </c>
      <c r="I51" s="995">
        <v>110</v>
      </c>
      <c r="J51" s="991">
        <v>12761</v>
      </c>
      <c r="K51" s="207">
        <v>1511</v>
      </c>
      <c r="L51" s="207">
        <v>11012</v>
      </c>
      <c r="M51" s="998">
        <v>238</v>
      </c>
      <c r="N51" s="991">
        <v>17319</v>
      </c>
      <c r="O51" s="206">
        <v>2308</v>
      </c>
      <c r="P51" s="206">
        <v>14479</v>
      </c>
      <c r="Q51" s="1006">
        <v>532</v>
      </c>
      <c r="R51" s="991">
        <v>17814</v>
      </c>
      <c r="S51" s="206">
        <v>2934</v>
      </c>
      <c r="T51" s="206">
        <v>14208</v>
      </c>
      <c r="U51" s="1006">
        <v>672</v>
      </c>
    </row>
    <row r="52" spans="1:21" ht="12" customHeight="1" x14ac:dyDescent="0.25">
      <c r="A52" s="75" t="s">
        <v>1106</v>
      </c>
      <c r="B52" s="990">
        <v>13277</v>
      </c>
      <c r="C52" s="158">
        <v>7835</v>
      </c>
      <c r="D52" s="158">
        <v>4385</v>
      </c>
      <c r="E52" s="995">
        <v>1057</v>
      </c>
      <c r="F52" s="990">
        <v>5473</v>
      </c>
      <c r="G52" s="158">
        <v>1736</v>
      </c>
      <c r="H52" s="158">
        <v>3110</v>
      </c>
      <c r="I52" s="995">
        <v>627</v>
      </c>
      <c r="J52" s="991">
        <v>6945</v>
      </c>
      <c r="K52" s="207">
        <v>1190</v>
      </c>
      <c r="L52" s="207">
        <v>5287</v>
      </c>
      <c r="M52" s="998">
        <v>468</v>
      </c>
      <c r="N52" s="991">
        <v>5789</v>
      </c>
      <c r="O52" s="206">
        <v>1728</v>
      </c>
      <c r="P52" s="206">
        <v>3593</v>
      </c>
      <c r="Q52" s="1006">
        <v>468</v>
      </c>
      <c r="R52" s="991">
        <v>8256</v>
      </c>
      <c r="S52" s="206">
        <v>3864</v>
      </c>
      <c r="T52" s="206">
        <v>3531</v>
      </c>
      <c r="U52" s="1006">
        <v>861</v>
      </c>
    </row>
    <row r="53" spans="1:21" ht="12" customHeight="1" x14ac:dyDescent="0.25">
      <c r="A53" s="75" t="s">
        <v>1107</v>
      </c>
      <c r="B53" s="990">
        <v>15297</v>
      </c>
      <c r="C53" s="158">
        <v>1702</v>
      </c>
      <c r="D53" s="158">
        <v>13081</v>
      </c>
      <c r="E53" s="995">
        <v>514</v>
      </c>
      <c r="F53" s="990">
        <v>4651</v>
      </c>
      <c r="G53" s="158">
        <v>449</v>
      </c>
      <c r="H53" s="158">
        <v>3915</v>
      </c>
      <c r="I53" s="995">
        <v>287</v>
      </c>
      <c r="J53" s="991">
        <v>2469</v>
      </c>
      <c r="K53" s="207">
        <v>460</v>
      </c>
      <c r="L53" s="207">
        <v>1720</v>
      </c>
      <c r="M53" s="998">
        <v>289</v>
      </c>
      <c r="N53" s="991">
        <v>6137</v>
      </c>
      <c r="O53" s="206">
        <v>950</v>
      </c>
      <c r="P53" s="206">
        <v>4517</v>
      </c>
      <c r="Q53" s="1006">
        <v>670</v>
      </c>
      <c r="R53" s="991">
        <v>8469</v>
      </c>
      <c r="S53" s="206">
        <v>1483</v>
      </c>
      <c r="T53" s="206">
        <v>5844</v>
      </c>
      <c r="U53" s="1006">
        <v>1142</v>
      </c>
    </row>
    <row r="54" spans="1:21" ht="12" customHeight="1" x14ac:dyDescent="0.25">
      <c r="A54" s="75" t="s">
        <v>1108</v>
      </c>
      <c r="B54" s="990">
        <v>838</v>
      </c>
      <c r="C54" s="158">
        <v>148</v>
      </c>
      <c r="D54" s="158">
        <v>687</v>
      </c>
      <c r="E54" s="995">
        <v>3</v>
      </c>
      <c r="F54" s="990">
        <v>980</v>
      </c>
      <c r="G54" s="158">
        <v>153</v>
      </c>
      <c r="H54" s="158">
        <v>809</v>
      </c>
      <c r="I54" s="995">
        <v>18</v>
      </c>
      <c r="J54" s="991">
        <v>796</v>
      </c>
      <c r="K54" s="207">
        <v>49</v>
      </c>
      <c r="L54" s="207">
        <v>743</v>
      </c>
      <c r="M54" s="998">
        <v>4</v>
      </c>
      <c r="N54" s="991">
        <v>427</v>
      </c>
      <c r="O54" s="206">
        <v>44</v>
      </c>
      <c r="P54" s="206">
        <v>374</v>
      </c>
      <c r="Q54" s="1006">
        <v>9</v>
      </c>
      <c r="R54" s="991">
        <v>0</v>
      </c>
      <c r="S54" s="206">
        <v>0</v>
      </c>
      <c r="T54" s="206">
        <v>0</v>
      </c>
      <c r="U54" s="1006">
        <v>0</v>
      </c>
    </row>
    <row r="55" spans="1:21" ht="12" customHeight="1" x14ac:dyDescent="0.25">
      <c r="A55" s="75" t="s">
        <v>1109</v>
      </c>
      <c r="B55" s="990">
        <v>384</v>
      </c>
      <c r="C55" s="158">
        <v>109</v>
      </c>
      <c r="D55" s="158">
        <v>227</v>
      </c>
      <c r="E55" s="995">
        <v>48</v>
      </c>
      <c r="F55" s="990">
        <v>383</v>
      </c>
      <c r="G55" s="158">
        <v>123</v>
      </c>
      <c r="H55" s="158">
        <v>211</v>
      </c>
      <c r="I55" s="995">
        <v>49</v>
      </c>
      <c r="J55" s="990" t="s">
        <v>4</v>
      </c>
      <c r="K55" s="158" t="s">
        <v>4</v>
      </c>
      <c r="L55" s="158" t="s">
        <v>4</v>
      </c>
      <c r="M55" s="995" t="s">
        <v>4</v>
      </c>
      <c r="N55" s="991">
        <v>68</v>
      </c>
      <c r="O55" s="206">
        <v>7</v>
      </c>
      <c r="P55" s="206">
        <v>61</v>
      </c>
      <c r="Q55" s="1006">
        <v>0</v>
      </c>
      <c r="R55" s="990">
        <v>192</v>
      </c>
      <c r="S55" s="206">
        <v>66</v>
      </c>
      <c r="T55" s="206">
        <v>121</v>
      </c>
      <c r="U55" s="1006">
        <v>5</v>
      </c>
    </row>
    <row r="56" spans="1:21" ht="12" customHeight="1" x14ac:dyDescent="0.25">
      <c r="A56" s="75" t="s">
        <v>1110</v>
      </c>
      <c r="B56" s="990">
        <v>4313</v>
      </c>
      <c r="C56" s="158">
        <v>1537</v>
      </c>
      <c r="D56" s="158">
        <v>2576</v>
      </c>
      <c r="E56" s="995">
        <v>200</v>
      </c>
      <c r="F56" s="990">
        <v>3048</v>
      </c>
      <c r="G56" s="158">
        <v>777</v>
      </c>
      <c r="H56" s="158">
        <v>2071</v>
      </c>
      <c r="I56" s="995">
        <v>200</v>
      </c>
      <c r="J56" s="991">
        <v>5216</v>
      </c>
      <c r="K56" s="207">
        <v>1227</v>
      </c>
      <c r="L56" s="207">
        <v>3564</v>
      </c>
      <c r="M56" s="998">
        <v>425</v>
      </c>
      <c r="N56" s="991">
        <v>7559</v>
      </c>
      <c r="O56" s="206">
        <v>2668</v>
      </c>
      <c r="P56" s="206">
        <v>4019</v>
      </c>
      <c r="Q56" s="1006">
        <v>872</v>
      </c>
      <c r="R56" s="991">
        <v>2751</v>
      </c>
      <c r="S56" s="206">
        <v>785</v>
      </c>
      <c r="T56" s="206">
        <v>1730</v>
      </c>
      <c r="U56" s="1006">
        <v>236</v>
      </c>
    </row>
    <row r="57" spans="1:21" ht="12" customHeight="1" x14ac:dyDescent="0.25">
      <c r="A57" s="75" t="s">
        <v>1111</v>
      </c>
      <c r="B57" s="990">
        <v>107213</v>
      </c>
      <c r="C57" s="158">
        <v>19102</v>
      </c>
      <c r="D57" s="158">
        <v>85235</v>
      </c>
      <c r="E57" s="995">
        <v>2876</v>
      </c>
      <c r="F57" s="990">
        <v>40159</v>
      </c>
      <c r="G57" s="158">
        <v>5714</v>
      </c>
      <c r="H57" s="158">
        <v>33398</v>
      </c>
      <c r="I57" s="995">
        <v>1047</v>
      </c>
      <c r="J57" s="991">
        <v>72956</v>
      </c>
      <c r="K57" s="207">
        <v>14259</v>
      </c>
      <c r="L57" s="207">
        <v>54319</v>
      </c>
      <c r="M57" s="998">
        <v>4378</v>
      </c>
      <c r="N57" s="991">
        <v>100043</v>
      </c>
      <c r="O57" s="206">
        <v>17220</v>
      </c>
      <c r="P57" s="206">
        <v>76643</v>
      </c>
      <c r="Q57" s="1006">
        <v>6180</v>
      </c>
      <c r="R57" s="991">
        <v>70611</v>
      </c>
      <c r="S57" s="206">
        <v>11776</v>
      </c>
      <c r="T57" s="206">
        <v>54175</v>
      </c>
      <c r="U57" s="1006">
        <v>4660</v>
      </c>
    </row>
    <row r="58" spans="1:21" s="252" customFormat="1" ht="12" customHeight="1" x14ac:dyDescent="0.25">
      <c r="A58" s="146" t="s">
        <v>6</v>
      </c>
      <c r="B58" s="990">
        <v>8101</v>
      </c>
      <c r="C58" s="427">
        <v>1072</v>
      </c>
      <c r="D58" s="427">
        <v>6895</v>
      </c>
      <c r="E58" s="1000">
        <v>134</v>
      </c>
      <c r="F58" s="990">
        <v>6951</v>
      </c>
      <c r="G58" s="427">
        <v>890</v>
      </c>
      <c r="H58" s="427">
        <v>5900</v>
      </c>
      <c r="I58" s="1000">
        <v>161</v>
      </c>
      <c r="J58" s="991">
        <v>4139</v>
      </c>
      <c r="K58" s="719">
        <v>566</v>
      </c>
      <c r="L58" s="719">
        <v>3071</v>
      </c>
      <c r="M58" s="992">
        <v>502</v>
      </c>
      <c r="N58" s="991">
        <v>5563</v>
      </c>
      <c r="O58" s="719">
        <v>814</v>
      </c>
      <c r="P58" s="719">
        <v>4532</v>
      </c>
      <c r="Q58" s="992">
        <v>217</v>
      </c>
      <c r="R58" s="991">
        <v>473</v>
      </c>
      <c r="S58" s="719">
        <v>85</v>
      </c>
      <c r="T58" s="719">
        <v>379</v>
      </c>
      <c r="U58" s="992">
        <v>9</v>
      </c>
    </row>
    <row r="59" spans="1:21" s="252" customFormat="1" ht="12" customHeight="1" x14ac:dyDescent="0.25">
      <c r="A59" s="75" t="s">
        <v>1112</v>
      </c>
      <c r="B59" s="990">
        <v>871</v>
      </c>
      <c r="C59" s="158">
        <v>118</v>
      </c>
      <c r="D59" s="158">
        <v>741</v>
      </c>
      <c r="E59" s="995">
        <v>12</v>
      </c>
      <c r="F59" s="990">
        <v>894</v>
      </c>
      <c r="G59" s="158">
        <v>152</v>
      </c>
      <c r="H59" s="158">
        <v>727</v>
      </c>
      <c r="I59" s="995">
        <v>15</v>
      </c>
      <c r="J59" s="991">
        <v>788</v>
      </c>
      <c r="K59" s="207">
        <v>140</v>
      </c>
      <c r="L59" s="207">
        <v>635</v>
      </c>
      <c r="M59" s="998">
        <v>13</v>
      </c>
      <c r="N59" s="991">
        <v>930</v>
      </c>
      <c r="O59" s="206">
        <v>112</v>
      </c>
      <c r="P59" s="206">
        <v>761</v>
      </c>
      <c r="Q59" s="1006">
        <v>57</v>
      </c>
      <c r="R59" s="991">
        <v>473</v>
      </c>
      <c r="S59" s="206">
        <v>85</v>
      </c>
      <c r="T59" s="206">
        <v>379</v>
      </c>
      <c r="U59" s="1006">
        <v>9</v>
      </c>
    </row>
    <row r="60" spans="1:21" s="252" customFormat="1" ht="12" customHeight="1" x14ac:dyDescent="0.25">
      <c r="A60" s="75" t="s">
        <v>1113</v>
      </c>
      <c r="B60" s="990">
        <v>7230</v>
      </c>
      <c r="C60" s="158">
        <v>954</v>
      </c>
      <c r="D60" s="158">
        <v>6154</v>
      </c>
      <c r="E60" s="995">
        <v>122</v>
      </c>
      <c r="F60" s="990">
        <v>6057</v>
      </c>
      <c r="G60" s="158">
        <v>738</v>
      </c>
      <c r="H60" s="158">
        <v>5173</v>
      </c>
      <c r="I60" s="995">
        <v>146</v>
      </c>
      <c r="J60" s="991">
        <v>3351</v>
      </c>
      <c r="K60" s="207">
        <v>426</v>
      </c>
      <c r="L60" s="207">
        <v>2436</v>
      </c>
      <c r="M60" s="998">
        <v>489</v>
      </c>
      <c r="N60" s="991">
        <v>4633</v>
      </c>
      <c r="O60" s="206">
        <v>702</v>
      </c>
      <c r="P60" s="206">
        <v>3771</v>
      </c>
      <c r="Q60" s="1006">
        <v>160</v>
      </c>
      <c r="R60" s="991">
        <v>0</v>
      </c>
      <c r="S60" s="206">
        <v>0</v>
      </c>
      <c r="T60" s="206">
        <v>0</v>
      </c>
      <c r="U60" s="1006">
        <v>0</v>
      </c>
    </row>
    <row r="61" spans="1:21" s="252" customFormat="1" ht="12" customHeight="1" x14ac:dyDescent="0.25">
      <c r="A61" s="146" t="s">
        <v>7</v>
      </c>
      <c r="B61" s="990">
        <v>142303</v>
      </c>
      <c r="C61" s="427">
        <v>38811</v>
      </c>
      <c r="D61" s="427">
        <v>101579</v>
      </c>
      <c r="E61" s="1000">
        <v>1913</v>
      </c>
      <c r="F61" s="990">
        <v>24571</v>
      </c>
      <c r="G61" s="427">
        <v>4735</v>
      </c>
      <c r="H61" s="427">
        <v>18771</v>
      </c>
      <c r="I61" s="1000">
        <v>1065</v>
      </c>
      <c r="J61" s="991">
        <v>117200</v>
      </c>
      <c r="K61" s="719">
        <v>32953</v>
      </c>
      <c r="L61" s="719">
        <v>79553</v>
      </c>
      <c r="M61" s="992">
        <v>4694</v>
      </c>
      <c r="N61" s="991">
        <v>116926</v>
      </c>
      <c r="O61" s="719">
        <v>27399</v>
      </c>
      <c r="P61" s="719">
        <v>83547</v>
      </c>
      <c r="Q61" s="992">
        <v>5980</v>
      </c>
      <c r="R61" s="991">
        <v>88426</v>
      </c>
      <c r="S61" s="719">
        <v>23003</v>
      </c>
      <c r="T61" s="719">
        <v>61845</v>
      </c>
      <c r="U61" s="992">
        <v>3578</v>
      </c>
    </row>
    <row r="62" spans="1:21" ht="12" customHeight="1" x14ac:dyDescent="0.25">
      <c r="A62" s="75" t="s">
        <v>1114</v>
      </c>
      <c r="B62" s="990">
        <v>120452</v>
      </c>
      <c r="C62" s="158">
        <v>33188</v>
      </c>
      <c r="D62" s="158">
        <v>85749</v>
      </c>
      <c r="E62" s="995">
        <v>1515</v>
      </c>
      <c r="F62" s="990">
        <v>20648</v>
      </c>
      <c r="G62" s="158">
        <v>4062</v>
      </c>
      <c r="H62" s="158">
        <v>15633</v>
      </c>
      <c r="I62" s="995">
        <v>953</v>
      </c>
      <c r="J62" s="991">
        <v>105807</v>
      </c>
      <c r="K62" s="207">
        <v>30610</v>
      </c>
      <c r="L62" s="207">
        <v>70865</v>
      </c>
      <c r="M62" s="998">
        <v>4332</v>
      </c>
      <c r="N62" s="991">
        <v>101405</v>
      </c>
      <c r="O62" s="206">
        <v>24197</v>
      </c>
      <c r="P62" s="206">
        <v>71669</v>
      </c>
      <c r="Q62" s="1006">
        <v>5539</v>
      </c>
      <c r="R62" s="990">
        <v>74144</v>
      </c>
      <c r="S62" s="206">
        <v>19002</v>
      </c>
      <c r="T62" s="206">
        <v>52000</v>
      </c>
      <c r="U62" s="1006">
        <v>3142</v>
      </c>
    </row>
    <row r="63" spans="1:21" ht="12" customHeight="1" x14ac:dyDescent="0.25">
      <c r="A63" s="75" t="s">
        <v>1115</v>
      </c>
      <c r="B63" s="990">
        <v>388</v>
      </c>
      <c r="C63" s="158">
        <v>50</v>
      </c>
      <c r="D63" s="158">
        <v>338</v>
      </c>
      <c r="E63" s="995">
        <v>0</v>
      </c>
      <c r="F63" s="990" t="s">
        <v>4</v>
      </c>
      <c r="G63" s="158" t="s">
        <v>4</v>
      </c>
      <c r="H63" s="158" t="s">
        <v>4</v>
      </c>
      <c r="I63" s="995" t="s">
        <v>4</v>
      </c>
      <c r="J63" s="990" t="s">
        <v>4</v>
      </c>
      <c r="K63" s="158" t="s">
        <v>4</v>
      </c>
      <c r="L63" s="158" t="s">
        <v>4</v>
      </c>
      <c r="M63" s="995" t="s">
        <v>4</v>
      </c>
      <c r="N63" s="990" t="s">
        <v>4</v>
      </c>
      <c r="O63" s="158" t="s">
        <v>4</v>
      </c>
      <c r="P63" s="158" t="s">
        <v>4</v>
      </c>
      <c r="Q63" s="995" t="s">
        <v>4</v>
      </c>
      <c r="R63" s="990" t="s">
        <v>4</v>
      </c>
      <c r="S63" s="158" t="s">
        <v>4</v>
      </c>
      <c r="T63" s="158" t="s">
        <v>4</v>
      </c>
      <c r="U63" s="995" t="s">
        <v>4</v>
      </c>
    </row>
    <row r="64" spans="1:21" ht="12" customHeight="1" x14ac:dyDescent="0.25">
      <c r="A64" s="75" t="s">
        <v>1116</v>
      </c>
      <c r="B64" s="990">
        <v>1062</v>
      </c>
      <c r="C64" s="158">
        <v>180</v>
      </c>
      <c r="D64" s="158">
        <v>882</v>
      </c>
      <c r="E64" s="998">
        <v>0</v>
      </c>
      <c r="F64" s="990">
        <v>244</v>
      </c>
      <c r="G64" s="158">
        <v>40</v>
      </c>
      <c r="H64" s="158">
        <v>204</v>
      </c>
      <c r="I64" s="998">
        <v>0</v>
      </c>
      <c r="J64" s="991">
        <v>234</v>
      </c>
      <c r="K64" s="207">
        <v>37</v>
      </c>
      <c r="L64" s="207">
        <v>197</v>
      </c>
      <c r="M64" s="998">
        <v>0</v>
      </c>
      <c r="N64" s="991">
        <v>416</v>
      </c>
      <c r="O64" s="206">
        <v>73</v>
      </c>
      <c r="P64" s="206">
        <v>343</v>
      </c>
      <c r="Q64" s="1006">
        <v>0</v>
      </c>
      <c r="R64" s="991">
        <v>402</v>
      </c>
      <c r="S64" s="206">
        <v>62</v>
      </c>
      <c r="T64" s="206">
        <v>340</v>
      </c>
      <c r="U64" s="1006">
        <v>0</v>
      </c>
    </row>
    <row r="65" spans="1:21" ht="12" customHeight="1" x14ac:dyDescent="0.25">
      <c r="A65" s="75" t="s">
        <v>1117</v>
      </c>
      <c r="B65" s="990">
        <v>20136</v>
      </c>
      <c r="C65" s="158">
        <v>5387</v>
      </c>
      <c r="D65" s="158">
        <v>14351</v>
      </c>
      <c r="E65" s="995">
        <v>398</v>
      </c>
      <c r="F65" s="990">
        <v>2772</v>
      </c>
      <c r="G65" s="158">
        <v>633</v>
      </c>
      <c r="H65" s="158">
        <v>2027</v>
      </c>
      <c r="I65" s="995">
        <v>112</v>
      </c>
      <c r="J65" s="991">
        <v>10711</v>
      </c>
      <c r="K65" s="207">
        <v>2306</v>
      </c>
      <c r="L65" s="207">
        <v>8043</v>
      </c>
      <c r="M65" s="998">
        <v>362</v>
      </c>
      <c r="N65" s="991">
        <v>14146</v>
      </c>
      <c r="O65" s="206">
        <v>3079</v>
      </c>
      <c r="P65" s="206">
        <v>10626</v>
      </c>
      <c r="Q65" s="1006">
        <v>441</v>
      </c>
      <c r="R65" s="990">
        <v>13317</v>
      </c>
      <c r="S65" s="206">
        <v>3914</v>
      </c>
      <c r="T65" s="206">
        <v>8967</v>
      </c>
      <c r="U65" s="1006">
        <v>436</v>
      </c>
    </row>
    <row r="66" spans="1:21" ht="12" customHeight="1" x14ac:dyDescent="0.25">
      <c r="A66" s="75" t="s">
        <v>1118</v>
      </c>
      <c r="B66" s="990">
        <v>265</v>
      </c>
      <c r="C66" s="158">
        <v>6</v>
      </c>
      <c r="D66" s="158">
        <v>259</v>
      </c>
      <c r="E66" s="995">
        <v>0</v>
      </c>
      <c r="F66" s="990">
        <v>907</v>
      </c>
      <c r="G66" s="158">
        <v>0</v>
      </c>
      <c r="H66" s="158">
        <v>907</v>
      </c>
      <c r="I66" s="995">
        <v>0</v>
      </c>
      <c r="J66" s="991">
        <v>448</v>
      </c>
      <c r="K66" s="207">
        <v>0</v>
      </c>
      <c r="L66" s="207">
        <v>448</v>
      </c>
      <c r="M66" s="998">
        <v>0</v>
      </c>
      <c r="N66" s="991">
        <v>959</v>
      </c>
      <c r="O66" s="206">
        <v>50</v>
      </c>
      <c r="P66" s="206">
        <v>909</v>
      </c>
      <c r="Q66" s="1006">
        <v>0</v>
      </c>
      <c r="R66" s="991">
        <v>563</v>
      </c>
      <c r="S66" s="206">
        <v>25</v>
      </c>
      <c r="T66" s="206">
        <v>538</v>
      </c>
      <c r="U66" s="1006">
        <v>0</v>
      </c>
    </row>
    <row r="67" spans="1:21" s="252" customFormat="1" ht="12" customHeight="1" x14ac:dyDescent="0.25">
      <c r="A67" s="146" t="s">
        <v>8</v>
      </c>
      <c r="B67" s="990">
        <v>535992</v>
      </c>
      <c r="C67" s="427">
        <v>106088</v>
      </c>
      <c r="D67" s="427">
        <v>412366</v>
      </c>
      <c r="E67" s="1000">
        <v>17538</v>
      </c>
      <c r="F67" s="990">
        <v>254557</v>
      </c>
      <c r="G67" s="427">
        <v>49583</v>
      </c>
      <c r="H67" s="427">
        <v>195458</v>
      </c>
      <c r="I67" s="1000">
        <v>9516</v>
      </c>
      <c r="J67" s="991">
        <v>508329</v>
      </c>
      <c r="K67" s="719">
        <v>145851</v>
      </c>
      <c r="L67" s="719">
        <v>328611</v>
      </c>
      <c r="M67" s="992">
        <v>33867</v>
      </c>
      <c r="N67" s="991">
        <v>477317</v>
      </c>
      <c r="O67" s="719">
        <v>110426</v>
      </c>
      <c r="P67" s="719">
        <v>343137</v>
      </c>
      <c r="Q67" s="992">
        <v>23754</v>
      </c>
      <c r="R67" s="991">
        <v>472273</v>
      </c>
      <c r="S67" s="719">
        <v>111690</v>
      </c>
      <c r="T67" s="719">
        <v>341295</v>
      </c>
      <c r="U67" s="992">
        <v>19288</v>
      </c>
    </row>
    <row r="68" spans="1:21" s="252" customFormat="1" ht="12" customHeight="1" x14ac:dyDescent="0.25">
      <c r="A68" s="75" t="s">
        <v>1119</v>
      </c>
      <c r="B68" s="990">
        <v>63705</v>
      </c>
      <c r="C68" s="158">
        <v>8137</v>
      </c>
      <c r="D68" s="158">
        <v>54937</v>
      </c>
      <c r="E68" s="995">
        <v>631</v>
      </c>
      <c r="F68" s="990">
        <v>22499</v>
      </c>
      <c r="G68" s="158">
        <v>2904</v>
      </c>
      <c r="H68" s="158">
        <v>18871</v>
      </c>
      <c r="I68" s="995">
        <v>724</v>
      </c>
      <c r="J68" s="991">
        <v>30966</v>
      </c>
      <c r="K68" s="207">
        <v>2678</v>
      </c>
      <c r="L68" s="207">
        <v>27609</v>
      </c>
      <c r="M68" s="998">
        <v>679</v>
      </c>
      <c r="N68" s="991">
        <v>46909</v>
      </c>
      <c r="O68" s="206">
        <v>5586</v>
      </c>
      <c r="P68" s="206">
        <v>40428</v>
      </c>
      <c r="Q68" s="1006">
        <v>895</v>
      </c>
      <c r="R68" s="991">
        <v>48371</v>
      </c>
      <c r="S68" s="206">
        <v>9023</v>
      </c>
      <c r="T68" s="206">
        <v>37509</v>
      </c>
      <c r="U68" s="1006">
        <v>1839</v>
      </c>
    </row>
    <row r="69" spans="1:21" s="252" customFormat="1" ht="12" customHeight="1" x14ac:dyDescent="0.25">
      <c r="A69" s="75" t="s">
        <v>1120</v>
      </c>
      <c r="B69" s="990">
        <v>4891</v>
      </c>
      <c r="C69" s="158">
        <v>1114</v>
      </c>
      <c r="D69" s="158">
        <v>3434</v>
      </c>
      <c r="E69" s="995">
        <v>343</v>
      </c>
      <c r="F69" s="990">
        <v>2875</v>
      </c>
      <c r="G69" s="158">
        <v>701</v>
      </c>
      <c r="H69" s="158">
        <v>2004</v>
      </c>
      <c r="I69" s="995">
        <v>170</v>
      </c>
      <c r="J69" s="991">
        <v>770</v>
      </c>
      <c r="K69" s="207">
        <v>119</v>
      </c>
      <c r="L69" s="207">
        <v>636</v>
      </c>
      <c r="M69" s="998">
        <v>15</v>
      </c>
      <c r="N69" s="991">
        <v>1640</v>
      </c>
      <c r="O69" s="206">
        <v>325</v>
      </c>
      <c r="P69" s="206">
        <v>1226</v>
      </c>
      <c r="Q69" s="1006">
        <v>89</v>
      </c>
      <c r="R69" s="991">
        <v>1345</v>
      </c>
      <c r="S69" s="206">
        <v>166</v>
      </c>
      <c r="T69" s="206">
        <v>862</v>
      </c>
      <c r="U69" s="1006">
        <v>317</v>
      </c>
    </row>
    <row r="70" spans="1:21" ht="12" customHeight="1" x14ac:dyDescent="0.25">
      <c r="A70" s="75" t="s">
        <v>1121</v>
      </c>
      <c r="B70" s="990">
        <v>142370</v>
      </c>
      <c r="C70" s="158">
        <v>31441</v>
      </c>
      <c r="D70" s="158">
        <v>104192</v>
      </c>
      <c r="E70" s="995">
        <v>6737</v>
      </c>
      <c r="F70" s="990">
        <v>83210</v>
      </c>
      <c r="G70" s="158">
        <v>18621</v>
      </c>
      <c r="H70" s="158">
        <v>59738</v>
      </c>
      <c r="I70" s="995">
        <v>4851</v>
      </c>
      <c r="J70" s="991">
        <v>106116</v>
      </c>
      <c r="K70" s="207">
        <v>24965</v>
      </c>
      <c r="L70" s="207">
        <v>78933</v>
      </c>
      <c r="M70" s="998">
        <v>2218</v>
      </c>
      <c r="N70" s="991">
        <v>98461</v>
      </c>
      <c r="O70" s="206">
        <v>18889</v>
      </c>
      <c r="P70" s="206">
        <v>75397</v>
      </c>
      <c r="Q70" s="1006">
        <v>4175</v>
      </c>
      <c r="R70" s="991">
        <v>125176</v>
      </c>
      <c r="S70" s="206">
        <v>29529</v>
      </c>
      <c r="T70" s="206">
        <v>89970</v>
      </c>
      <c r="U70" s="1006">
        <v>5677</v>
      </c>
    </row>
    <row r="71" spans="1:21" ht="12" customHeight="1" x14ac:dyDescent="0.25">
      <c r="A71" s="75" t="s">
        <v>1122</v>
      </c>
      <c r="B71" s="990">
        <v>51713</v>
      </c>
      <c r="C71" s="158">
        <v>7112</v>
      </c>
      <c r="D71" s="158">
        <v>44108</v>
      </c>
      <c r="E71" s="995">
        <v>493</v>
      </c>
      <c r="F71" s="990">
        <v>35568</v>
      </c>
      <c r="G71" s="158">
        <v>4736</v>
      </c>
      <c r="H71" s="158">
        <v>30794</v>
      </c>
      <c r="I71" s="995">
        <v>38</v>
      </c>
      <c r="J71" s="991">
        <v>31113</v>
      </c>
      <c r="K71" s="207">
        <v>5313</v>
      </c>
      <c r="L71" s="207">
        <v>25106</v>
      </c>
      <c r="M71" s="998">
        <v>694</v>
      </c>
      <c r="N71" s="991">
        <v>35511</v>
      </c>
      <c r="O71" s="206">
        <v>6097</v>
      </c>
      <c r="P71" s="206">
        <v>28356</v>
      </c>
      <c r="Q71" s="1006">
        <v>1058</v>
      </c>
      <c r="R71" s="991">
        <v>35887</v>
      </c>
      <c r="S71" s="206">
        <v>5736</v>
      </c>
      <c r="T71" s="206">
        <v>29107</v>
      </c>
      <c r="U71" s="1006">
        <v>1044</v>
      </c>
    </row>
    <row r="72" spans="1:21" ht="12" customHeight="1" x14ac:dyDescent="0.25">
      <c r="A72" s="75" t="s">
        <v>1123</v>
      </c>
      <c r="B72" s="990">
        <v>37513</v>
      </c>
      <c r="C72" s="158">
        <v>7130</v>
      </c>
      <c r="D72" s="158">
        <v>27905</v>
      </c>
      <c r="E72" s="995">
        <v>2478</v>
      </c>
      <c r="F72" s="990">
        <v>21045</v>
      </c>
      <c r="G72" s="158">
        <v>4554</v>
      </c>
      <c r="H72" s="158">
        <v>15149</v>
      </c>
      <c r="I72" s="995">
        <v>1342</v>
      </c>
      <c r="J72" s="991">
        <v>32670</v>
      </c>
      <c r="K72" s="207">
        <v>6643</v>
      </c>
      <c r="L72" s="207">
        <v>25007</v>
      </c>
      <c r="M72" s="998">
        <v>1020</v>
      </c>
      <c r="N72" s="991">
        <v>20362</v>
      </c>
      <c r="O72" s="206">
        <v>4524</v>
      </c>
      <c r="P72" s="206">
        <v>14649</v>
      </c>
      <c r="Q72" s="1006">
        <v>1189</v>
      </c>
      <c r="R72" s="991">
        <v>13607</v>
      </c>
      <c r="S72" s="206">
        <v>2372</v>
      </c>
      <c r="T72" s="206">
        <v>11096</v>
      </c>
      <c r="U72" s="1006">
        <v>139</v>
      </c>
    </row>
    <row r="73" spans="1:21" ht="12" customHeight="1" x14ac:dyDescent="0.25">
      <c r="A73" s="75" t="s">
        <v>1124</v>
      </c>
      <c r="B73" s="990">
        <v>14085</v>
      </c>
      <c r="C73" s="158">
        <v>2325</v>
      </c>
      <c r="D73" s="158">
        <v>10513</v>
      </c>
      <c r="E73" s="995">
        <v>1247</v>
      </c>
      <c r="F73" s="990">
        <v>9290</v>
      </c>
      <c r="G73" s="158">
        <v>2048</v>
      </c>
      <c r="H73" s="158">
        <v>6558</v>
      </c>
      <c r="I73" s="995">
        <v>684</v>
      </c>
      <c r="J73" s="991">
        <v>18028</v>
      </c>
      <c r="K73" s="207">
        <v>2863</v>
      </c>
      <c r="L73" s="207">
        <v>14511</v>
      </c>
      <c r="M73" s="998">
        <v>654</v>
      </c>
      <c r="N73" s="991">
        <v>9006</v>
      </c>
      <c r="O73" s="206">
        <v>1681</v>
      </c>
      <c r="P73" s="206">
        <v>6766</v>
      </c>
      <c r="Q73" s="1006">
        <v>559</v>
      </c>
      <c r="R73" s="990">
        <v>2366</v>
      </c>
      <c r="S73" s="206">
        <v>668</v>
      </c>
      <c r="T73" s="206">
        <v>1557</v>
      </c>
      <c r="U73" s="1006">
        <v>141</v>
      </c>
    </row>
    <row r="74" spans="1:21" ht="12" customHeight="1" x14ac:dyDescent="0.25">
      <c r="A74" s="75" t="s">
        <v>3868</v>
      </c>
      <c r="B74" s="990">
        <v>58043</v>
      </c>
      <c r="C74" s="158">
        <v>12205</v>
      </c>
      <c r="D74" s="158">
        <v>43880</v>
      </c>
      <c r="E74" s="995">
        <v>1958</v>
      </c>
      <c r="F74" s="990">
        <v>39523</v>
      </c>
      <c r="G74" s="158">
        <v>7284</v>
      </c>
      <c r="H74" s="158">
        <v>30794</v>
      </c>
      <c r="I74" s="995">
        <v>1445</v>
      </c>
      <c r="J74" s="991">
        <v>97413</v>
      </c>
      <c r="K74" s="207">
        <v>29388</v>
      </c>
      <c r="L74" s="207">
        <v>57743</v>
      </c>
      <c r="M74" s="998">
        <v>10282</v>
      </c>
      <c r="N74" s="991">
        <v>79393</v>
      </c>
      <c r="O74" s="206">
        <v>18648</v>
      </c>
      <c r="P74" s="206">
        <v>52527</v>
      </c>
      <c r="Q74" s="1006">
        <v>8218</v>
      </c>
      <c r="R74" s="991">
        <v>52592</v>
      </c>
      <c r="S74" s="206">
        <v>15155</v>
      </c>
      <c r="T74" s="206">
        <v>31899</v>
      </c>
      <c r="U74" s="1006">
        <v>5538</v>
      </c>
    </row>
    <row r="75" spans="1:21" ht="12" customHeight="1" x14ac:dyDescent="0.25">
      <c r="A75" s="75" t="s">
        <v>1125</v>
      </c>
      <c r="B75" s="990">
        <v>21</v>
      </c>
      <c r="C75" s="158">
        <v>6</v>
      </c>
      <c r="D75" s="158">
        <v>15</v>
      </c>
      <c r="E75" s="995">
        <v>0</v>
      </c>
      <c r="F75" s="990">
        <v>100</v>
      </c>
      <c r="G75" s="158">
        <v>24</v>
      </c>
      <c r="H75" s="158">
        <v>53</v>
      </c>
      <c r="I75" s="995">
        <v>23</v>
      </c>
      <c r="J75" s="990" t="s">
        <v>4</v>
      </c>
      <c r="K75" s="158" t="s">
        <v>4</v>
      </c>
      <c r="L75" s="158" t="s">
        <v>4</v>
      </c>
      <c r="M75" s="995" t="s">
        <v>4</v>
      </c>
      <c r="N75" s="990" t="s">
        <v>4</v>
      </c>
      <c r="O75" s="158" t="s">
        <v>4</v>
      </c>
      <c r="P75" s="158" t="s">
        <v>4</v>
      </c>
      <c r="Q75" s="995" t="s">
        <v>4</v>
      </c>
      <c r="R75" s="990" t="s">
        <v>4</v>
      </c>
      <c r="S75" s="158" t="s">
        <v>4</v>
      </c>
      <c r="T75" s="158" t="s">
        <v>4</v>
      </c>
      <c r="U75" s="995" t="s">
        <v>4</v>
      </c>
    </row>
    <row r="76" spans="1:21" ht="12" customHeight="1" x14ac:dyDescent="0.25">
      <c r="A76" s="75" t="s">
        <v>1126</v>
      </c>
      <c r="B76" s="990">
        <v>678</v>
      </c>
      <c r="C76" s="158">
        <v>114</v>
      </c>
      <c r="D76" s="158">
        <v>540</v>
      </c>
      <c r="E76" s="995">
        <v>24</v>
      </c>
      <c r="F76" s="990">
        <v>426</v>
      </c>
      <c r="G76" s="158">
        <v>54</v>
      </c>
      <c r="H76" s="158">
        <v>358</v>
      </c>
      <c r="I76" s="995">
        <v>14</v>
      </c>
      <c r="J76" s="991">
        <v>677</v>
      </c>
      <c r="K76" s="207">
        <v>104</v>
      </c>
      <c r="L76" s="207">
        <v>567</v>
      </c>
      <c r="M76" s="998">
        <v>6</v>
      </c>
      <c r="N76" s="991">
        <v>2828</v>
      </c>
      <c r="O76" s="206">
        <v>488</v>
      </c>
      <c r="P76" s="206">
        <v>2247</v>
      </c>
      <c r="Q76" s="1006">
        <v>93</v>
      </c>
      <c r="R76" s="991">
        <v>1834</v>
      </c>
      <c r="S76" s="206">
        <v>409</v>
      </c>
      <c r="T76" s="206">
        <v>1345</v>
      </c>
      <c r="U76" s="1006">
        <v>80</v>
      </c>
    </row>
    <row r="77" spans="1:21" ht="12" customHeight="1" x14ac:dyDescent="0.25">
      <c r="A77" s="75" t="s">
        <v>1127</v>
      </c>
      <c r="B77" s="990">
        <v>160949</v>
      </c>
      <c r="C77" s="158">
        <v>36186</v>
      </c>
      <c r="D77" s="158">
        <v>121484</v>
      </c>
      <c r="E77" s="995">
        <v>3279</v>
      </c>
      <c r="F77" s="990">
        <v>37931</v>
      </c>
      <c r="G77" s="158">
        <v>8474</v>
      </c>
      <c r="H77" s="158">
        <v>29266</v>
      </c>
      <c r="I77" s="995">
        <v>191</v>
      </c>
      <c r="J77" s="991">
        <v>182612</v>
      </c>
      <c r="K77" s="207">
        <v>73295</v>
      </c>
      <c r="L77" s="207">
        <v>91040</v>
      </c>
      <c r="M77" s="998">
        <v>18277</v>
      </c>
      <c r="N77" s="991">
        <v>176066</v>
      </c>
      <c r="O77" s="206">
        <v>54061</v>
      </c>
      <c r="P77" s="206">
        <v>114542</v>
      </c>
      <c r="Q77" s="1006">
        <v>7463</v>
      </c>
      <c r="R77" s="991">
        <v>186052</v>
      </c>
      <c r="S77" s="206">
        <v>48466</v>
      </c>
      <c r="T77" s="206">
        <v>133095</v>
      </c>
      <c r="U77" s="1006">
        <v>4491</v>
      </c>
    </row>
    <row r="78" spans="1:21" ht="12" customHeight="1" x14ac:dyDescent="0.25">
      <c r="A78" s="75" t="s">
        <v>3421</v>
      </c>
      <c r="B78" s="990" t="s">
        <v>4</v>
      </c>
      <c r="C78" s="158" t="s">
        <v>4</v>
      </c>
      <c r="D78" s="158" t="s">
        <v>4</v>
      </c>
      <c r="E78" s="995" t="s">
        <v>4</v>
      </c>
      <c r="F78" s="990" t="s">
        <v>4</v>
      </c>
      <c r="G78" s="158" t="s">
        <v>4</v>
      </c>
      <c r="H78" s="158" t="s">
        <v>4</v>
      </c>
      <c r="I78" s="995" t="s">
        <v>4</v>
      </c>
      <c r="J78" s="990" t="s">
        <v>4</v>
      </c>
      <c r="K78" s="158" t="s">
        <v>4</v>
      </c>
      <c r="L78" s="158" t="s">
        <v>4</v>
      </c>
      <c r="M78" s="995" t="s">
        <v>4</v>
      </c>
      <c r="N78" s="990" t="s">
        <v>4</v>
      </c>
      <c r="O78" s="158" t="s">
        <v>4</v>
      </c>
      <c r="P78" s="158" t="s">
        <v>4</v>
      </c>
      <c r="Q78" s="995" t="s">
        <v>4</v>
      </c>
      <c r="R78" s="990" t="s">
        <v>4</v>
      </c>
      <c r="S78" s="158" t="s">
        <v>4</v>
      </c>
      <c r="T78" s="158" t="s">
        <v>4</v>
      </c>
      <c r="U78" s="995" t="s">
        <v>4</v>
      </c>
    </row>
    <row r="79" spans="1:21" ht="12" customHeight="1" x14ac:dyDescent="0.25">
      <c r="A79" s="75" t="s">
        <v>3422</v>
      </c>
      <c r="B79" s="990" t="s">
        <v>4</v>
      </c>
      <c r="C79" s="158" t="s">
        <v>4</v>
      </c>
      <c r="D79" s="158" t="s">
        <v>4</v>
      </c>
      <c r="E79" s="995" t="s">
        <v>4</v>
      </c>
      <c r="F79" s="990" t="s">
        <v>4</v>
      </c>
      <c r="G79" s="158" t="s">
        <v>4</v>
      </c>
      <c r="H79" s="158" t="s">
        <v>4</v>
      </c>
      <c r="I79" s="995" t="s">
        <v>4</v>
      </c>
      <c r="J79" s="990" t="s">
        <v>4</v>
      </c>
      <c r="K79" s="158" t="s">
        <v>4</v>
      </c>
      <c r="L79" s="158" t="s">
        <v>4</v>
      </c>
      <c r="M79" s="995" t="s">
        <v>4</v>
      </c>
      <c r="N79" s="990" t="s">
        <v>4</v>
      </c>
      <c r="O79" s="158" t="s">
        <v>4</v>
      </c>
      <c r="P79" s="158" t="s">
        <v>4</v>
      </c>
      <c r="Q79" s="995" t="s">
        <v>4</v>
      </c>
      <c r="R79" s="990" t="s">
        <v>4</v>
      </c>
      <c r="S79" s="158" t="s">
        <v>4</v>
      </c>
      <c r="T79" s="158" t="s">
        <v>4</v>
      </c>
      <c r="U79" s="995" t="s">
        <v>4</v>
      </c>
    </row>
    <row r="80" spans="1:21" ht="12" customHeight="1" x14ac:dyDescent="0.25">
      <c r="A80" s="75" t="s">
        <v>1128</v>
      </c>
      <c r="B80" s="990">
        <v>2024</v>
      </c>
      <c r="C80" s="158">
        <v>318</v>
      </c>
      <c r="D80" s="158">
        <v>1358</v>
      </c>
      <c r="E80" s="995">
        <v>348</v>
      </c>
      <c r="F80" s="990">
        <v>2090</v>
      </c>
      <c r="G80" s="158">
        <v>183</v>
      </c>
      <c r="H80" s="158">
        <v>1873</v>
      </c>
      <c r="I80" s="995">
        <v>34</v>
      </c>
      <c r="J80" s="991">
        <v>7964</v>
      </c>
      <c r="K80" s="207">
        <v>483</v>
      </c>
      <c r="L80" s="207">
        <v>7459</v>
      </c>
      <c r="M80" s="998">
        <v>22</v>
      </c>
      <c r="N80" s="991">
        <v>7141</v>
      </c>
      <c r="O80" s="206">
        <v>127</v>
      </c>
      <c r="P80" s="206">
        <v>6999</v>
      </c>
      <c r="Q80" s="1006">
        <v>15</v>
      </c>
      <c r="R80" s="991">
        <v>5043</v>
      </c>
      <c r="S80" s="206">
        <v>166</v>
      </c>
      <c r="T80" s="206">
        <v>4855</v>
      </c>
      <c r="U80" s="1006">
        <v>22</v>
      </c>
    </row>
    <row r="81" spans="1:21" s="252" customFormat="1" ht="12" customHeight="1" x14ac:dyDescent="0.25">
      <c r="A81" s="146" t="s">
        <v>9</v>
      </c>
      <c r="B81" s="990">
        <v>14231</v>
      </c>
      <c r="C81" s="427">
        <v>3446</v>
      </c>
      <c r="D81" s="427">
        <v>9995</v>
      </c>
      <c r="E81" s="1000">
        <v>790</v>
      </c>
      <c r="F81" s="990">
        <v>12399</v>
      </c>
      <c r="G81" s="427">
        <v>2112</v>
      </c>
      <c r="H81" s="427">
        <v>9470</v>
      </c>
      <c r="I81" s="1000">
        <v>817</v>
      </c>
      <c r="J81" s="991">
        <v>14216</v>
      </c>
      <c r="K81" s="719">
        <v>1711</v>
      </c>
      <c r="L81" s="719">
        <v>11977</v>
      </c>
      <c r="M81" s="992">
        <v>528</v>
      </c>
      <c r="N81" s="991">
        <v>16604</v>
      </c>
      <c r="O81" s="719">
        <v>2516</v>
      </c>
      <c r="P81" s="719">
        <v>13489</v>
      </c>
      <c r="Q81" s="992">
        <v>599</v>
      </c>
      <c r="R81" s="991">
        <v>12584</v>
      </c>
      <c r="S81" s="719">
        <v>1858</v>
      </c>
      <c r="T81" s="719">
        <v>10129</v>
      </c>
      <c r="U81" s="992">
        <v>597</v>
      </c>
    </row>
    <row r="82" spans="1:21" s="252" customFormat="1" ht="12" customHeight="1" x14ac:dyDescent="0.25">
      <c r="A82" s="75" t="s">
        <v>1129</v>
      </c>
      <c r="B82" s="990">
        <v>6848</v>
      </c>
      <c r="C82" s="158">
        <v>1426</v>
      </c>
      <c r="D82" s="158">
        <v>5089</v>
      </c>
      <c r="E82" s="995">
        <v>333</v>
      </c>
      <c r="F82" s="990">
        <v>5045</v>
      </c>
      <c r="G82" s="158">
        <v>977</v>
      </c>
      <c r="H82" s="158">
        <v>3766</v>
      </c>
      <c r="I82" s="995">
        <v>302</v>
      </c>
      <c r="J82" s="991">
        <v>4603</v>
      </c>
      <c r="K82" s="207">
        <v>907</v>
      </c>
      <c r="L82" s="207">
        <v>3419</v>
      </c>
      <c r="M82" s="998">
        <v>277</v>
      </c>
      <c r="N82" s="991">
        <v>4929</v>
      </c>
      <c r="O82" s="206">
        <v>882</v>
      </c>
      <c r="P82" s="206">
        <v>3656</v>
      </c>
      <c r="Q82" s="1006">
        <v>391</v>
      </c>
      <c r="R82" s="991">
        <v>2887</v>
      </c>
      <c r="S82" s="206">
        <v>626</v>
      </c>
      <c r="T82" s="206">
        <v>1915</v>
      </c>
      <c r="U82" s="1006">
        <v>346</v>
      </c>
    </row>
    <row r="83" spans="1:21" s="252" customFormat="1" ht="12" customHeight="1" x14ac:dyDescent="0.25">
      <c r="A83" s="75" t="s">
        <v>3423</v>
      </c>
      <c r="B83" s="990">
        <v>4896</v>
      </c>
      <c r="C83" s="158">
        <v>1308</v>
      </c>
      <c r="D83" s="158">
        <v>3219</v>
      </c>
      <c r="E83" s="995">
        <v>369</v>
      </c>
      <c r="F83" s="990">
        <v>3578</v>
      </c>
      <c r="G83" s="158">
        <v>560</v>
      </c>
      <c r="H83" s="158">
        <v>2884</v>
      </c>
      <c r="I83" s="995">
        <v>134</v>
      </c>
      <c r="J83" s="991">
        <v>3758</v>
      </c>
      <c r="K83" s="207">
        <v>317</v>
      </c>
      <c r="L83" s="207">
        <v>3340</v>
      </c>
      <c r="M83" s="998">
        <v>101</v>
      </c>
      <c r="N83" s="991">
        <v>5473</v>
      </c>
      <c r="O83" s="206">
        <v>814</v>
      </c>
      <c r="P83" s="206">
        <v>4558</v>
      </c>
      <c r="Q83" s="1006">
        <v>101</v>
      </c>
      <c r="R83" s="991">
        <v>4653</v>
      </c>
      <c r="S83" s="206">
        <v>459</v>
      </c>
      <c r="T83" s="206">
        <v>4194</v>
      </c>
      <c r="U83" s="1006">
        <v>0</v>
      </c>
    </row>
    <row r="84" spans="1:21" ht="12" customHeight="1" x14ac:dyDescent="0.25">
      <c r="A84" s="75" t="s">
        <v>1130</v>
      </c>
      <c r="B84" s="990">
        <v>2487</v>
      </c>
      <c r="C84" s="158">
        <v>712</v>
      </c>
      <c r="D84" s="158">
        <v>1687</v>
      </c>
      <c r="E84" s="995">
        <v>88</v>
      </c>
      <c r="F84" s="990">
        <v>3776</v>
      </c>
      <c r="G84" s="158">
        <v>575</v>
      </c>
      <c r="H84" s="158">
        <v>2820</v>
      </c>
      <c r="I84" s="995">
        <v>381</v>
      </c>
      <c r="J84" s="991">
        <v>5855</v>
      </c>
      <c r="K84" s="207">
        <v>487</v>
      </c>
      <c r="L84" s="207">
        <v>5218</v>
      </c>
      <c r="M84" s="998">
        <v>150</v>
      </c>
      <c r="N84" s="991">
        <v>6202</v>
      </c>
      <c r="O84" s="206">
        <v>820</v>
      </c>
      <c r="P84" s="206">
        <v>5275</v>
      </c>
      <c r="Q84" s="1006">
        <v>107</v>
      </c>
      <c r="R84" s="991">
        <v>5044</v>
      </c>
      <c r="S84" s="206">
        <v>773</v>
      </c>
      <c r="T84" s="206">
        <v>4020</v>
      </c>
      <c r="U84" s="1006">
        <v>251</v>
      </c>
    </row>
    <row r="85" spans="1:21" s="252" customFormat="1" ht="12" customHeight="1" x14ac:dyDescent="0.25">
      <c r="A85" s="146" t="s">
        <v>10</v>
      </c>
      <c r="B85" s="990">
        <v>870726</v>
      </c>
      <c r="C85" s="427">
        <v>138689</v>
      </c>
      <c r="D85" s="427">
        <v>578539</v>
      </c>
      <c r="E85" s="1000">
        <v>153498</v>
      </c>
      <c r="F85" s="990">
        <v>437457</v>
      </c>
      <c r="G85" s="427">
        <v>63478</v>
      </c>
      <c r="H85" s="427">
        <v>304476</v>
      </c>
      <c r="I85" s="1000">
        <v>69503</v>
      </c>
      <c r="J85" s="991">
        <v>493886</v>
      </c>
      <c r="K85" s="719">
        <v>139829</v>
      </c>
      <c r="L85" s="719">
        <v>307001</v>
      </c>
      <c r="M85" s="992">
        <v>47056</v>
      </c>
      <c r="N85" s="991">
        <v>818157</v>
      </c>
      <c r="O85" s="719">
        <v>234856</v>
      </c>
      <c r="P85" s="719">
        <v>479542</v>
      </c>
      <c r="Q85" s="992">
        <v>103759</v>
      </c>
      <c r="R85" s="991">
        <v>738487</v>
      </c>
      <c r="S85" s="719">
        <v>187709</v>
      </c>
      <c r="T85" s="719">
        <v>438685</v>
      </c>
      <c r="U85" s="992">
        <v>112093</v>
      </c>
    </row>
    <row r="86" spans="1:21" s="252" customFormat="1" ht="12" customHeight="1" x14ac:dyDescent="0.25">
      <c r="A86" s="75" t="s">
        <v>1131</v>
      </c>
      <c r="B86" s="990">
        <v>912</v>
      </c>
      <c r="C86" s="158">
        <v>116</v>
      </c>
      <c r="D86" s="158">
        <v>750</v>
      </c>
      <c r="E86" s="995">
        <v>46</v>
      </c>
      <c r="F86" s="990">
        <v>382</v>
      </c>
      <c r="G86" s="158">
        <v>44</v>
      </c>
      <c r="H86" s="158">
        <v>312</v>
      </c>
      <c r="I86" s="995">
        <v>26</v>
      </c>
      <c r="J86" s="991">
        <v>329</v>
      </c>
      <c r="K86" s="207">
        <v>24</v>
      </c>
      <c r="L86" s="207">
        <v>287</v>
      </c>
      <c r="M86" s="998">
        <v>18</v>
      </c>
      <c r="N86" s="991">
        <v>1582</v>
      </c>
      <c r="O86" s="206">
        <v>139</v>
      </c>
      <c r="P86" s="206">
        <v>1376</v>
      </c>
      <c r="Q86" s="1006">
        <v>67</v>
      </c>
      <c r="R86" s="991">
        <v>881</v>
      </c>
      <c r="S86" s="206">
        <v>116</v>
      </c>
      <c r="T86" s="206">
        <v>685</v>
      </c>
      <c r="U86" s="1006">
        <v>80</v>
      </c>
    </row>
    <row r="87" spans="1:21" s="252" customFormat="1" ht="12" customHeight="1" x14ac:dyDescent="0.25">
      <c r="A87" s="75" t="s">
        <v>1132</v>
      </c>
      <c r="B87" s="990">
        <v>7417</v>
      </c>
      <c r="C87" s="158">
        <v>2107</v>
      </c>
      <c r="D87" s="158">
        <v>4944</v>
      </c>
      <c r="E87" s="995">
        <v>366</v>
      </c>
      <c r="F87" s="990">
        <v>3497</v>
      </c>
      <c r="G87" s="158">
        <v>588</v>
      </c>
      <c r="H87" s="158">
        <v>2655</v>
      </c>
      <c r="I87" s="995">
        <v>254</v>
      </c>
      <c r="J87" s="991">
        <v>2971</v>
      </c>
      <c r="K87" s="207">
        <v>1086</v>
      </c>
      <c r="L87" s="207">
        <v>1763</v>
      </c>
      <c r="M87" s="998">
        <v>122</v>
      </c>
      <c r="N87" s="991">
        <v>6704</v>
      </c>
      <c r="O87" s="206">
        <v>2185</v>
      </c>
      <c r="P87" s="206">
        <v>4141</v>
      </c>
      <c r="Q87" s="1006">
        <v>378</v>
      </c>
      <c r="R87" s="991">
        <v>6835</v>
      </c>
      <c r="S87" s="206">
        <v>2280</v>
      </c>
      <c r="T87" s="206">
        <v>4180</v>
      </c>
      <c r="U87" s="1006">
        <v>375</v>
      </c>
    </row>
    <row r="88" spans="1:21" s="252" customFormat="1" ht="12" customHeight="1" x14ac:dyDescent="0.25">
      <c r="A88" s="75" t="s">
        <v>1133</v>
      </c>
      <c r="B88" s="990">
        <v>37688</v>
      </c>
      <c r="C88" s="158">
        <v>7588</v>
      </c>
      <c r="D88" s="158">
        <v>29757</v>
      </c>
      <c r="E88" s="995">
        <v>343</v>
      </c>
      <c r="F88" s="990">
        <v>21404</v>
      </c>
      <c r="G88" s="158">
        <v>3985</v>
      </c>
      <c r="H88" s="158">
        <v>17330</v>
      </c>
      <c r="I88" s="995">
        <v>89</v>
      </c>
      <c r="J88" s="991">
        <v>31103</v>
      </c>
      <c r="K88" s="207">
        <v>6058</v>
      </c>
      <c r="L88" s="207">
        <v>24676</v>
      </c>
      <c r="M88" s="998">
        <v>369</v>
      </c>
      <c r="N88" s="991">
        <v>48672</v>
      </c>
      <c r="O88" s="206">
        <v>9295</v>
      </c>
      <c r="P88" s="206">
        <v>38406</v>
      </c>
      <c r="Q88" s="1006">
        <v>971</v>
      </c>
      <c r="R88" s="991">
        <v>39142</v>
      </c>
      <c r="S88" s="206">
        <v>7098</v>
      </c>
      <c r="T88" s="206">
        <v>31179</v>
      </c>
      <c r="U88" s="1006">
        <v>865</v>
      </c>
    </row>
    <row r="89" spans="1:21" ht="12" customHeight="1" x14ac:dyDescent="0.25">
      <c r="A89" s="75" t="s">
        <v>1134</v>
      </c>
      <c r="B89" s="990">
        <v>48162</v>
      </c>
      <c r="C89" s="158">
        <v>2887</v>
      </c>
      <c r="D89" s="158">
        <v>41595</v>
      </c>
      <c r="E89" s="995">
        <v>3680</v>
      </c>
      <c r="F89" s="990">
        <v>28625</v>
      </c>
      <c r="G89" s="158">
        <v>3117</v>
      </c>
      <c r="H89" s="158">
        <v>23018</v>
      </c>
      <c r="I89" s="995">
        <v>2490</v>
      </c>
      <c r="J89" s="991">
        <v>18708</v>
      </c>
      <c r="K89" s="207">
        <v>2951</v>
      </c>
      <c r="L89" s="207">
        <v>14192</v>
      </c>
      <c r="M89" s="998">
        <v>1565</v>
      </c>
      <c r="N89" s="991">
        <v>45741</v>
      </c>
      <c r="O89" s="206">
        <v>5785</v>
      </c>
      <c r="P89" s="206">
        <v>36351</v>
      </c>
      <c r="Q89" s="1006">
        <v>3605</v>
      </c>
      <c r="R89" s="991">
        <v>28730</v>
      </c>
      <c r="S89" s="206">
        <v>3789</v>
      </c>
      <c r="T89" s="206">
        <v>21993</v>
      </c>
      <c r="U89" s="1006">
        <v>2948</v>
      </c>
    </row>
    <row r="90" spans="1:21" ht="12" customHeight="1" x14ac:dyDescent="0.25">
      <c r="A90" s="75" t="s">
        <v>1135</v>
      </c>
      <c r="B90" s="990" t="s">
        <v>4</v>
      </c>
      <c r="C90" s="158" t="s">
        <v>4</v>
      </c>
      <c r="D90" s="158" t="s">
        <v>4</v>
      </c>
      <c r="E90" s="995" t="s">
        <v>4</v>
      </c>
      <c r="F90" s="990" t="s">
        <v>4</v>
      </c>
      <c r="G90" s="158" t="s">
        <v>4</v>
      </c>
      <c r="H90" s="158" t="s">
        <v>4</v>
      </c>
      <c r="I90" s="995" t="s">
        <v>4</v>
      </c>
      <c r="J90" s="990" t="s">
        <v>4</v>
      </c>
      <c r="K90" s="158" t="s">
        <v>4</v>
      </c>
      <c r="L90" s="158" t="s">
        <v>4</v>
      </c>
      <c r="M90" s="995" t="s">
        <v>4</v>
      </c>
      <c r="N90" s="991">
        <v>2613</v>
      </c>
      <c r="O90" s="206">
        <v>501</v>
      </c>
      <c r="P90" s="206">
        <v>1908</v>
      </c>
      <c r="Q90" s="1006">
        <v>204</v>
      </c>
      <c r="R90" s="991">
        <v>1850</v>
      </c>
      <c r="S90" s="206">
        <v>255</v>
      </c>
      <c r="T90" s="206">
        <v>1165</v>
      </c>
      <c r="U90" s="1006">
        <v>430</v>
      </c>
    </row>
    <row r="91" spans="1:21" ht="12" customHeight="1" x14ac:dyDescent="0.25">
      <c r="A91" s="75" t="s">
        <v>1136</v>
      </c>
      <c r="B91" s="990">
        <v>1773</v>
      </c>
      <c r="C91" s="158">
        <v>0</v>
      </c>
      <c r="D91" s="158">
        <v>1773</v>
      </c>
      <c r="E91" s="995">
        <v>0</v>
      </c>
      <c r="F91" s="990">
        <v>5635</v>
      </c>
      <c r="G91" s="158">
        <v>234</v>
      </c>
      <c r="H91" s="158">
        <v>5401</v>
      </c>
      <c r="I91" s="995">
        <v>0</v>
      </c>
      <c r="J91" s="991">
        <v>2253</v>
      </c>
      <c r="K91" s="207">
        <v>266</v>
      </c>
      <c r="L91" s="207">
        <v>1987</v>
      </c>
      <c r="M91" s="998">
        <v>0</v>
      </c>
      <c r="N91" s="991">
        <v>6688</v>
      </c>
      <c r="O91" s="206">
        <v>386</v>
      </c>
      <c r="P91" s="206">
        <v>6166</v>
      </c>
      <c r="Q91" s="1006">
        <v>136</v>
      </c>
      <c r="R91" s="991">
        <v>10249</v>
      </c>
      <c r="S91" s="206">
        <v>1521</v>
      </c>
      <c r="T91" s="206">
        <v>7941</v>
      </c>
      <c r="U91" s="1006">
        <v>787</v>
      </c>
    </row>
    <row r="92" spans="1:21" ht="12" customHeight="1" x14ac:dyDescent="0.25">
      <c r="A92" s="75" t="s">
        <v>1137</v>
      </c>
      <c r="B92" s="990">
        <v>1156</v>
      </c>
      <c r="C92" s="158">
        <v>79</v>
      </c>
      <c r="D92" s="158">
        <v>1025</v>
      </c>
      <c r="E92" s="995">
        <v>52</v>
      </c>
      <c r="F92" s="990">
        <v>12009</v>
      </c>
      <c r="G92" s="158">
        <v>1523</v>
      </c>
      <c r="H92" s="158">
        <v>9802</v>
      </c>
      <c r="I92" s="995">
        <v>684</v>
      </c>
      <c r="J92" s="991">
        <v>3470</v>
      </c>
      <c r="K92" s="207">
        <v>442</v>
      </c>
      <c r="L92" s="207">
        <v>2725</v>
      </c>
      <c r="M92" s="998">
        <v>303</v>
      </c>
      <c r="N92" s="991">
        <v>21451</v>
      </c>
      <c r="O92" s="206">
        <v>6785</v>
      </c>
      <c r="P92" s="206">
        <v>13150</v>
      </c>
      <c r="Q92" s="1006">
        <v>1516</v>
      </c>
      <c r="R92" s="991">
        <v>17796</v>
      </c>
      <c r="S92" s="206">
        <v>2385</v>
      </c>
      <c r="T92" s="206">
        <v>13784</v>
      </c>
      <c r="U92" s="1006">
        <v>1627</v>
      </c>
    </row>
    <row r="93" spans="1:21" ht="12" customHeight="1" x14ac:dyDescent="0.25">
      <c r="A93" s="75" t="s">
        <v>1138</v>
      </c>
      <c r="B93" s="990">
        <v>129178</v>
      </c>
      <c r="C93" s="158">
        <v>18420</v>
      </c>
      <c r="D93" s="158">
        <v>92648</v>
      </c>
      <c r="E93" s="995">
        <v>18110</v>
      </c>
      <c r="F93" s="990">
        <v>53049</v>
      </c>
      <c r="G93" s="158">
        <v>7282</v>
      </c>
      <c r="H93" s="158">
        <v>39075</v>
      </c>
      <c r="I93" s="995">
        <v>6692</v>
      </c>
      <c r="J93" s="991">
        <v>64106</v>
      </c>
      <c r="K93" s="207">
        <v>11263</v>
      </c>
      <c r="L93" s="207">
        <v>47601</v>
      </c>
      <c r="M93" s="998">
        <v>5242</v>
      </c>
      <c r="N93" s="991">
        <v>122013</v>
      </c>
      <c r="O93" s="206">
        <v>23217</v>
      </c>
      <c r="P93" s="206">
        <v>85009</v>
      </c>
      <c r="Q93" s="1006">
        <v>13787</v>
      </c>
      <c r="R93" s="991">
        <v>106402</v>
      </c>
      <c r="S93" s="206">
        <v>18692</v>
      </c>
      <c r="T93" s="206">
        <v>69772</v>
      </c>
      <c r="U93" s="1006">
        <v>17938</v>
      </c>
    </row>
    <row r="94" spans="1:21" ht="12" customHeight="1" x14ac:dyDescent="0.25">
      <c r="A94" s="75" t="s">
        <v>1139</v>
      </c>
      <c r="B94" s="990">
        <v>638468</v>
      </c>
      <c r="C94" s="158">
        <v>106945</v>
      </c>
      <c r="D94" s="158">
        <v>400795</v>
      </c>
      <c r="E94" s="995">
        <v>130728</v>
      </c>
      <c r="F94" s="990">
        <v>307843</v>
      </c>
      <c r="G94" s="158">
        <v>46277</v>
      </c>
      <c r="H94" s="158">
        <v>202440</v>
      </c>
      <c r="I94" s="995">
        <v>59126</v>
      </c>
      <c r="J94" s="991">
        <v>365834</v>
      </c>
      <c r="K94" s="207">
        <v>117215</v>
      </c>
      <c r="L94" s="207">
        <v>209346</v>
      </c>
      <c r="M94" s="998">
        <v>39273</v>
      </c>
      <c r="N94" s="991">
        <v>554542</v>
      </c>
      <c r="O94" s="206">
        <v>185745</v>
      </c>
      <c r="P94" s="206">
        <v>286001</v>
      </c>
      <c r="Q94" s="1006">
        <v>82796</v>
      </c>
      <c r="R94" s="991">
        <v>519641</v>
      </c>
      <c r="S94" s="206">
        <v>150905</v>
      </c>
      <c r="T94" s="206">
        <v>281931</v>
      </c>
      <c r="U94" s="1006">
        <v>86805</v>
      </c>
    </row>
    <row r="95" spans="1:21" ht="12" customHeight="1" x14ac:dyDescent="0.25">
      <c r="A95" s="75" t="s">
        <v>1140</v>
      </c>
      <c r="B95" s="990">
        <v>3762</v>
      </c>
      <c r="C95" s="158">
        <v>392</v>
      </c>
      <c r="D95" s="158">
        <v>3197</v>
      </c>
      <c r="E95" s="995">
        <v>173</v>
      </c>
      <c r="F95" s="990">
        <v>4012</v>
      </c>
      <c r="G95" s="158">
        <v>329</v>
      </c>
      <c r="H95" s="158">
        <v>3541</v>
      </c>
      <c r="I95" s="995">
        <v>142</v>
      </c>
      <c r="J95" s="991">
        <v>2999</v>
      </c>
      <c r="K95" s="207">
        <v>280</v>
      </c>
      <c r="L95" s="207">
        <v>2555</v>
      </c>
      <c r="M95" s="998">
        <v>164</v>
      </c>
      <c r="N95" s="991">
        <v>4788</v>
      </c>
      <c r="O95" s="206">
        <v>510</v>
      </c>
      <c r="P95" s="206">
        <v>3979</v>
      </c>
      <c r="Q95" s="1006">
        <v>299</v>
      </c>
      <c r="R95" s="991">
        <v>3278</v>
      </c>
      <c r="S95" s="206">
        <v>327</v>
      </c>
      <c r="T95" s="206">
        <v>2713</v>
      </c>
      <c r="U95" s="1006">
        <v>238</v>
      </c>
    </row>
    <row r="96" spans="1:21" ht="12" customHeight="1" x14ac:dyDescent="0.25">
      <c r="A96" s="75" t="s">
        <v>3869</v>
      </c>
      <c r="B96" s="990" t="s">
        <v>4</v>
      </c>
      <c r="C96" s="158" t="s">
        <v>4</v>
      </c>
      <c r="D96" s="158" t="s">
        <v>4</v>
      </c>
      <c r="E96" s="995" t="s">
        <v>4</v>
      </c>
      <c r="F96" s="990" t="s">
        <v>4</v>
      </c>
      <c r="G96" s="158" t="s">
        <v>4</v>
      </c>
      <c r="H96" s="158" t="s">
        <v>4</v>
      </c>
      <c r="I96" s="995" t="s">
        <v>4</v>
      </c>
      <c r="J96" s="990" t="s">
        <v>4</v>
      </c>
      <c r="K96" s="158" t="s">
        <v>4</v>
      </c>
      <c r="L96" s="158" t="s">
        <v>4</v>
      </c>
      <c r="M96" s="995" t="s">
        <v>4</v>
      </c>
      <c r="N96" s="990" t="s">
        <v>4</v>
      </c>
      <c r="O96" s="158" t="s">
        <v>4</v>
      </c>
      <c r="P96" s="158" t="s">
        <v>4</v>
      </c>
      <c r="Q96" s="995" t="s">
        <v>4</v>
      </c>
      <c r="R96" s="990" t="s">
        <v>4</v>
      </c>
      <c r="S96" s="158" t="s">
        <v>4</v>
      </c>
      <c r="T96" s="158" t="s">
        <v>4</v>
      </c>
      <c r="U96" s="995" t="s">
        <v>4</v>
      </c>
    </row>
    <row r="97" spans="1:21" ht="12" customHeight="1" x14ac:dyDescent="0.25">
      <c r="A97" s="75" t="s">
        <v>1141</v>
      </c>
      <c r="B97" s="990">
        <v>2210</v>
      </c>
      <c r="C97" s="158">
        <v>155</v>
      </c>
      <c r="D97" s="158">
        <v>2055</v>
      </c>
      <c r="E97" s="995">
        <v>0</v>
      </c>
      <c r="F97" s="990">
        <v>1001</v>
      </c>
      <c r="G97" s="158">
        <v>99</v>
      </c>
      <c r="H97" s="158">
        <v>902</v>
      </c>
      <c r="I97" s="995">
        <v>0</v>
      </c>
      <c r="J97" s="991">
        <v>2113</v>
      </c>
      <c r="K97" s="207">
        <v>244</v>
      </c>
      <c r="L97" s="207">
        <v>1869</v>
      </c>
      <c r="M97" s="998">
        <v>0</v>
      </c>
      <c r="N97" s="991">
        <v>3363</v>
      </c>
      <c r="O97" s="206">
        <v>308</v>
      </c>
      <c r="P97" s="206">
        <v>3055</v>
      </c>
      <c r="Q97" s="1006">
        <v>0</v>
      </c>
      <c r="R97" s="991">
        <v>3683</v>
      </c>
      <c r="S97" s="206">
        <v>341</v>
      </c>
      <c r="T97" s="206">
        <v>3342</v>
      </c>
      <c r="U97" s="1006">
        <v>0</v>
      </c>
    </row>
    <row r="98" spans="1:21" s="252" customFormat="1" ht="12" customHeight="1" x14ac:dyDescent="0.25">
      <c r="A98" s="146" t="s">
        <v>11</v>
      </c>
      <c r="B98" s="990">
        <v>146781</v>
      </c>
      <c r="C98" s="427">
        <v>17173</v>
      </c>
      <c r="D98" s="427">
        <v>113235</v>
      </c>
      <c r="E98" s="1000">
        <v>16373</v>
      </c>
      <c r="F98" s="990">
        <v>92095</v>
      </c>
      <c r="G98" s="427">
        <v>9732</v>
      </c>
      <c r="H98" s="427">
        <v>71942</v>
      </c>
      <c r="I98" s="1000">
        <v>10421</v>
      </c>
      <c r="J98" s="991">
        <v>53265</v>
      </c>
      <c r="K98" s="719">
        <v>5859</v>
      </c>
      <c r="L98" s="719">
        <v>44604</v>
      </c>
      <c r="M98" s="992">
        <v>2802</v>
      </c>
      <c r="N98" s="991">
        <v>105011</v>
      </c>
      <c r="O98" s="719">
        <v>12009</v>
      </c>
      <c r="P98" s="719">
        <v>83480</v>
      </c>
      <c r="Q98" s="992">
        <v>9522</v>
      </c>
      <c r="R98" s="991">
        <v>92586</v>
      </c>
      <c r="S98" s="719">
        <v>9980</v>
      </c>
      <c r="T98" s="719">
        <v>68494</v>
      </c>
      <c r="U98" s="992">
        <v>14112</v>
      </c>
    </row>
    <row r="99" spans="1:21" s="252" customFormat="1" ht="12" customHeight="1" x14ac:dyDescent="0.25">
      <c r="A99" s="75" t="s">
        <v>3795</v>
      </c>
      <c r="B99" s="990" t="s">
        <v>4</v>
      </c>
      <c r="C99" s="158" t="s">
        <v>4</v>
      </c>
      <c r="D99" s="158" t="s">
        <v>4</v>
      </c>
      <c r="E99" s="995" t="s">
        <v>4</v>
      </c>
      <c r="F99" s="990" t="s">
        <v>4</v>
      </c>
      <c r="G99" s="158" t="s">
        <v>4</v>
      </c>
      <c r="H99" s="158" t="s">
        <v>4</v>
      </c>
      <c r="I99" s="995" t="s">
        <v>4</v>
      </c>
      <c r="J99" s="990" t="s">
        <v>4</v>
      </c>
      <c r="K99" s="158" t="s">
        <v>4</v>
      </c>
      <c r="L99" s="158" t="s">
        <v>4</v>
      </c>
      <c r="M99" s="995" t="s">
        <v>4</v>
      </c>
      <c r="N99" s="990" t="s">
        <v>4</v>
      </c>
      <c r="O99" s="158" t="s">
        <v>4</v>
      </c>
      <c r="P99" s="158" t="s">
        <v>4</v>
      </c>
      <c r="Q99" s="995" t="s">
        <v>4</v>
      </c>
      <c r="R99" s="990" t="s">
        <v>4</v>
      </c>
      <c r="S99" s="158" t="s">
        <v>4</v>
      </c>
      <c r="T99" s="158" t="s">
        <v>4</v>
      </c>
      <c r="U99" s="995" t="s">
        <v>4</v>
      </c>
    </row>
    <row r="100" spans="1:21" s="252" customFormat="1" ht="12" customHeight="1" x14ac:dyDescent="0.25">
      <c r="A100" s="75" t="s">
        <v>1142</v>
      </c>
      <c r="B100" s="990">
        <v>4169</v>
      </c>
      <c r="C100" s="158">
        <v>1380</v>
      </c>
      <c r="D100" s="158">
        <v>2504</v>
      </c>
      <c r="E100" s="995">
        <v>285</v>
      </c>
      <c r="F100" s="990">
        <v>1984</v>
      </c>
      <c r="G100" s="158">
        <v>476</v>
      </c>
      <c r="H100" s="158">
        <v>1368</v>
      </c>
      <c r="I100" s="995">
        <v>140</v>
      </c>
      <c r="J100" s="991">
        <v>2421</v>
      </c>
      <c r="K100" s="207">
        <v>764</v>
      </c>
      <c r="L100" s="207">
        <v>1464</v>
      </c>
      <c r="M100" s="998">
        <v>193</v>
      </c>
      <c r="N100" s="991">
        <v>3115</v>
      </c>
      <c r="O100" s="206">
        <v>792</v>
      </c>
      <c r="P100" s="206">
        <v>1916</v>
      </c>
      <c r="Q100" s="1006">
        <v>407</v>
      </c>
      <c r="R100" s="991">
        <v>3620</v>
      </c>
      <c r="S100" s="206">
        <v>993</v>
      </c>
      <c r="T100" s="206">
        <v>2234</v>
      </c>
      <c r="U100" s="1006">
        <v>393</v>
      </c>
    </row>
    <row r="101" spans="1:21" s="252" customFormat="1" ht="12" customHeight="1" x14ac:dyDescent="0.25">
      <c r="A101" s="75" t="s">
        <v>3424</v>
      </c>
      <c r="B101" s="990" t="s">
        <v>4</v>
      </c>
      <c r="C101" s="158" t="s">
        <v>4</v>
      </c>
      <c r="D101" s="158" t="s">
        <v>4</v>
      </c>
      <c r="E101" s="995" t="s">
        <v>4</v>
      </c>
      <c r="F101" s="990" t="s">
        <v>4</v>
      </c>
      <c r="G101" s="158" t="s">
        <v>4</v>
      </c>
      <c r="H101" s="158" t="s">
        <v>4</v>
      </c>
      <c r="I101" s="995" t="s">
        <v>4</v>
      </c>
      <c r="J101" s="990" t="s">
        <v>4</v>
      </c>
      <c r="K101" s="158" t="s">
        <v>4</v>
      </c>
      <c r="L101" s="158" t="s">
        <v>4</v>
      </c>
      <c r="M101" s="995" t="s">
        <v>4</v>
      </c>
      <c r="N101" s="990" t="s">
        <v>4</v>
      </c>
      <c r="O101" s="158" t="s">
        <v>4</v>
      </c>
      <c r="P101" s="158" t="s">
        <v>4</v>
      </c>
      <c r="Q101" s="995" t="s">
        <v>4</v>
      </c>
      <c r="R101" s="990" t="s">
        <v>4</v>
      </c>
      <c r="S101" s="158" t="s">
        <v>4</v>
      </c>
      <c r="T101" s="158" t="s">
        <v>4</v>
      </c>
      <c r="U101" s="995" t="s">
        <v>4</v>
      </c>
    </row>
    <row r="102" spans="1:21" s="252" customFormat="1" ht="12" customHeight="1" x14ac:dyDescent="0.25">
      <c r="A102" s="75" t="s">
        <v>1143</v>
      </c>
      <c r="B102" s="990">
        <v>13350</v>
      </c>
      <c r="C102" s="158">
        <v>195</v>
      </c>
      <c r="D102" s="158">
        <v>13019</v>
      </c>
      <c r="E102" s="995">
        <v>136</v>
      </c>
      <c r="F102" s="990">
        <v>7017</v>
      </c>
      <c r="G102" s="158">
        <v>258</v>
      </c>
      <c r="H102" s="158">
        <v>6556</v>
      </c>
      <c r="I102" s="995">
        <v>203</v>
      </c>
      <c r="J102" s="991">
        <v>6056</v>
      </c>
      <c r="K102" s="207">
        <v>346</v>
      </c>
      <c r="L102" s="207">
        <v>5643</v>
      </c>
      <c r="M102" s="998">
        <v>67</v>
      </c>
      <c r="N102" s="991">
        <v>13599</v>
      </c>
      <c r="O102" s="206">
        <v>761</v>
      </c>
      <c r="P102" s="206">
        <v>12655</v>
      </c>
      <c r="Q102" s="1006">
        <v>183</v>
      </c>
      <c r="R102" s="991">
        <v>11244</v>
      </c>
      <c r="S102" s="206">
        <v>464</v>
      </c>
      <c r="T102" s="206">
        <v>9798</v>
      </c>
      <c r="U102" s="1006">
        <v>982</v>
      </c>
    </row>
    <row r="103" spans="1:21" ht="12" customHeight="1" x14ac:dyDescent="0.25">
      <c r="A103" s="75" t="s">
        <v>3870</v>
      </c>
      <c r="B103" s="990" t="s">
        <v>4</v>
      </c>
      <c r="C103" s="158" t="s">
        <v>4</v>
      </c>
      <c r="D103" s="158" t="s">
        <v>4</v>
      </c>
      <c r="E103" s="995" t="s">
        <v>4</v>
      </c>
      <c r="F103" s="990" t="s">
        <v>4</v>
      </c>
      <c r="G103" s="158" t="s">
        <v>4</v>
      </c>
      <c r="H103" s="158" t="s">
        <v>4</v>
      </c>
      <c r="I103" s="995" t="s">
        <v>4</v>
      </c>
      <c r="J103" s="991">
        <v>98</v>
      </c>
      <c r="K103" s="207">
        <v>20</v>
      </c>
      <c r="L103" s="207">
        <v>73</v>
      </c>
      <c r="M103" s="998">
        <v>5</v>
      </c>
      <c r="N103" s="990">
        <v>0</v>
      </c>
      <c r="O103" s="206">
        <v>0</v>
      </c>
      <c r="P103" s="206">
        <v>0</v>
      </c>
      <c r="Q103" s="1006">
        <v>0</v>
      </c>
      <c r="R103" s="990" t="s">
        <v>4</v>
      </c>
      <c r="S103" s="207" t="s">
        <v>4</v>
      </c>
      <c r="T103" s="207" t="s">
        <v>4</v>
      </c>
      <c r="U103" s="998" t="s">
        <v>4</v>
      </c>
    </row>
    <row r="104" spans="1:21" ht="12" customHeight="1" x14ac:dyDescent="0.25">
      <c r="A104" s="75" t="s">
        <v>3871</v>
      </c>
      <c r="B104" s="990" t="s">
        <v>4</v>
      </c>
      <c r="C104" s="158" t="s">
        <v>4</v>
      </c>
      <c r="D104" s="158" t="s">
        <v>4</v>
      </c>
      <c r="E104" s="995" t="s">
        <v>4</v>
      </c>
      <c r="F104" s="990" t="s">
        <v>4</v>
      </c>
      <c r="G104" s="158" t="s">
        <v>4</v>
      </c>
      <c r="H104" s="158" t="s">
        <v>4</v>
      </c>
      <c r="I104" s="995" t="s">
        <v>4</v>
      </c>
      <c r="J104" s="990" t="s">
        <v>4</v>
      </c>
      <c r="K104" s="207" t="s">
        <v>4</v>
      </c>
      <c r="L104" s="207" t="s">
        <v>4</v>
      </c>
      <c r="M104" s="998" t="s">
        <v>4</v>
      </c>
      <c r="N104" s="990" t="s">
        <v>4</v>
      </c>
      <c r="O104" s="207" t="s">
        <v>4</v>
      </c>
      <c r="P104" s="207" t="s">
        <v>4</v>
      </c>
      <c r="Q104" s="998" t="s">
        <v>4</v>
      </c>
      <c r="R104" s="990" t="s">
        <v>4</v>
      </c>
      <c r="S104" s="207" t="s">
        <v>4</v>
      </c>
      <c r="T104" s="207" t="s">
        <v>4</v>
      </c>
      <c r="U104" s="998" t="s">
        <v>4</v>
      </c>
    </row>
    <row r="105" spans="1:21" ht="12" customHeight="1" x14ac:dyDescent="0.25">
      <c r="A105" s="75" t="s">
        <v>1144</v>
      </c>
      <c r="B105" s="990">
        <v>11495</v>
      </c>
      <c r="C105" s="158">
        <v>392</v>
      </c>
      <c r="D105" s="158">
        <v>10536</v>
      </c>
      <c r="E105" s="995">
        <v>567</v>
      </c>
      <c r="F105" s="990">
        <v>6114</v>
      </c>
      <c r="G105" s="158">
        <v>167</v>
      </c>
      <c r="H105" s="158">
        <v>5711</v>
      </c>
      <c r="I105" s="995">
        <v>236</v>
      </c>
      <c r="J105" s="991">
        <v>9290</v>
      </c>
      <c r="K105" s="207">
        <v>256</v>
      </c>
      <c r="L105" s="207">
        <v>9007</v>
      </c>
      <c r="M105" s="998">
        <v>27</v>
      </c>
      <c r="N105" s="991">
        <v>12911</v>
      </c>
      <c r="O105" s="206">
        <v>574</v>
      </c>
      <c r="P105" s="206">
        <v>12234</v>
      </c>
      <c r="Q105" s="1006">
        <v>103</v>
      </c>
      <c r="R105" s="991">
        <v>7817</v>
      </c>
      <c r="S105" s="206">
        <v>291</v>
      </c>
      <c r="T105" s="206">
        <v>7251</v>
      </c>
      <c r="U105" s="1006">
        <v>275</v>
      </c>
    </row>
    <row r="106" spans="1:21" ht="12" customHeight="1" x14ac:dyDescent="0.25">
      <c r="A106" s="75" t="s">
        <v>3796</v>
      </c>
      <c r="B106" s="990" t="s">
        <v>4</v>
      </c>
      <c r="C106" s="158" t="s">
        <v>4</v>
      </c>
      <c r="D106" s="158" t="s">
        <v>4</v>
      </c>
      <c r="E106" s="995" t="s">
        <v>4</v>
      </c>
      <c r="F106" s="990" t="s">
        <v>4</v>
      </c>
      <c r="G106" s="158" t="s">
        <v>4</v>
      </c>
      <c r="H106" s="158" t="s">
        <v>4</v>
      </c>
      <c r="I106" s="995" t="s">
        <v>4</v>
      </c>
      <c r="J106" s="990" t="s">
        <v>4</v>
      </c>
      <c r="K106" s="158" t="s">
        <v>4</v>
      </c>
      <c r="L106" s="158" t="s">
        <v>4</v>
      </c>
      <c r="M106" s="995" t="s">
        <v>4</v>
      </c>
      <c r="N106" s="990" t="s">
        <v>4</v>
      </c>
      <c r="O106" s="158" t="s">
        <v>4</v>
      </c>
      <c r="P106" s="158" t="s">
        <v>4</v>
      </c>
      <c r="Q106" s="995" t="s">
        <v>4</v>
      </c>
      <c r="R106" s="990" t="s">
        <v>4</v>
      </c>
      <c r="S106" s="158" t="s">
        <v>4</v>
      </c>
      <c r="T106" s="158" t="s">
        <v>4</v>
      </c>
      <c r="U106" s="995" t="s">
        <v>4</v>
      </c>
    </row>
    <row r="107" spans="1:21" ht="12" customHeight="1" x14ac:dyDescent="0.25">
      <c r="A107" s="75" t="s">
        <v>1145</v>
      </c>
      <c r="B107" s="990">
        <v>12985</v>
      </c>
      <c r="C107" s="158">
        <v>1216</v>
      </c>
      <c r="D107" s="158">
        <v>10808</v>
      </c>
      <c r="E107" s="995">
        <v>961</v>
      </c>
      <c r="F107" s="990">
        <v>17330</v>
      </c>
      <c r="G107" s="158">
        <v>1906</v>
      </c>
      <c r="H107" s="158">
        <v>13824</v>
      </c>
      <c r="I107" s="995">
        <v>1600</v>
      </c>
      <c r="J107" s="991">
        <v>10631</v>
      </c>
      <c r="K107" s="207">
        <v>885</v>
      </c>
      <c r="L107" s="207">
        <v>8774</v>
      </c>
      <c r="M107" s="998">
        <v>972</v>
      </c>
      <c r="N107" s="991">
        <v>15394</v>
      </c>
      <c r="O107" s="206">
        <v>1522</v>
      </c>
      <c r="P107" s="206">
        <v>11882</v>
      </c>
      <c r="Q107" s="1006">
        <v>1990</v>
      </c>
      <c r="R107" s="991">
        <v>4772</v>
      </c>
      <c r="S107" s="206">
        <v>477</v>
      </c>
      <c r="T107" s="206">
        <v>3185</v>
      </c>
      <c r="U107" s="1006">
        <v>1110</v>
      </c>
    </row>
    <row r="108" spans="1:21" ht="12" customHeight="1" x14ac:dyDescent="0.25">
      <c r="A108" s="75" t="s">
        <v>1146</v>
      </c>
      <c r="B108" s="990">
        <v>58157</v>
      </c>
      <c r="C108" s="158">
        <v>5858</v>
      </c>
      <c r="D108" s="158">
        <v>47994</v>
      </c>
      <c r="E108" s="995">
        <v>4305</v>
      </c>
      <c r="F108" s="990">
        <v>38150</v>
      </c>
      <c r="G108" s="158">
        <v>4472</v>
      </c>
      <c r="H108" s="158">
        <v>31555</v>
      </c>
      <c r="I108" s="995">
        <v>2123</v>
      </c>
      <c r="J108" s="991">
        <v>16218</v>
      </c>
      <c r="K108" s="207">
        <v>1982</v>
      </c>
      <c r="L108" s="207">
        <v>13223</v>
      </c>
      <c r="M108" s="998">
        <v>1013</v>
      </c>
      <c r="N108" s="991">
        <v>38060</v>
      </c>
      <c r="O108" s="206">
        <v>4413</v>
      </c>
      <c r="P108" s="206">
        <v>29224</v>
      </c>
      <c r="Q108" s="1006">
        <v>4423</v>
      </c>
      <c r="R108" s="991">
        <v>34582</v>
      </c>
      <c r="S108" s="206">
        <v>3367</v>
      </c>
      <c r="T108" s="206">
        <v>26340</v>
      </c>
      <c r="U108" s="1006">
        <v>4875</v>
      </c>
    </row>
    <row r="109" spans="1:21" ht="12" customHeight="1" x14ac:dyDescent="0.25">
      <c r="A109" s="75" t="s">
        <v>1147</v>
      </c>
      <c r="B109" s="990">
        <v>26331</v>
      </c>
      <c r="C109" s="158">
        <v>5230</v>
      </c>
      <c r="D109" s="158">
        <v>19911</v>
      </c>
      <c r="E109" s="995">
        <v>1190</v>
      </c>
      <c r="F109" s="990">
        <v>10386</v>
      </c>
      <c r="G109" s="158">
        <v>1572</v>
      </c>
      <c r="H109" s="158">
        <v>8296</v>
      </c>
      <c r="I109" s="995">
        <v>518</v>
      </c>
      <c r="J109" s="991">
        <v>6524</v>
      </c>
      <c r="K109" s="207">
        <v>1174</v>
      </c>
      <c r="L109" s="207">
        <v>5119</v>
      </c>
      <c r="M109" s="998">
        <v>231</v>
      </c>
      <c r="N109" s="991">
        <v>13361</v>
      </c>
      <c r="O109" s="206">
        <v>2551</v>
      </c>
      <c r="P109" s="206">
        <v>10051</v>
      </c>
      <c r="Q109" s="1006">
        <v>759</v>
      </c>
      <c r="R109" s="991">
        <v>12598</v>
      </c>
      <c r="S109" s="206">
        <v>2330</v>
      </c>
      <c r="T109" s="206">
        <v>9393</v>
      </c>
      <c r="U109" s="1006">
        <v>875</v>
      </c>
    </row>
    <row r="110" spans="1:21" ht="12" customHeight="1" x14ac:dyDescent="0.25">
      <c r="A110" s="75" t="s">
        <v>3872</v>
      </c>
      <c r="B110" s="990" t="s">
        <v>4</v>
      </c>
      <c r="C110" s="158" t="s">
        <v>4</v>
      </c>
      <c r="D110" s="158" t="s">
        <v>4</v>
      </c>
      <c r="E110" s="995" t="s">
        <v>4</v>
      </c>
      <c r="F110" s="990" t="s">
        <v>4</v>
      </c>
      <c r="G110" s="158" t="s">
        <v>4</v>
      </c>
      <c r="H110" s="158" t="s">
        <v>4</v>
      </c>
      <c r="I110" s="995" t="s">
        <v>4</v>
      </c>
      <c r="J110" s="990" t="s">
        <v>4</v>
      </c>
      <c r="K110" s="158" t="s">
        <v>4</v>
      </c>
      <c r="L110" s="158" t="s">
        <v>4</v>
      </c>
      <c r="M110" s="995" t="s">
        <v>4</v>
      </c>
      <c r="N110" s="990" t="s">
        <v>4</v>
      </c>
      <c r="O110" s="158" t="s">
        <v>4</v>
      </c>
      <c r="P110" s="158" t="s">
        <v>4</v>
      </c>
      <c r="Q110" s="995" t="s">
        <v>4</v>
      </c>
      <c r="R110" s="990" t="s">
        <v>4</v>
      </c>
      <c r="S110" s="158" t="s">
        <v>4</v>
      </c>
      <c r="T110" s="158" t="s">
        <v>4</v>
      </c>
      <c r="U110" s="995" t="s">
        <v>4</v>
      </c>
    </row>
    <row r="111" spans="1:21" ht="12" customHeight="1" x14ac:dyDescent="0.25">
      <c r="A111" s="75" t="s">
        <v>3905</v>
      </c>
      <c r="B111" s="990" t="s">
        <v>4</v>
      </c>
      <c r="C111" s="158" t="s">
        <v>4</v>
      </c>
      <c r="D111" s="158" t="s">
        <v>4</v>
      </c>
      <c r="E111" s="995" t="s">
        <v>4</v>
      </c>
      <c r="F111" s="990" t="s">
        <v>4</v>
      </c>
      <c r="G111" s="158" t="s">
        <v>4</v>
      </c>
      <c r="H111" s="158" t="s">
        <v>4</v>
      </c>
      <c r="I111" s="995" t="s">
        <v>4</v>
      </c>
      <c r="J111" s="990" t="s">
        <v>4</v>
      </c>
      <c r="K111" s="158" t="s">
        <v>4</v>
      </c>
      <c r="L111" s="158" t="s">
        <v>4</v>
      </c>
      <c r="M111" s="995" t="s">
        <v>4</v>
      </c>
      <c r="N111" s="990" t="s">
        <v>4</v>
      </c>
      <c r="O111" s="158" t="s">
        <v>4</v>
      </c>
      <c r="P111" s="158" t="s">
        <v>4</v>
      </c>
      <c r="Q111" s="995" t="s">
        <v>4</v>
      </c>
      <c r="R111" s="990" t="s">
        <v>4</v>
      </c>
      <c r="S111" s="158" t="s">
        <v>4</v>
      </c>
      <c r="T111" s="158" t="s">
        <v>4</v>
      </c>
      <c r="U111" s="995" t="s">
        <v>4</v>
      </c>
    </row>
    <row r="112" spans="1:21" ht="12" customHeight="1" x14ac:dyDescent="0.25">
      <c r="A112" s="75" t="s">
        <v>3873</v>
      </c>
      <c r="B112" s="990" t="s">
        <v>4</v>
      </c>
      <c r="C112" s="158" t="s">
        <v>4</v>
      </c>
      <c r="D112" s="158" t="s">
        <v>4</v>
      </c>
      <c r="E112" s="995" t="s">
        <v>4</v>
      </c>
      <c r="F112" s="990" t="s">
        <v>4</v>
      </c>
      <c r="G112" s="158" t="s">
        <v>4</v>
      </c>
      <c r="H112" s="158" t="s">
        <v>4</v>
      </c>
      <c r="I112" s="995" t="s">
        <v>4</v>
      </c>
      <c r="J112" s="990" t="s">
        <v>4</v>
      </c>
      <c r="K112" s="158" t="s">
        <v>4</v>
      </c>
      <c r="L112" s="158" t="s">
        <v>4</v>
      </c>
      <c r="M112" s="995" t="s">
        <v>4</v>
      </c>
      <c r="N112" s="990" t="s">
        <v>4</v>
      </c>
      <c r="O112" s="158" t="s">
        <v>4</v>
      </c>
      <c r="P112" s="158" t="s">
        <v>4</v>
      </c>
      <c r="Q112" s="995" t="s">
        <v>4</v>
      </c>
      <c r="R112" s="990" t="s">
        <v>4</v>
      </c>
      <c r="S112" s="158" t="s">
        <v>4</v>
      </c>
      <c r="T112" s="158" t="s">
        <v>4</v>
      </c>
      <c r="U112" s="995" t="s">
        <v>4</v>
      </c>
    </row>
    <row r="113" spans="1:21" ht="12" customHeight="1" x14ac:dyDescent="0.25">
      <c r="A113" s="75" t="s">
        <v>3874</v>
      </c>
      <c r="B113" s="990" t="s">
        <v>4</v>
      </c>
      <c r="C113" s="158" t="s">
        <v>4</v>
      </c>
      <c r="D113" s="158" t="s">
        <v>4</v>
      </c>
      <c r="E113" s="995" t="s">
        <v>4</v>
      </c>
      <c r="F113" s="990" t="s">
        <v>4</v>
      </c>
      <c r="G113" s="158" t="s">
        <v>4</v>
      </c>
      <c r="H113" s="158" t="s">
        <v>4</v>
      </c>
      <c r="I113" s="995" t="s">
        <v>4</v>
      </c>
      <c r="J113" s="990" t="s">
        <v>4</v>
      </c>
      <c r="K113" s="158" t="s">
        <v>4</v>
      </c>
      <c r="L113" s="158" t="s">
        <v>4</v>
      </c>
      <c r="M113" s="995" t="s">
        <v>4</v>
      </c>
      <c r="N113" s="990" t="s">
        <v>4</v>
      </c>
      <c r="O113" s="158" t="s">
        <v>4</v>
      </c>
      <c r="P113" s="158" t="s">
        <v>4</v>
      </c>
      <c r="Q113" s="995" t="s">
        <v>4</v>
      </c>
      <c r="R113" s="990" t="s">
        <v>4</v>
      </c>
      <c r="S113" s="158" t="s">
        <v>4</v>
      </c>
      <c r="T113" s="158" t="s">
        <v>4</v>
      </c>
      <c r="U113" s="995" t="s">
        <v>4</v>
      </c>
    </row>
    <row r="114" spans="1:21" ht="12" customHeight="1" x14ac:dyDescent="0.25">
      <c r="A114" s="75" t="s">
        <v>3875</v>
      </c>
      <c r="B114" s="990" t="s">
        <v>4</v>
      </c>
      <c r="C114" s="158" t="s">
        <v>4</v>
      </c>
      <c r="D114" s="158" t="s">
        <v>4</v>
      </c>
      <c r="E114" s="995" t="s">
        <v>4</v>
      </c>
      <c r="F114" s="990" t="s">
        <v>4</v>
      </c>
      <c r="G114" s="158" t="s">
        <v>4</v>
      </c>
      <c r="H114" s="158" t="s">
        <v>4</v>
      </c>
      <c r="I114" s="995" t="s">
        <v>4</v>
      </c>
      <c r="J114" s="990" t="s">
        <v>4</v>
      </c>
      <c r="K114" s="158" t="s">
        <v>4</v>
      </c>
      <c r="L114" s="158" t="s">
        <v>4</v>
      </c>
      <c r="M114" s="995" t="s">
        <v>4</v>
      </c>
      <c r="N114" s="990" t="s">
        <v>4</v>
      </c>
      <c r="O114" s="158" t="s">
        <v>4</v>
      </c>
      <c r="P114" s="158" t="s">
        <v>4</v>
      </c>
      <c r="Q114" s="995" t="s">
        <v>4</v>
      </c>
      <c r="R114" s="990" t="s">
        <v>4</v>
      </c>
      <c r="S114" s="158" t="s">
        <v>4</v>
      </c>
      <c r="T114" s="158" t="s">
        <v>4</v>
      </c>
      <c r="U114" s="995" t="s">
        <v>4</v>
      </c>
    </row>
    <row r="115" spans="1:21" ht="12" customHeight="1" x14ac:dyDescent="0.25">
      <c r="A115" s="75" t="s">
        <v>3425</v>
      </c>
      <c r="B115" s="990" t="s">
        <v>4</v>
      </c>
      <c r="C115" s="158" t="s">
        <v>4</v>
      </c>
      <c r="D115" s="158" t="s">
        <v>4</v>
      </c>
      <c r="E115" s="995" t="s">
        <v>4</v>
      </c>
      <c r="F115" s="990" t="s">
        <v>4</v>
      </c>
      <c r="G115" s="158" t="s">
        <v>4</v>
      </c>
      <c r="H115" s="158" t="s">
        <v>4</v>
      </c>
      <c r="I115" s="995" t="s">
        <v>4</v>
      </c>
      <c r="J115" s="990" t="s">
        <v>4</v>
      </c>
      <c r="K115" s="158" t="s">
        <v>4</v>
      </c>
      <c r="L115" s="158" t="s">
        <v>4</v>
      </c>
      <c r="M115" s="995" t="s">
        <v>4</v>
      </c>
      <c r="N115" s="990" t="s">
        <v>4</v>
      </c>
      <c r="O115" s="158" t="s">
        <v>4</v>
      </c>
      <c r="P115" s="158" t="s">
        <v>4</v>
      </c>
      <c r="Q115" s="995" t="s">
        <v>4</v>
      </c>
      <c r="R115" s="990">
        <v>3732</v>
      </c>
      <c r="S115" s="158">
        <v>277</v>
      </c>
      <c r="T115" s="158">
        <v>3260</v>
      </c>
      <c r="U115" s="995">
        <v>195</v>
      </c>
    </row>
    <row r="116" spans="1:21" ht="12" customHeight="1" x14ac:dyDescent="0.25">
      <c r="A116" s="75" t="s">
        <v>3426</v>
      </c>
      <c r="B116" s="990" t="s">
        <v>4</v>
      </c>
      <c r="C116" s="158" t="s">
        <v>4</v>
      </c>
      <c r="D116" s="158" t="s">
        <v>4</v>
      </c>
      <c r="E116" s="995" t="s">
        <v>4</v>
      </c>
      <c r="F116" s="990" t="s">
        <v>4</v>
      </c>
      <c r="G116" s="158" t="s">
        <v>4</v>
      </c>
      <c r="H116" s="158" t="s">
        <v>4</v>
      </c>
      <c r="I116" s="995" t="s">
        <v>4</v>
      </c>
      <c r="J116" s="990" t="s">
        <v>4</v>
      </c>
      <c r="K116" s="158" t="s">
        <v>4</v>
      </c>
      <c r="L116" s="158" t="s">
        <v>4</v>
      </c>
      <c r="M116" s="995" t="s">
        <v>4</v>
      </c>
      <c r="N116" s="990" t="s">
        <v>4</v>
      </c>
      <c r="O116" s="158" t="s">
        <v>4</v>
      </c>
      <c r="P116" s="158" t="s">
        <v>4</v>
      </c>
      <c r="Q116" s="995" t="s">
        <v>4</v>
      </c>
      <c r="R116" s="990">
        <v>3286</v>
      </c>
      <c r="S116" s="158">
        <v>257</v>
      </c>
      <c r="T116" s="158">
        <v>2541</v>
      </c>
      <c r="U116" s="995">
        <v>488</v>
      </c>
    </row>
    <row r="117" spans="1:21" ht="12" customHeight="1" x14ac:dyDescent="0.25">
      <c r="A117" s="75" t="s">
        <v>1148</v>
      </c>
      <c r="B117" s="990">
        <v>20069</v>
      </c>
      <c r="C117" s="158">
        <v>2826</v>
      </c>
      <c r="D117" s="158">
        <v>8314</v>
      </c>
      <c r="E117" s="995">
        <v>8929</v>
      </c>
      <c r="F117" s="990">
        <v>11092</v>
      </c>
      <c r="G117" s="158">
        <v>881</v>
      </c>
      <c r="H117" s="158">
        <v>4610</v>
      </c>
      <c r="I117" s="995">
        <v>5601</v>
      </c>
      <c r="J117" s="991">
        <v>2027</v>
      </c>
      <c r="K117" s="207">
        <v>432</v>
      </c>
      <c r="L117" s="207">
        <v>1301</v>
      </c>
      <c r="M117" s="998">
        <v>294</v>
      </c>
      <c r="N117" s="991">
        <v>8571</v>
      </c>
      <c r="O117" s="206">
        <v>1396</v>
      </c>
      <c r="P117" s="206">
        <v>5518</v>
      </c>
      <c r="Q117" s="1006">
        <v>1657</v>
      </c>
      <c r="R117" s="991">
        <v>10653</v>
      </c>
      <c r="S117" s="206">
        <v>1456</v>
      </c>
      <c r="T117" s="206">
        <v>4287</v>
      </c>
      <c r="U117" s="1006">
        <v>4910</v>
      </c>
    </row>
    <row r="118" spans="1:21" ht="12" customHeight="1" x14ac:dyDescent="0.25">
      <c r="A118" s="75" t="s">
        <v>3906</v>
      </c>
      <c r="B118" s="990">
        <v>225</v>
      </c>
      <c r="C118" s="158">
        <v>76</v>
      </c>
      <c r="D118" s="158">
        <v>149</v>
      </c>
      <c r="E118" s="995">
        <v>0</v>
      </c>
      <c r="F118" s="990">
        <v>22</v>
      </c>
      <c r="G118" s="158">
        <v>0</v>
      </c>
      <c r="H118" s="158">
        <v>22</v>
      </c>
      <c r="I118" s="995">
        <v>0</v>
      </c>
      <c r="J118" s="990" t="s">
        <v>4</v>
      </c>
      <c r="K118" s="158" t="s">
        <v>4</v>
      </c>
      <c r="L118" s="158" t="s">
        <v>4</v>
      </c>
      <c r="M118" s="995" t="s">
        <v>4</v>
      </c>
      <c r="N118" s="990" t="s">
        <v>4</v>
      </c>
      <c r="O118" s="158" t="s">
        <v>4</v>
      </c>
      <c r="P118" s="158" t="s">
        <v>4</v>
      </c>
      <c r="Q118" s="995" t="s">
        <v>4</v>
      </c>
      <c r="R118" s="990" t="s">
        <v>4</v>
      </c>
      <c r="S118" s="158" t="s">
        <v>4</v>
      </c>
      <c r="T118" s="158" t="s">
        <v>4</v>
      </c>
      <c r="U118" s="995" t="s">
        <v>4</v>
      </c>
    </row>
    <row r="119" spans="1:21" ht="12" customHeight="1" x14ac:dyDescent="0.25">
      <c r="A119" s="75" t="s">
        <v>3427</v>
      </c>
      <c r="B119" s="990" t="s">
        <v>4</v>
      </c>
      <c r="C119" s="158" t="s">
        <v>4</v>
      </c>
      <c r="D119" s="158" t="s">
        <v>4</v>
      </c>
      <c r="E119" s="995" t="s">
        <v>4</v>
      </c>
      <c r="F119" s="990" t="s">
        <v>4</v>
      </c>
      <c r="G119" s="158" t="s">
        <v>4</v>
      </c>
      <c r="H119" s="158" t="s">
        <v>4</v>
      </c>
      <c r="I119" s="995" t="s">
        <v>4</v>
      </c>
      <c r="J119" s="990" t="s">
        <v>4</v>
      </c>
      <c r="K119" s="158" t="s">
        <v>4</v>
      </c>
      <c r="L119" s="158" t="s">
        <v>4</v>
      </c>
      <c r="M119" s="995" t="s">
        <v>4</v>
      </c>
      <c r="N119" s="990" t="s">
        <v>4</v>
      </c>
      <c r="O119" s="158" t="s">
        <v>4</v>
      </c>
      <c r="P119" s="158" t="s">
        <v>4</v>
      </c>
      <c r="Q119" s="995" t="s">
        <v>4</v>
      </c>
      <c r="R119" s="990">
        <v>282</v>
      </c>
      <c r="S119" s="158">
        <v>68</v>
      </c>
      <c r="T119" s="158">
        <v>205</v>
      </c>
      <c r="U119" s="995">
        <v>9</v>
      </c>
    </row>
    <row r="120" spans="1:21" s="252" customFormat="1" ht="12" customHeight="1" x14ac:dyDescent="0.25">
      <c r="A120" s="146" t="s">
        <v>12</v>
      </c>
      <c r="B120" s="990">
        <v>559528</v>
      </c>
      <c r="C120" s="427">
        <v>42965</v>
      </c>
      <c r="D120" s="427">
        <v>471287</v>
      </c>
      <c r="E120" s="1000">
        <v>45276</v>
      </c>
      <c r="F120" s="990">
        <v>277081</v>
      </c>
      <c r="G120" s="427">
        <v>24689</v>
      </c>
      <c r="H120" s="427">
        <v>224783</v>
      </c>
      <c r="I120" s="1000">
        <v>27609</v>
      </c>
      <c r="J120" s="991">
        <v>157753</v>
      </c>
      <c r="K120" s="719">
        <v>20687</v>
      </c>
      <c r="L120" s="719">
        <v>125010</v>
      </c>
      <c r="M120" s="992">
        <v>12056</v>
      </c>
      <c r="N120" s="991">
        <v>300667</v>
      </c>
      <c r="O120" s="719">
        <v>32468</v>
      </c>
      <c r="P120" s="719">
        <v>227283</v>
      </c>
      <c r="Q120" s="992">
        <v>40916</v>
      </c>
      <c r="R120" s="991">
        <v>420205</v>
      </c>
      <c r="S120" s="719">
        <v>33234</v>
      </c>
      <c r="T120" s="719">
        <v>303748</v>
      </c>
      <c r="U120" s="992">
        <v>83223</v>
      </c>
    </row>
    <row r="121" spans="1:21" s="252" customFormat="1" ht="12" customHeight="1" x14ac:dyDescent="0.25">
      <c r="A121" s="75" t="s">
        <v>1149</v>
      </c>
      <c r="B121" s="990">
        <v>145602</v>
      </c>
      <c r="C121" s="158">
        <v>13893</v>
      </c>
      <c r="D121" s="158">
        <v>120456</v>
      </c>
      <c r="E121" s="995">
        <v>11253</v>
      </c>
      <c r="F121" s="990">
        <v>69479</v>
      </c>
      <c r="G121" s="158">
        <v>8574</v>
      </c>
      <c r="H121" s="158">
        <v>54752</v>
      </c>
      <c r="I121" s="995">
        <v>6153</v>
      </c>
      <c r="J121" s="991">
        <v>52654</v>
      </c>
      <c r="K121" s="207">
        <v>6503</v>
      </c>
      <c r="L121" s="207">
        <v>41832</v>
      </c>
      <c r="M121" s="998">
        <v>4319</v>
      </c>
      <c r="N121" s="991">
        <v>92146</v>
      </c>
      <c r="O121" s="206">
        <v>12638</v>
      </c>
      <c r="P121" s="206">
        <v>66808</v>
      </c>
      <c r="Q121" s="1006">
        <v>12700</v>
      </c>
      <c r="R121" s="991">
        <v>102483</v>
      </c>
      <c r="S121" s="206">
        <v>10935</v>
      </c>
      <c r="T121" s="206">
        <v>72930</v>
      </c>
      <c r="U121" s="1006">
        <v>18618</v>
      </c>
    </row>
    <row r="122" spans="1:21" s="252" customFormat="1" ht="12" customHeight="1" x14ac:dyDescent="0.25">
      <c r="A122" s="75" t="s">
        <v>3876</v>
      </c>
      <c r="B122" s="990" t="s">
        <v>4</v>
      </c>
      <c r="C122" s="158" t="s">
        <v>4</v>
      </c>
      <c r="D122" s="158" t="s">
        <v>4</v>
      </c>
      <c r="E122" s="995" t="s">
        <v>4</v>
      </c>
      <c r="F122" s="990" t="s">
        <v>4</v>
      </c>
      <c r="G122" s="158" t="s">
        <v>4</v>
      </c>
      <c r="H122" s="158" t="s">
        <v>4</v>
      </c>
      <c r="I122" s="995" t="s">
        <v>4</v>
      </c>
      <c r="J122" s="990" t="s">
        <v>4</v>
      </c>
      <c r="K122" s="158" t="s">
        <v>4</v>
      </c>
      <c r="L122" s="158" t="s">
        <v>4</v>
      </c>
      <c r="M122" s="995" t="s">
        <v>4</v>
      </c>
      <c r="N122" s="990" t="s">
        <v>4</v>
      </c>
      <c r="O122" s="158" t="s">
        <v>4</v>
      </c>
      <c r="P122" s="158" t="s">
        <v>4</v>
      </c>
      <c r="Q122" s="995" t="s">
        <v>4</v>
      </c>
      <c r="R122" s="990" t="s">
        <v>4</v>
      </c>
      <c r="S122" s="158" t="s">
        <v>4</v>
      </c>
      <c r="T122" s="158" t="s">
        <v>4</v>
      </c>
      <c r="U122" s="995" t="s">
        <v>4</v>
      </c>
    </row>
    <row r="123" spans="1:21" s="252" customFormat="1" ht="12" customHeight="1" x14ac:dyDescent="0.25">
      <c r="A123" s="75" t="s">
        <v>3797</v>
      </c>
      <c r="B123" s="990" t="s">
        <v>4</v>
      </c>
      <c r="C123" s="158" t="s">
        <v>4</v>
      </c>
      <c r="D123" s="158" t="s">
        <v>4</v>
      </c>
      <c r="E123" s="995" t="s">
        <v>4</v>
      </c>
      <c r="F123" s="990" t="s">
        <v>4</v>
      </c>
      <c r="G123" s="158" t="s">
        <v>4</v>
      </c>
      <c r="H123" s="158" t="s">
        <v>4</v>
      </c>
      <c r="I123" s="995" t="s">
        <v>4</v>
      </c>
      <c r="J123" s="990" t="s">
        <v>4</v>
      </c>
      <c r="K123" s="158" t="s">
        <v>4</v>
      </c>
      <c r="L123" s="158" t="s">
        <v>4</v>
      </c>
      <c r="M123" s="995" t="s">
        <v>4</v>
      </c>
      <c r="N123" s="990" t="s">
        <v>4</v>
      </c>
      <c r="O123" s="158" t="s">
        <v>4</v>
      </c>
      <c r="P123" s="158" t="s">
        <v>4</v>
      </c>
      <c r="Q123" s="995" t="s">
        <v>4</v>
      </c>
      <c r="R123" s="990" t="s">
        <v>4</v>
      </c>
      <c r="S123" s="158" t="s">
        <v>4</v>
      </c>
      <c r="T123" s="158" t="s">
        <v>4</v>
      </c>
      <c r="U123" s="995" t="s">
        <v>4</v>
      </c>
    </row>
    <row r="124" spans="1:21" s="252" customFormat="1" ht="12" customHeight="1" x14ac:dyDescent="0.25">
      <c r="A124" s="75" t="s">
        <v>1150</v>
      </c>
      <c r="B124" s="990">
        <v>34088</v>
      </c>
      <c r="C124" s="158">
        <v>1640</v>
      </c>
      <c r="D124" s="158">
        <v>28082</v>
      </c>
      <c r="E124" s="995">
        <v>4366</v>
      </c>
      <c r="F124" s="990">
        <v>24133</v>
      </c>
      <c r="G124" s="158">
        <v>1224</v>
      </c>
      <c r="H124" s="158">
        <v>19458</v>
      </c>
      <c r="I124" s="995">
        <v>3451</v>
      </c>
      <c r="J124" s="991">
        <v>2534</v>
      </c>
      <c r="K124" s="207">
        <v>244</v>
      </c>
      <c r="L124" s="207">
        <v>2003</v>
      </c>
      <c r="M124" s="998">
        <v>287</v>
      </c>
      <c r="N124" s="991">
        <v>19965</v>
      </c>
      <c r="O124" s="206">
        <v>1251</v>
      </c>
      <c r="P124" s="206">
        <v>14696</v>
      </c>
      <c r="Q124" s="1006">
        <v>4018</v>
      </c>
      <c r="R124" s="991">
        <v>33956</v>
      </c>
      <c r="S124" s="206">
        <v>1337</v>
      </c>
      <c r="T124" s="206">
        <v>22974</v>
      </c>
      <c r="U124" s="1006">
        <v>9645</v>
      </c>
    </row>
    <row r="125" spans="1:21" s="252" customFormat="1" ht="12" customHeight="1" x14ac:dyDescent="0.25">
      <c r="A125" s="75" t="s">
        <v>3877</v>
      </c>
      <c r="B125" s="990" t="s">
        <v>4</v>
      </c>
      <c r="C125" s="158" t="s">
        <v>4</v>
      </c>
      <c r="D125" s="158" t="s">
        <v>4</v>
      </c>
      <c r="E125" s="995" t="s">
        <v>4</v>
      </c>
      <c r="F125" s="990" t="s">
        <v>4</v>
      </c>
      <c r="G125" s="158" t="s">
        <v>4</v>
      </c>
      <c r="H125" s="158" t="s">
        <v>4</v>
      </c>
      <c r="I125" s="995" t="s">
        <v>4</v>
      </c>
      <c r="J125" s="990" t="s">
        <v>4</v>
      </c>
      <c r="K125" s="158" t="s">
        <v>4</v>
      </c>
      <c r="L125" s="158" t="s">
        <v>4</v>
      </c>
      <c r="M125" s="995" t="s">
        <v>4</v>
      </c>
      <c r="N125" s="990" t="s">
        <v>4</v>
      </c>
      <c r="O125" s="158" t="s">
        <v>4</v>
      </c>
      <c r="P125" s="158" t="s">
        <v>4</v>
      </c>
      <c r="Q125" s="995" t="s">
        <v>4</v>
      </c>
      <c r="R125" s="990" t="s">
        <v>4</v>
      </c>
      <c r="S125" s="158" t="s">
        <v>4</v>
      </c>
      <c r="T125" s="158" t="s">
        <v>4</v>
      </c>
      <c r="U125" s="995" t="s">
        <v>4</v>
      </c>
    </row>
    <row r="126" spans="1:21" s="252" customFormat="1" ht="12" customHeight="1" x14ac:dyDescent="0.25">
      <c r="A126" s="75" t="s">
        <v>3424</v>
      </c>
      <c r="B126" s="990">
        <v>38976</v>
      </c>
      <c r="C126" s="158">
        <v>1267</v>
      </c>
      <c r="D126" s="158">
        <v>32083</v>
      </c>
      <c r="E126" s="995">
        <v>5626</v>
      </c>
      <c r="F126" s="990">
        <v>16447</v>
      </c>
      <c r="G126" s="158">
        <v>822</v>
      </c>
      <c r="H126" s="158">
        <v>12750</v>
      </c>
      <c r="I126" s="995">
        <v>2875</v>
      </c>
      <c r="J126" s="990" t="s">
        <v>4</v>
      </c>
      <c r="K126" s="158" t="s">
        <v>4</v>
      </c>
      <c r="L126" s="158" t="s">
        <v>4</v>
      </c>
      <c r="M126" s="995" t="s">
        <v>4</v>
      </c>
      <c r="N126" s="991">
        <v>15034</v>
      </c>
      <c r="O126" s="206">
        <v>866</v>
      </c>
      <c r="P126" s="206">
        <v>13160</v>
      </c>
      <c r="Q126" s="1006">
        <v>1008</v>
      </c>
      <c r="R126" s="991">
        <v>24033</v>
      </c>
      <c r="S126" s="206">
        <v>1038</v>
      </c>
      <c r="T126" s="206">
        <v>18832</v>
      </c>
      <c r="U126" s="1006">
        <v>4163</v>
      </c>
    </row>
    <row r="127" spans="1:21" s="252" customFormat="1" ht="12" customHeight="1" x14ac:dyDescent="0.25">
      <c r="A127" s="75" t="s">
        <v>1151</v>
      </c>
      <c r="B127" s="990">
        <v>1568</v>
      </c>
      <c r="C127" s="158">
        <v>91</v>
      </c>
      <c r="D127" s="158">
        <v>722</v>
      </c>
      <c r="E127" s="995">
        <v>755</v>
      </c>
      <c r="F127" s="990">
        <v>5285</v>
      </c>
      <c r="G127" s="158">
        <v>152</v>
      </c>
      <c r="H127" s="158">
        <v>2032</v>
      </c>
      <c r="I127" s="995">
        <v>3101</v>
      </c>
      <c r="J127" s="990" t="s">
        <v>4</v>
      </c>
      <c r="K127" s="158" t="s">
        <v>4</v>
      </c>
      <c r="L127" s="158" t="s">
        <v>4</v>
      </c>
      <c r="M127" s="995" t="s">
        <v>4</v>
      </c>
      <c r="N127" s="991">
        <v>2749</v>
      </c>
      <c r="O127" s="206">
        <v>107</v>
      </c>
      <c r="P127" s="206">
        <v>1299</v>
      </c>
      <c r="Q127" s="1006">
        <v>1343</v>
      </c>
      <c r="R127" s="991">
        <v>4288</v>
      </c>
      <c r="S127" s="206">
        <v>105</v>
      </c>
      <c r="T127" s="206">
        <v>1284</v>
      </c>
      <c r="U127" s="1006">
        <v>2899</v>
      </c>
    </row>
    <row r="128" spans="1:21" ht="12" customHeight="1" x14ac:dyDescent="0.25">
      <c r="A128" s="75" t="s">
        <v>3428</v>
      </c>
      <c r="B128" s="990">
        <v>1761</v>
      </c>
      <c r="C128" s="158">
        <v>70</v>
      </c>
      <c r="D128" s="158">
        <v>885</v>
      </c>
      <c r="E128" s="995">
        <v>806</v>
      </c>
      <c r="F128" s="990">
        <v>1022</v>
      </c>
      <c r="G128" s="158">
        <v>15</v>
      </c>
      <c r="H128" s="158">
        <v>376</v>
      </c>
      <c r="I128" s="995">
        <v>631</v>
      </c>
      <c r="J128" s="990" t="s">
        <v>4</v>
      </c>
      <c r="K128" s="158" t="s">
        <v>4</v>
      </c>
      <c r="L128" s="158" t="s">
        <v>4</v>
      </c>
      <c r="M128" s="995" t="s">
        <v>4</v>
      </c>
      <c r="N128" s="990" t="s">
        <v>4</v>
      </c>
      <c r="O128" s="158" t="s">
        <v>4</v>
      </c>
      <c r="P128" s="158" t="s">
        <v>4</v>
      </c>
      <c r="Q128" s="995" t="s">
        <v>4</v>
      </c>
      <c r="R128" s="990">
        <v>0</v>
      </c>
      <c r="S128" s="158">
        <v>0</v>
      </c>
      <c r="T128" s="158">
        <v>0</v>
      </c>
      <c r="U128" s="995">
        <v>0</v>
      </c>
    </row>
    <row r="129" spans="1:21" ht="12" customHeight="1" x14ac:dyDescent="0.25">
      <c r="A129" s="75" t="s">
        <v>1152</v>
      </c>
      <c r="B129" s="990">
        <v>3835</v>
      </c>
      <c r="C129" s="158">
        <v>418</v>
      </c>
      <c r="D129" s="158">
        <v>3281</v>
      </c>
      <c r="E129" s="995">
        <v>136</v>
      </c>
      <c r="F129" s="990">
        <v>2451</v>
      </c>
      <c r="G129" s="158">
        <v>286</v>
      </c>
      <c r="H129" s="158">
        <v>2086</v>
      </c>
      <c r="I129" s="995">
        <v>79</v>
      </c>
      <c r="J129" s="991">
        <v>1684</v>
      </c>
      <c r="K129" s="207">
        <v>230</v>
      </c>
      <c r="L129" s="207">
        <v>1308</v>
      </c>
      <c r="M129" s="998">
        <v>146</v>
      </c>
      <c r="N129" s="991">
        <v>2940</v>
      </c>
      <c r="O129" s="206">
        <v>327</v>
      </c>
      <c r="P129" s="206">
        <v>2395</v>
      </c>
      <c r="Q129" s="1006">
        <v>218</v>
      </c>
      <c r="R129" s="991">
        <v>2813</v>
      </c>
      <c r="S129" s="206">
        <v>215</v>
      </c>
      <c r="T129" s="206">
        <v>2361</v>
      </c>
      <c r="U129" s="1006">
        <v>237</v>
      </c>
    </row>
    <row r="130" spans="1:21" ht="12" customHeight="1" x14ac:dyDescent="0.25">
      <c r="A130" s="75" t="s">
        <v>1153</v>
      </c>
      <c r="B130" s="990">
        <v>304947</v>
      </c>
      <c r="C130" s="158">
        <v>19251</v>
      </c>
      <c r="D130" s="158">
        <v>264980</v>
      </c>
      <c r="E130" s="995">
        <v>20716</v>
      </c>
      <c r="F130" s="990">
        <v>142881</v>
      </c>
      <c r="G130" s="158">
        <v>10730</v>
      </c>
      <c r="H130" s="158">
        <v>121713</v>
      </c>
      <c r="I130" s="995">
        <v>10438</v>
      </c>
      <c r="J130" s="991">
        <v>79475</v>
      </c>
      <c r="K130" s="207">
        <v>8924</v>
      </c>
      <c r="L130" s="207">
        <v>64717</v>
      </c>
      <c r="M130" s="998">
        <v>5834</v>
      </c>
      <c r="N130" s="991">
        <v>140458</v>
      </c>
      <c r="O130" s="206">
        <v>11997</v>
      </c>
      <c r="P130" s="206">
        <v>109427</v>
      </c>
      <c r="Q130" s="1006">
        <v>19034</v>
      </c>
      <c r="R130" s="991">
        <v>220912</v>
      </c>
      <c r="S130" s="206">
        <v>13317</v>
      </c>
      <c r="T130" s="206">
        <v>162503</v>
      </c>
      <c r="U130" s="1006">
        <v>45092</v>
      </c>
    </row>
    <row r="131" spans="1:21" ht="12" customHeight="1" x14ac:dyDescent="0.25">
      <c r="A131" s="75" t="s">
        <v>3798</v>
      </c>
      <c r="B131" s="990" t="s">
        <v>4</v>
      </c>
      <c r="C131" s="158" t="s">
        <v>4</v>
      </c>
      <c r="D131" s="158" t="s">
        <v>4</v>
      </c>
      <c r="E131" s="995" t="s">
        <v>4</v>
      </c>
      <c r="F131" s="990" t="s">
        <v>4</v>
      </c>
      <c r="G131" s="158" t="s">
        <v>4</v>
      </c>
      <c r="H131" s="158" t="s">
        <v>4</v>
      </c>
      <c r="I131" s="995" t="s">
        <v>4</v>
      </c>
      <c r="J131" s="990" t="s">
        <v>4</v>
      </c>
      <c r="K131" s="158" t="s">
        <v>4</v>
      </c>
      <c r="L131" s="158" t="s">
        <v>4</v>
      </c>
      <c r="M131" s="995" t="s">
        <v>4</v>
      </c>
      <c r="N131" s="990" t="s">
        <v>4</v>
      </c>
      <c r="O131" s="158" t="s">
        <v>4</v>
      </c>
      <c r="P131" s="158" t="s">
        <v>4</v>
      </c>
      <c r="Q131" s="995" t="s">
        <v>4</v>
      </c>
      <c r="R131" s="990" t="s">
        <v>4</v>
      </c>
      <c r="S131" s="158" t="s">
        <v>4</v>
      </c>
      <c r="T131" s="158" t="s">
        <v>4</v>
      </c>
      <c r="U131" s="995" t="s">
        <v>4</v>
      </c>
    </row>
    <row r="132" spans="1:21" ht="12" customHeight="1" x14ac:dyDescent="0.25">
      <c r="A132" s="75" t="s">
        <v>3429</v>
      </c>
      <c r="B132" s="990" t="s">
        <v>4</v>
      </c>
      <c r="C132" s="158" t="s">
        <v>4</v>
      </c>
      <c r="D132" s="158" t="s">
        <v>4</v>
      </c>
      <c r="E132" s="995" t="s">
        <v>4</v>
      </c>
      <c r="F132" s="990" t="s">
        <v>4</v>
      </c>
      <c r="G132" s="158" t="s">
        <v>4</v>
      </c>
      <c r="H132" s="158" t="s">
        <v>4</v>
      </c>
      <c r="I132" s="995" t="s">
        <v>4</v>
      </c>
      <c r="J132" s="990" t="s">
        <v>4</v>
      </c>
      <c r="K132" s="158" t="s">
        <v>4</v>
      </c>
      <c r="L132" s="158" t="s">
        <v>4</v>
      </c>
      <c r="M132" s="995" t="s">
        <v>4</v>
      </c>
      <c r="N132" s="990" t="s">
        <v>4</v>
      </c>
      <c r="O132" s="158" t="s">
        <v>4</v>
      </c>
      <c r="P132" s="158" t="s">
        <v>4</v>
      </c>
      <c r="Q132" s="995" t="s">
        <v>4</v>
      </c>
      <c r="R132" s="990" t="s">
        <v>4</v>
      </c>
      <c r="S132" s="158" t="s">
        <v>4</v>
      </c>
      <c r="T132" s="158" t="s">
        <v>4</v>
      </c>
      <c r="U132" s="995" t="s">
        <v>4</v>
      </c>
    </row>
    <row r="133" spans="1:21" ht="12" customHeight="1" x14ac:dyDescent="0.25">
      <c r="A133" s="75" t="s">
        <v>1154</v>
      </c>
      <c r="B133" s="990">
        <v>8250</v>
      </c>
      <c r="C133" s="158">
        <v>2100</v>
      </c>
      <c r="D133" s="158">
        <v>5595</v>
      </c>
      <c r="E133" s="995">
        <v>555</v>
      </c>
      <c r="F133" s="990">
        <v>4139</v>
      </c>
      <c r="G133" s="158">
        <v>1023</v>
      </c>
      <c r="H133" s="158">
        <v>2802</v>
      </c>
      <c r="I133" s="995">
        <v>314</v>
      </c>
      <c r="J133" s="991">
        <v>6877</v>
      </c>
      <c r="K133" s="207">
        <v>1681</v>
      </c>
      <c r="L133" s="207">
        <v>4549</v>
      </c>
      <c r="M133" s="998">
        <v>647</v>
      </c>
      <c r="N133" s="991">
        <v>8284</v>
      </c>
      <c r="O133" s="206">
        <v>1902</v>
      </c>
      <c r="P133" s="206">
        <v>5063</v>
      </c>
      <c r="Q133" s="1006">
        <v>1319</v>
      </c>
      <c r="R133" s="991">
        <v>8251</v>
      </c>
      <c r="S133" s="206">
        <v>1765</v>
      </c>
      <c r="T133" s="206">
        <v>5542</v>
      </c>
      <c r="U133" s="1006">
        <v>944</v>
      </c>
    </row>
    <row r="134" spans="1:21" ht="12" customHeight="1" x14ac:dyDescent="0.25">
      <c r="A134" s="972" t="s">
        <v>1155</v>
      </c>
      <c r="B134" s="1007">
        <v>20501</v>
      </c>
      <c r="C134" s="1028">
        <v>4235</v>
      </c>
      <c r="D134" s="1028">
        <v>15203</v>
      </c>
      <c r="E134" s="1029">
        <v>1063</v>
      </c>
      <c r="F134" s="1007">
        <v>11244</v>
      </c>
      <c r="G134" s="1028">
        <v>1863</v>
      </c>
      <c r="H134" s="1028">
        <v>8814</v>
      </c>
      <c r="I134" s="1029">
        <v>567</v>
      </c>
      <c r="J134" s="1010">
        <v>14529</v>
      </c>
      <c r="K134" s="1008">
        <v>3105</v>
      </c>
      <c r="L134" s="1008">
        <v>10601</v>
      </c>
      <c r="M134" s="1009">
        <v>823</v>
      </c>
      <c r="N134" s="1010">
        <v>19091</v>
      </c>
      <c r="O134" s="193">
        <v>3380</v>
      </c>
      <c r="P134" s="193">
        <v>14435</v>
      </c>
      <c r="Q134" s="1030">
        <v>1276</v>
      </c>
      <c r="R134" s="1010">
        <v>23469</v>
      </c>
      <c r="S134" s="193">
        <v>4522</v>
      </c>
      <c r="T134" s="193">
        <v>17322</v>
      </c>
      <c r="U134" s="1030">
        <v>1625</v>
      </c>
    </row>
    <row r="135" spans="1:21" ht="9.75" customHeight="1" x14ac:dyDescent="0.25">
      <c r="A135" s="205"/>
    </row>
    <row r="136" spans="1:21" x14ac:dyDescent="0.25">
      <c r="A136" s="205" t="s">
        <v>1156</v>
      </c>
      <c r="B136" s="978"/>
      <c r="C136" s="979"/>
      <c r="D136" s="979"/>
      <c r="E136" s="980"/>
      <c r="F136" s="930"/>
      <c r="G136" s="930"/>
      <c r="H136" s="980"/>
      <c r="I136" s="924"/>
      <c r="J136" s="924"/>
    </row>
    <row r="137" spans="1:21" x14ac:dyDescent="0.25">
      <c r="A137" s="75" t="s">
        <v>1174</v>
      </c>
      <c r="B137" s="978"/>
      <c r="C137" s="979"/>
      <c r="D137" s="979"/>
      <c r="E137" s="980"/>
      <c r="F137" s="930"/>
      <c r="G137" s="930"/>
      <c r="H137" s="980"/>
      <c r="I137" s="924"/>
      <c r="J137" s="924"/>
    </row>
    <row r="138" spans="1:21" x14ac:dyDescent="0.25">
      <c r="A138" s="75" t="s">
        <v>1158</v>
      </c>
      <c r="B138" s="978"/>
      <c r="C138" s="979"/>
      <c r="D138" s="979"/>
      <c r="E138" s="980"/>
      <c r="F138" s="930"/>
      <c r="G138" s="930"/>
      <c r="H138" s="980"/>
      <c r="I138" s="924"/>
      <c r="J138" s="924"/>
    </row>
    <row r="139" spans="1:21" x14ac:dyDescent="0.25">
      <c r="A139" s="75" t="s">
        <v>1159</v>
      </c>
      <c r="B139" s="978"/>
      <c r="C139" s="979"/>
      <c r="D139" s="979"/>
      <c r="E139" s="980"/>
      <c r="F139" s="930"/>
      <c r="G139" s="930"/>
      <c r="H139" s="980"/>
      <c r="I139" s="924"/>
      <c r="J139" s="924"/>
    </row>
    <row r="140" spans="1:21" x14ac:dyDescent="0.25">
      <c r="A140" s="75" t="s">
        <v>1160</v>
      </c>
      <c r="B140" s="978"/>
      <c r="C140" s="979"/>
      <c r="D140" s="979"/>
      <c r="E140" s="980"/>
      <c r="F140" s="930"/>
      <c r="G140" s="930"/>
      <c r="H140" s="980"/>
      <c r="I140" s="924"/>
      <c r="J140" s="924"/>
    </row>
    <row r="141" spans="1:21" x14ac:dyDescent="0.25">
      <c r="A141" s="75" t="s">
        <v>1161</v>
      </c>
      <c r="B141" s="978"/>
      <c r="C141" s="979"/>
      <c r="D141" s="979"/>
      <c r="E141" s="980"/>
      <c r="F141" s="930"/>
      <c r="G141" s="930"/>
      <c r="H141" s="980"/>
      <c r="I141" s="924"/>
      <c r="J141" s="924"/>
    </row>
    <row r="142" spans="1:21" x14ac:dyDescent="0.25">
      <c r="A142" s="75" t="s">
        <v>1162</v>
      </c>
      <c r="B142" s="978"/>
      <c r="C142" s="979"/>
      <c r="D142" s="979"/>
      <c r="E142" s="980"/>
      <c r="F142" s="930"/>
      <c r="G142" s="930"/>
      <c r="H142" s="980"/>
      <c r="I142" s="924"/>
      <c r="J142" s="924"/>
    </row>
    <row r="143" spans="1:21" x14ac:dyDescent="0.25">
      <c r="A143" s="75" t="s">
        <v>1163</v>
      </c>
      <c r="B143" s="978"/>
      <c r="C143" s="979"/>
      <c r="D143" s="979"/>
      <c r="E143" s="980"/>
      <c r="F143" s="930"/>
      <c r="G143" s="930"/>
      <c r="H143" s="980"/>
      <c r="I143" s="924"/>
      <c r="J143" s="924"/>
    </row>
    <row r="144" spans="1:21" x14ac:dyDescent="0.25">
      <c r="A144" s="75" t="s">
        <v>1164</v>
      </c>
      <c r="B144" s="978"/>
      <c r="C144" s="979"/>
      <c r="D144" s="979"/>
      <c r="E144" s="980"/>
      <c r="F144" s="930"/>
      <c r="G144" s="930"/>
      <c r="H144" s="980"/>
      <c r="I144" s="924"/>
      <c r="J144" s="924"/>
    </row>
    <row r="145" spans="1:10" x14ac:dyDescent="0.25">
      <c r="A145" s="75" t="s">
        <v>1165</v>
      </c>
      <c r="B145" s="978"/>
      <c r="C145" s="979"/>
      <c r="D145" s="979"/>
      <c r="E145" s="980"/>
      <c r="F145" s="930"/>
      <c r="G145" s="930"/>
      <c r="H145" s="980"/>
      <c r="I145" s="924"/>
      <c r="J145" s="924"/>
    </row>
    <row r="146" spans="1:10" x14ac:dyDescent="0.25">
      <c r="A146" s="109" t="s">
        <v>1166</v>
      </c>
      <c r="B146" s="978"/>
      <c r="C146" s="979"/>
      <c r="D146" s="979"/>
      <c r="E146" s="980"/>
      <c r="F146" s="930"/>
      <c r="G146" s="930"/>
      <c r="H146" s="980"/>
      <c r="I146" s="924"/>
      <c r="J146" s="924"/>
    </row>
    <row r="147" spans="1:10" x14ac:dyDescent="0.25">
      <c r="A147" s="75" t="s">
        <v>1167</v>
      </c>
      <c r="B147" s="978"/>
      <c r="C147" s="979"/>
      <c r="D147" s="979"/>
      <c r="E147" s="980"/>
      <c r="F147" s="930"/>
      <c r="G147" s="930"/>
      <c r="H147" s="980"/>
      <c r="I147" s="924"/>
      <c r="J147" s="924"/>
    </row>
    <row r="148" spans="1:10" x14ac:dyDescent="0.25">
      <c r="A148" s="75" t="s">
        <v>1168</v>
      </c>
      <c r="B148" s="978"/>
      <c r="C148" s="979"/>
      <c r="D148" s="979"/>
      <c r="E148" s="980"/>
      <c r="F148" s="930"/>
      <c r="G148" s="930"/>
      <c r="H148" s="980"/>
      <c r="I148" s="924"/>
      <c r="J148" s="924"/>
    </row>
    <row r="149" spans="1:10" x14ac:dyDescent="0.25">
      <c r="A149" s="75" t="s">
        <v>1169</v>
      </c>
      <c r="B149" s="978"/>
      <c r="C149" s="979"/>
      <c r="D149" s="979"/>
      <c r="E149" s="980"/>
      <c r="F149" s="930"/>
      <c r="G149" s="930"/>
      <c r="H149" s="980"/>
      <c r="I149" s="924"/>
      <c r="J149" s="924"/>
    </row>
    <row r="150" spans="1:10" x14ac:dyDescent="0.25">
      <c r="A150" s="75" t="s">
        <v>3661</v>
      </c>
      <c r="B150" s="978"/>
      <c r="C150" s="979"/>
      <c r="D150" s="979"/>
      <c r="E150" s="980"/>
      <c r="F150" s="930"/>
      <c r="G150" s="930"/>
      <c r="H150" s="980"/>
      <c r="I150" s="924"/>
      <c r="J150" s="924"/>
    </row>
    <row r="151" spans="1:10" x14ac:dyDescent="0.25">
      <c r="A151" s="195" t="s">
        <v>1170</v>
      </c>
      <c r="B151" s="978"/>
      <c r="C151" s="979"/>
      <c r="D151" s="979"/>
      <c r="E151" s="980"/>
      <c r="F151" s="930"/>
      <c r="G151" s="930"/>
      <c r="H151" s="980"/>
      <c r="I151" s="924"/>
      <c r="J151" s="924"/>
    </row>
    <row r="152" spans="1:10" x14ac:dyDescent="0.25">
      <c r="A152" s="390" t="s">
        <v>1171</v>
      </c>
      <c r="B152" s="978"/>
      <c r="C152" s="979"/>
      <c r="D152" s="979"/>
      <c r="E152" s="980"/>
      <c r="F152" s="930"/>
      <c r="G152" s="930"/>
      <c r="H152" s="980"/>
      <c r="I152" s="924"/>
      <c r="J152" s="924"/>
    </row>
    <row r="153" spans="1:10" x14ac:dyDescent="0.25">
      <c r="A153" s="75" t="s">
        <v>1172</v>
      </c>
      <c r="B153" s="978"/>
      <c r="C153" s="979"/>
      <c r="D153" s="979"/>
      <c r="E153" s="980"/>
      <c r="F153" s="930"/>
      <c r="G153" s="930"/>
      <c r="H153" s="980"/>
      <c r="I153" s="924"/>
      <c r="J153" s="924"/>
    </row>
    <row r="154" spans="1:10" s="391" customFormat="1" x14ac:dyDescent="0.25">
      <c r="A154" s="75" t="s">
        <v>1046</v>
      </c>
      <c r="B154" s="195"/>
      <c r="C154" s="195"/>
      <c r="D154" s="195"/>
      <c r="E154" s="195"/>
      <c r="F154" s="195"/>
      <c r="G154" s="195"/>
      <c r="H154" s="195"/>
      <c r="I154" s="195"/>
      <c r="J154" s="195"/>
    </row>
  </sheetData>
  <pageMargins left="0.7" right="0.7" top="0.75" bottom="0.75" header="0.3" footer="0.3"/>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dimension ref="A1:F153"/>
  <sheetViews>
    <sheetView zoomScaleNormal="100" workbookViewId="0"/>
  </sheetViews>
  <sheetFormatPr baseColWidth="10" defaultColWidth="11.42578125" defaultRowHeight="10.5" x14ac:dyDescent="0.25"/>
  <cols>
    <col min="1" max="1" width="42.85546875" style="195" customWidth="1"/>
    <col min="2" max="2" width="10.85546875" style="119" customWidth="1"/>
    <col min="3" max="3" width="10.85546875" style="195" customWidth="1"/>
    <col min="4" max="4" width="11.85546875" style="195" customWidth="1"/>
    <col min="5" max="16384" width="11.42578125" style="195"/>
  </cols>
  <sheetData>
    <row r="1" spans="1:6" x14ac:dyDescent="0.25">
      <c r="B1" s="195"/>
    </row>
    <row r="2" spans="1:6" s="252" customFormat="1" x14ac:dyDescent="0.25">
      <c r="A2" s="146" t="s">
        <v>1178</v>
      </c>
      <c r="C2" s="1031"/>
      <c r="D2" s="1031"/>
    </row>
    <row r="3" spans="1:6" s="252" customFormat="1" x14ac:dyDescent="0.25">
      <c r="A3" s="952"/>
      <c r="B3" s="952"/>
      <c r="C3" s="952"/>
      <c r="D3" s="952"/>
    </row>
    <row r="4" spans="1:6" ht="11.25" x14ac:dyDescent="0.25">
      <c r="A4" s="1032" t="s">
        <v>3420</v>
      </c>
      <c r="B4" s="1033" t="s">
        <v>1080</v>
      </c>
      <c r="C4" s="1034" t="s">
        <v>3660</v>
      </c>
      <c r="D4" s="1034" t="s">
        <v>93</v>
      </c>
      <c r="E4" s="1035">
        <v>2022</v>
      </c>
      <c r="F4" s="1036">
        <v>2023</v>
      </c>
    </row>
    <row r="5" spans="1:6" s="252" customFormat="1" x14ac:dyDescent="0.25">
      <c r="A5" s="252" t="s">
        <v>803</v>
      </c>
      <c r="B5" s="1037">
        <v>2602</v>
      </c>
      <c r="C5" s="67">
        <v>1153</v>
      </c>
      <c r="D5" s="67">
        <v>4087</v>
      </c>
      <c r="E5" s="963">
        <v>6173</v>
      </c>
      <c r="F5" s="1038">
        <v>8389</v>
      </c>
    </row>
    <row r="6" spans="1:6" s="252" customFormat="1" x14ac:dyDescent="0.25">
      <c r="A6" s="146" t="s">
        <v>2</v>
      </c>
      <c r="B6" s="1037">
        <v>1</v>
      </c>
      <c r="C6" s="67">
        <v>0</v>
      </c>
      <c r="D6" s="67">
        <v>0</v>
      </c>
      <c r="E6" s="67">
        <v>2</v>
      </c>
      <c r="F6" s="1038">
        <v>0</v>
      </c>
    </row>
    <row r="7" spans="1:6" s="252" customFormat="1" ht="11.25" x14ac:dyDescent="0.25">
      <c r="A7" s="75" t="s">
        <v>3793</v>
      </c>
      <c r="B7" s="1039" t="s">
        <v>4</v>
      </c>
      <c r="C7" s="69" t="s">
        <v>4</v>
      </c>
      <c r="D7" s="69" t="s">
        <v>4</v>
      </c>
      <c r="E7" s="936" t="s">
        <v>4</v>
      </c>
      <c r="F7" s="1040" t="s">
        <v>4</v>
      </c>
    </row>
    <row r="8" spans="1:6" s="252" customFormat="1" ht="11.25" x14ac:dyDescent="0.25">
      <c r="A8" s="75" t="s">
        <v>3794</v>
      </c>
      <c r="B8" s="1039" t="s">
        <v>4</v>
      </c>
      <c r="C8" s="69" t="s">
        <v>4</v>
      </c>
      <c r="D8" s="69" t="s">
        <v>4</v>
      </c>
      <c r="E8" s="936" t="s">
        <v>4</v>
      </c>
      <c r="F8" s="1040" t="s">
        <v>4</v>
      </c>
    </row>
    <row r="9" spans="1:6" s="252" customFormat="1" x14ac:dyDescent="0.25">
      <c r="A9" s="75" t="s">
        <v>1083</v>
      </c>
      <c r="B9" s="1039">
        <v>0</v>
      </c>
      <c r="C9" s="69">
        <v>0</v>
      </c>
      <c r="D9" s="69">
        <v>0</v>
      </c>
      <c r="E9" s="936">
        <v>0</v>
      </c>
      <c r="F9" s="1040">
        <v>0</v>
      </c>
    </row>
    <row r="10" spans="1:6" x14ac:dyDescent="0.25">
      <c r="A10" s="75" t="s">
        <v>1084</v>
      </c>
      <c r="B10" s="1039">
        <v>1</v>
      </c>
      <c r="C10" s="69">
        <v>0</v>
      </c>
      <c r="D10" s="69">
        <v>0</v>
      </c>
      <c r="E10" s="936">
        <v>2</v>
      </c>
      <c r="F10" s="1040">
        <v>0</v>
      </c>
    </row>
    <row r="11" spans="1:6" x14ac:dyDescent="0.25">
      <c r="A11" s="75" t="s">
        <v>1085</v>
      </c>
      <c r="B11" s="1039">
        <v>0</v>
      </c>
      <c r="C11" s="69">
        <v>0</v>
      </c>
      <c r="D11" s="69">
        <v>0</v>
      </c>
      <c r="E11" s="936">
        <v>0</v>
      </c>
      <c r="F11" s="1040">
        <v>0</v>
      </c>
    </row>
    <row r="12" spans="1:6" s="252" customFormat="1" x14ac:dyDescent="0.25">
      <c r="A12" s="146" t="s">
        <v>3</v>
      </c>
      <c r="B12" s="1037">
        <v>14</v>
      </c>
      <c r="C12" s="67">
        <v>5</v>
      </c>
      <c r="D12" s="67">
        <v>4</v>
      </c>
      <c r="E12" s="67">
        <v>13</v>
      </c>
      <c r="F12" s="1038">
        <v>117</v>
      </c>
    </row>
    <row r="13" spans="1:6" x14ac:dyDescent="0.25">
      <c r="A13" s="75" t="s">
        <v>1086</v>
      </c>
      <c r="B13" s="1039">
        <v>0</v>
      </c>
      <c r="C13" s="69">
        <v>0</v>
      </c>
      <c r="D13" s="69">
        <v>0</v>
      </c>
      <c r="E13" s="936">
        <v>2</v>
      </c>
      <c r="F13" s="1040" t="s">
        <v>4</v>
      </c>
    </row>
    <row r="14" spans="1:6" x14ac:dyDescent="0.25">
      <c r="A14" s="75" t="s">
        <v>1087</v>
      </c>
      <c r="B14" s="1039">
        <v>14</v>
      </c>
      <c r="C14" s="69">
        <v>5</v>
      </c>
      <c r="D14" s="69">
        <v>4</v>
      </c>
      <c r="E14" s="936">
        <v>11</v>
      </c>
      <c r="F14" s="1040">
        <v>117</v>
      </c>
    </row>
    <row r="15" spans="1:6" s="252" customFormat="1" x14ac:dyDescent="0.25">
      <c r="A15" s="146" t="s">
        <v>145</v>
      </c>
      <c r="B15" s="1037">
        <v>309</v>
      </c>
      <c r="C15" s="67">
        <v>59</v>
      </c>
      <c r="D15" s="67">
        <v>346</v>
      </c>
      <c r="E15" s="67">
        <v>230</v>
      </c>
      <c r="F15" s="1038">
        <v>217</v>
      </c>
    </row>
    <row r="16" spans="1:6" s="252" customFormat="1" x14ac:dyDescent="0.25">
      <c r="A16" s="75" t="s">
        <v>1088</v>
      </c>
      <c r="B16" s="1039">
        <v>305</v>
      </c>
      <c r="C16" s="69">
        <v>59</v>
      </c>
      <c r="D16" s="69">
        <v>346</v>
      </c>
      <c r="E16" s="936">
        <v>230</v>
      </c>
      <c r="F16" s="1040">
        <v>217</v>
      </c>
    </row>
    <row r="17" spans="1:6" s="252" customFormat="1" ht="11.25" x14ac:dyDescent="0.25">
      <c r="A17" s="75" t="s">
        <v>3863</v>
      </c>
      <c r="B17" s="1039" t="s">
        <v>4</v>
      </c>
      <c r="C17" s="69" t="s">
        <v>4</v>
      </c>
      <c r="D17" s="69" t="s">
        <v>4</v>
      </c>
      <c r="E17" s="936" t="s">
        <v>4</v>
      </c>
      <c r="F17" s="1040" t="s">
        <v>4</v>
      </c>
    </row>
    <row r="18" spans="1:6" ht="11.25" x14ac:dyDescent="0.25">
      <c r="A18" s="75" t="s">
        <v>3904</v>
      </c>
      <c r="B18" s="1039" t="s">
        <v>4</v>
      </c>
      <c r="C18" s="69" t="s">
        <v>4</v>
      </c>
      <c r="D18" s="69" t="s">
        <v>4</v>
      </c>
      <c r="E18" s="936" t="s">
        <v>4</v>
      </c>
      <c r="F18" s="1040" t="s">
        <v>4</v>
      </c>
    </row>
    <row r="19" spans="1:6" x14ac:dyDescent="0.25">
      <c r="A19" s="75" t="s">
        <v>1089</v>
      </c>
      <c r="B19" s="1039">
        <v>0</v>
      </c>
      <c r="C19" s="69">
        <v>0</v>
      </c>
      <c r="D19" s="69">
        <v>0</v>
      </c>
      <c r="E19" s="936">
        <v>0</v>
      </c>
      <c r="F19" s="1040">
        <v>0</v>
      </c>
    </row>
    <row r="20" spans="1:6" ht="11.25" x14ac:dyDescent="0.25">
      <c r="A20" s="75" t="s">
        <v>3864</v>
      </c>
      <c r="B20" s="1039" t="s">
        <v>4</v>
      </c>
      <c r="C20" s="69" t="s">
        <v>4</v>
      </c>
      <c r="D20" s="69" t="s">
        <v>4</v>
      </c>
      <c r="E20" s="936" t="s">
        <v>4</v>
      </c>
      <c r="F20" s="1040" t="s">
        <v>4</v>
      </c>
    </row>
    <row r="21" spans="1:6" ht="11.25" x14ac:dyDescent="0.25">
      <c r="A21" s="75" t="s">
        <v>3922</v>
      </c>
      <c r="B21" s="1039">
        <v>4</v>
      </c>
      <c r="C21" s="69">
        <v>0</v>
      </c>
      <c r="D21" s="69">
        <v>0</v>
      </c>
      <c r="E21" s="936">
        <v>0</v>
      </c>
      <c r="F21" s="1040">
        <v>0</v>
      </c>
    </row>
    <row r="22" spans="1:6" s="252" customFormat="1" x14ac:dyDescent="0.25">
      <c r="A22" s="146" t="s">
        <v>146</v>
      </c>
      <c r="B22" s="1037">
        <v>73</v>
      </c>
      <c r="C22" s="67">
        <v>22</v>
      </c>
      <c r="D22" s="67">
        <v>13</v>
      </c>
      <c r="E22" s="67">
        <v>39</v>
      </c>
      <c r="F22" s="1038">
        <v>64</v>
      </c>
    </row>
    <row r="23" spans="1:6" s="252" customFormat="1" x14ac:dyDescent="0.25">
      <c r="A23" s="75" t="s">
        <v>1090</v>
      </c>
      <c r="B23" s="1039">
        <v>2</v>
      </c>
      <c r="C23" s="69">
        <v>0</v>
      </c>
      <c r="D23" s="69">
        <v>9</v>
      </c>
      <c r="E23" s="936">
        <v>14</v>
      </c>
      <c r="F23" s="1040">
        <v>3</v>
      </c>
    </row>
    <row r="24" spans="1:6" s="252" customFormat="1" x14ac:dyDescent="0.25">
      <c r="A24" s="75" t="s">
        <v>1091</v>
      </c>
      <c r="B24" s="1039">
        <v>0</v>
      </c>
      <c r="C24" s="69">
        <v>0</v>
      </c>
      <c r="D24" s="69">
        <v>0</v>
      </c>
      <c r="E24" s="936">
        <v>0</v>
      </c>
      <c r="F24" s="1040">
        <v>0</v>
      </c>
    </row>
    <row r="25" spans="1:6" x14ac:dyDescent="0.25">
      <c r="A25" s="75" t="s">
        <v>1092</v>
      </c>
      <c r="B25" s="1039">
        <v>71</v>
      </c>
      <c r="C25" s="69">
        <v>22</v>
      </c>
      <c r="D25" s="69">
        <v>4</v>
      </c>
      <c r="E25" s="936">
        <v>0</v>
      </c>
      <c r="F25" s="1040">
        <v>0</v>
      </c>
    </row>
    <row r="26" spans="1:6" ht="11.25" x14ac:dyDescent="0.25">
      <c r="A26" s="75" t="s">
        <v>3935</v>
      </c>
      <c r="B26" s="1039" t="s">
        <v>4</v>
      </c>
      <c r="C26" s="69" t="s">
        <v>4</v>
      </c>
      <c r="D26" s="69">
        <v>0</v>
      </c>
      <c r="E26" s="936">
        <v>25</v>
      </c>
      <c r="F26" s="1040">
        <v>61</v>
      </c>
    </row>
    <row r="27" spans="1:6" s="252" customFormat="1" x14ac:dyDescent="0.25">
      <c r="A27" s="146" t="s">
        <v>147</v>
      </c>
      <c r="B27" s="1037">
        <v>168</v>
      </c>
      <c r="C27" s="67">
        <v>54</v>
      </c>
      <c r="D27" s="67">
        <v>63</v>
      </c>
      <c r="E27" s="67">
        <v>261</v>
      </c>
      <c r="F27" s="1038">
        <v>88</v>
      </c>
    </row>
    <row r="28" spans="1:6" x14ac:dyDescent="0.25">
      <c r="A28" s="75" t="s">
        <v>1093</v>
      </c>
      <c r="B28" s="1039">
        <v>6</v>
      </c>
      <c r="C28" s="69">
        <v>4</v>
      </c>
      <c r="D28" s="69">
        <v>2</v>
      </c>
      <c r="E28" s="936">
        <v>9</v>
      </c>
      <c r="F28" s="1040">
        <v>18</v>
      </c>
    </row>
    <row r="29" spans="1:6" x14ac:dyDescent="0.25">
      <c r="A29" s="75" t="s">
        <v>1094</v>
      </c>
      <c r="B29" s="1039">
        <v>92</v>
      </c>
      <c r="C29" s="69">
        <v>16</v>
      </c>
      <c r="D29" s="69">
        <v>61</v>
      </c>
      <c r="E29" s="936">
        <v>118</v>
      </c>
      <c r="F29" s="1040">
        <v>62</v>
      </c>
    </row>
    <row r="30" spans="1:6" x14ac:dyDescent="0.25">
      <c r="A30" s="75" t="s">
        <v>1095</v>
      </c>
      <c r="B30" s="1039">
        <v>0</v>
      </c>
      <c r="C30" s="69">
        <v>0</v>
      </c>
      <c r="D30" s="69">
        <v>0</v>
      </c>
      <c r="E30" s="936">
        <v>0</v>
      </c>
      <c r="F30" s="1040">
        <v>0</v>
      </c>
    </row>
    <row r="31" spans="1:6" ht="11.25" x14ac:dyDescent="0.25">
      <c r="A31" s="75" t="s">
        <v>3935</v>
      </c>
      <c r="B31" s="1039">
        <v>70</v>
      </c>
      <c r="C31" s="69">
        <v>34</v>
      </c>
      <c r="D31" s="69">
        <v>0</v>
      </c>
      <c r="E31" s="936">
        <v>134</v>
      </c>
      <c r="F31" s="1040">
        <v>8</v>
      </c>
    </row>
    <row r="32" spans="1:6" s="252" customFormat="1" x14ac:dyDescent="0.25">
      <c r="A32" s="146" t="s">
        <v>148</v>
      </c>
      <c r="B32" s="1037">
        <v>15</v>
      </c>
      <c r="C32" s="67">
        <v>5</v>
      </c>
      <c r="D32" s="67">
        <v>224</v>
      </c>
      <c r="E32" s="67">
        <v>90</v>
      </c>
      <c r="F32" s="1038">
        <v>352</v>
      </c>
    </row>
    <row r="33" spans="1:6" s="252" customFormat="1" ht="11.25" x14ac:dyDescent="0.25">
      <c r="A33" s="75" t="s">
        <v>3865</v>
      </c>
      <c r="B33" s="1039" t="s">
        <v>4</v>
      </c>
      <c r="C33" s="69" t="s">
        <v>4</v>
      </c>
      <c r="D33" s="69" t="s">
        <v>4</v>
      </c>
      <c r="E33" s="936" t="s">
        <v>4</v>
      </c>
      <c r="F33" s="1040" t="s">
        <v>4</v>
      </c>
    </row>
    <row r="34" spans="1:6" s="252" customFormat="1" x14ac:dyDescent="0.25">
      <c r="A34" s="75" t="s">
        <v>1096</v>
      </c>
      <c r="B34" s="1039">
        <v>0</v>
      </c>
      <c r="C34" s="69">
        <v>0</v>
      </c>
      <c r="D34" s="69">
        <v>0</v>
      </c>
      <c r="E34" s="936">
        <v>0</v>
      </c>
      <c r="F34" s="1040">
        <v>0</v>
      </c>
    </row>
    <row r="35" spans="1:6" s="252" customFormat="1" x14ac:dyDescent="0.25">
      <c r="A35" s="75" t="s">
        <v>1097</v>
      </c>
      <c r="B35" s="1039">
        <v>7</v>
      </c>
      <c r="C35" s="69">
        <v>1</v>
      </c>
      <c r="D35" s="69">
        <v>31</v>
      </c>
      <c r="E35" s="936">
        <v>90</v>
      </c>
      <c r="F35" s="1040">
        <v>80</v>
      </c>
    </row>
    <row r="36" spans="1:6" ht="11.25" x14ac:dyDescent="0.25">
      <c r="A36" s="75" t="s">
        <v>3923</v>
      </c>
      <c r="B36" s="1039" t="s">
        <v>4</v>
      </c>
      <c r="C36" s="69" t="s">
        <v>4</v>
      </c>
      <c r="D36" s="69" t="s">
        <v>4</v>
      </c>
      <c r="E36" s="936" t="s">
        <v>4</v>
      </c>
      <c r="F36" s="1040" t="s">
        <v>4</v>
      </c>
    </row>
    <row r="37" spans="1:6" x14ac:dyDescent="0.25">
      <c r="A37" s="75" t="s">
        <v>1098</v>
      </c>
      <c r="B37" s="1039">
        <v>0</v>
      </c>
      <c r="C37" s="69">
        <v>0</v>
      </c>
      <c r="D37" s="69">
        <v>185</v>
      </c>
      <c r="E37" s="936">
        <v>0</v>
      </c>
      <c r="F37" s="1040">
        <v>0</v>
      </c>
    </row>
    <row r="38" spans="1:6" x14ac:dyDescent="0.25">
      <c r="A38" s="75" t="s">
        <v>1099</v>
      </c>
      <c r="B38" s="1039">
        <v>8</v>
      </c>
      <c r="C38" s="69">
        <v>4</v>
      </c>
      <c r="D38" s="69">
        <v>8</v>
      </c>
      <c r="E38" s="936">
        <v>0</v>
      </c>
      <c r="F38" s="1040">
        <v>1</v>
      </c>
    </row>
    <row r="39" spans="1:6" ht="11.25" x14ac:dyDescent="0.25">
      <c r="A39" s="75" t="s">
        <v>3866</v>
      </c>
      <c r="B39" s="1039" t="s">
        <v>4</v>
      </c>
      <c r="C39" s="69" t="s">
        <v>4</v>
      </c>
      <c r="D39" s="69" t="s">
        <v>4</v>
      </c>
      <c r="E39" s="936" t="s">
        <v>4</v>
      </c>
      <c r="F39" s="1040" t="s">
        <v>4</v>
      </c>
    </row>
    <row r="40" spans="1:6" x14ac:dyDescent="0.25">
      <c r="A40" s="75" t="s">
        <v>1101</v>
      </c>
      <c r="B40" s="1039" t="s">
        <v>4</v>
      </c>
      <c r="C40" s="69" t="s">
        <v>4</v>
      </c>
      <c r="D40" s="69" t="s">
        <v>4</v>
      </c>
      <c r="E40" s="936" t="s">
        <v>4</v>
      </c>
      <c r="F40" s="1040">
        <v>271</v>
      </c>
    </row>
    <row r="41" spans="1:6" s="252" customFormat="1" x14ac:dyDescent="0.25">
      <c r="A41" s="146" t="s">
        <v>149</v>
      </c>
      <c r="B41" s="1037">
        <v>111</v>
      </c>
      <c r="C41" s="67">
        <v>16</v>
      </c>
      <c r="D41" s="67">
        <v>78</v>
      </c>
      <c r="E41" s="67">
        <v>140</v>
      </c>
      <c r="F41" s="1038">
        <v>100</v>
      </c>
    </row>
    <row r="42" spans="1:6" s="252" customFormat="1" x14ac:dyDescent="0.25">
      <c r="A42" s="75" t="s">
        <v>1102</v>
      </c>
      <c r="B42" s="1039">
        <v>0</v>
      </c>
      <c r="C42" s="69">
        <v>0</v>
      </c>
      <c r="D42" s="69">
        <v>0</v>
      </c>
      <c r="E42" s="936">
        <v>0</v>
      </c>
      <c r="F42" s="1040">
        <v>0</v>
      </c>
    </row>
    <row r="43" spans="1:6" x14ac:dyDescent="0.25">
      <c r="A43" s="75" t="s">
        <v>1103</v>
      </c>
      <c r="B43" s="1039">
        <v>111</v>
      </c>
      <c r="C43" s="69">
        <v>16</v>
      </c>
      <c r="D43" s="69">
        <v>66</v>
      </c>
      <c r="E43" s="936">
        <v>122</v>
      </c>
      <c r="F43" s="1040">
        <v>100</v>
      </c>
    </row>
    <row r="44" spans="1:6" ht="11.25" x14ac:dyDescent="0.25">
      <c r="A44" s="75" t="s">
        <v>3948</v>
      </c>
      <c r="B44" s="1039" t="s">
        <v>4</v>
      </c>
      <c r="C44" s="69" t="s">
        <v>4</v>
      </c>
      <c r="D44" s="69">
        <v>12</v>
      </c>
      <c r="E44" s="936">
        <v>18</v>
      </c>
      <c r="F44" s="1040" t="s">
        <v>1100</v>
      </c>
    </row>
    <row r="45" spans="1:6" s="252" customFormat="1" x14ac:dyDescent="0.25">
      <c r="A45" s="146" t="s">
        <v>5</v>
      </c>
      <c r="B45" s="1037">
        <v>223</v>
      </c>
      <c r="C45" s="67">
        <v>32</v>
      </c>
      <c r="D45" s="67">
        <v>126</v>
      </c>
      <c r="E45" s="67">
        <v>166</v>
      </c>
      <c r="F45" s="1038">
        <v>111</v>
      </c>
    </row>
    <row r="46" spans="1:6" ht="11.25" x14ac:dyDescent="0.25">
      <c r="A46" s="75" t="s">
        <v>3867</v>
      </c>
      <c r="B46" s="1039" t="s">
        <v>4</v>
      </c>
      <c r="C46" s="69" t="s">
        <v>4</v>
      </c>
      <c r="D46" s="69" t="s">
        <v>4</v>
      </c>
      <c r="E46" s="936" t="s">
        <v>4</v>
      </c>
      <c r="F46" s="1040" t="s">
        <v>4</v>
      </c>
    </row>
    <row r="47" spans="1:6" x14ac:dyDescent="0.25">
      <c r="A47" s="75" t="s">
        <v>1104</v>
      </c>
      <c r="B47" s="1039">
        <v>223</v>
      </c>
      <c r="C47" s="69">
        <v>32</v>
      </c>
      <c r="D47" s="69">
        <v>126</v>
      </c>
      <c r="E47" s="936">
        <v>166</v>
      </c>
      <c r="F47" s="1040">
        <v>111</v>
      </c>
    </row>
    <row r="48" spans="1:6" ht="11.25" x14ac:dyDescent="0.25">
      <c r="A48" s="75" t="s">
        <v>3956</v>
      </c>
      <c r="B48" s="1039" t="s">
        <v>4</v>
      </c>
      <c r="C48" s="69" t="s">
        <v>4</v>
      </c>
      <c r="D48" s="69" t="s">
        <v>4</v>
      </c>
      <c r="E48" s="936" t="s">
        <v>4</v>
      </c>
      <c r="F48" s="1040" t="s">
        <v>4</v>
      </c>
    </row>
    <row r="49" spans="1:6" s="252" customFormat="1" x14ac:dyDescent="0.25">
      <c r="A49" s="146" t="s">
        <v>150</v>
      </c>
      <c r="B49" s="1037">
        <v>202</v>
      </c>
      <c r="C49" s="67">
        <v>45</v>
      </c>
      <c r="D49" s="67">
        <v>405</v>
      </c>
      <c r="E49" s="67">
        <v>715</v>
      </c>
      <c r="F49" s="1038">
        <v>511</v>
      </c>
    </row>
    <row r="50" spans="1:6" s="252" customFormat="1" x14ac:dyDescent="0.25">
      <c r="A50" s="75" t="s">
        <v>1105</v>
      </c>
      <c r="B50" s="1039">
        <v>65</v>
      </c>
      <c r="C50" s="69">
        <v>7</v>
      </c>
      <c r="D50" s="69">
        <v>34</v>
      </c>
      <c r="E50" s="936">
        <v>32</v>
      </c>
      <c r="F50" s="1040">
        <v>51</v>
      </c>
    </row>
    <row r="51" spans="1:6" s="252" customFormat="1" x14ac:dyDescent="0.25">
      <c r="A51" s="75" t="s">
        <v>1106</v>
      </c>
      <c r="B51" s="1039">
        <v>0</v>
      </c>
      <c r="C51" s="69">
        <v>0</v>
      </c>
      <c r="D51" s="69">
        <v>9</v>
      </c>
      <c r="E51" s="936">
        <v>31</v>
      </c>
      <c r="F51" s="1040">
        <v>31</v>
      </c>
    </row>
    <row r="52" spans="1:6" x14ac:dyDescent="0.25">
      <c r="A52" s="75" t="s">
        <v>1107</v>
      </c>
      <c r="B52" s="1039">
        <v>0</v>
      </c>
      <c r="C52" s="69">
        <v>2</v>
      </c>
      <c r="D52" s="69">
        <v>0</v>
      </c>
      <c r="E52" s="936">
        <v>0</v>
      </c>
      <c r="F52" s="1040">
        <v>0</v>
      </c>
    </row>
    <row r="53" spans="1:6" x14ac:dyDescent="0.25">
      <c r="A53" s="75" t="s">
        <v>1108</v>
      </c>
      <c r="B53" s="1039">
        <v>0</v>
      </c>
      <c r="C53" s="69">
        <v>0</v>
      </c>
      <c r="D53" s="69">
        <v>0</v>
      </c>
      <c r="E53" s="936">
        <v>0</v>
      </c>
      <c r="F53" s="1040">
        <v>0</v>
      </c>
    </row>
    <row r="54" spans="1:6" x14ac:dyDescent="0.25">
      <c r="A54" s="75" t="s">
        <v>1109</v>
      </c>
      <c r="B54" s="1039">
        <v>0</v>
      </c>
      <c r="C54" s="69">
        <v>0</v>
      </c>
      <c r="D54" s="69">
        <v>0</v>
      </c>
      <c r="E54" s="936">
        <v>0</v>
      </c>
      <c r="F54" s="1040">
        <v>0</v>
      </c>
    </row>
    <row r="55" spans="1:6" x14ac:dyDescent="0.25">
      <c r="A55" s="75" t="s">
        <v>1110</v>
      </c>
      <c r="B55" s="1039">
        <v>0</v>
      </c>
      <c r="C55" s="69">
        <v>0</v>
      </c>
      <c r="D55" s="69">
        <v>0</v>
      </c>
      <c r="E55" s="936">
        <v>10</v>
      </c>
      <c r="F55" s="1040">
        <v>0</v>
      </c>
    </row>
    <row r="56" spans="1:6" x14ac:dyDescent="0.25">
      <c r="A56" s="75" t="s">
        <v>1111</v>
      </c>
      <c r="B56" s="1039">
        <v>137</v>
      </c>
      <c r="C56" s="69">
        <v>36</v>
      </c>
      <c r="D56" s="69">
        <v>362</v>
      </c>
      <c r="E56" s="936">
        <v>642</v>
      </c>
      <c r="F56" s="1040">
        <v>429</v>
      </c>
    </row>
    <row r="57" spans="1:6" s="252" customFormat="1" x14ac:dyDescent="0.25">
      <c r="A57" s="146" t="s">
        <v>6</v>
      </c>
      <c r="B57" s="1037">
        <v>0</v>
      </c>
      <c r="C57" s="67">
        <v>0</v>
      </c>
      <c r="D57" s="1041">
        <v>2</v>
      </c>
      <c r="E57" s="1041">
        <v>0</v>
      </c>
      <c r="F57" s="1042">
        <v>0</v>
      </c>
    </row>
    <row r="58" spans="1:6" s="252" customFormat="1" x14ac:dyDescent="0.25">
      <c r="A58" s="75" t="s">
        <v>1112</v>
      </c>
      <c r="B58" s="1039">
        <v>0</v>
      </c>
      <c r="C58" s="69">
        <v>0</v>
      </c>
      <c r="D58" s="69">
        <v>0</v>
      </c>
      <c r="E58" s="936">
        <v>0</v>
      </c>
      <c r="F58" s="1040">
        <v>0</v>
      </c>
    </row>
    <row r="59" spans="1:6" s="252" customFormat="1" x14ac:dyDescent="0.25">
      <c r="A59" s="75" t="s">
        <v>1113</v>
      </c>
      <c r="B59" s="1039">
        <v>0</v>
      </c>
      <c r="C59" s="69">
        <v>0</v>
      </c>
      <c r="D59" s="69">
        <v>2</v>
      </c>
      <c r="E59" s="936">
        <v>0</v>
      </c>
      <c r="F59" s="1040">
        <v>0</v>
      </c>
    </row>
    <row r="60" spans="1:6" s="252" customFormat="1" x14ac:dyDescent="0.25">
      <c r="A60" s="146" t="s">
        <v>7</v>
      </c>
      <c r="B60" s="1037">
        <v>58</v>
      </c>
      <c r="C60" s="67">
        <v>6</v>
      </c>
      <c r="D60" s="1041">
        <v>24</v>
      </c>
      <c r="E60" s="1041">
        <v>101</v>
      </c>
      <c r="F60" s="1042">
        <v>52</v>
      </c>
    </row>
    <row r="61" spans="1:6" x14ac:dyDescent="0.25">
      <c r="A61" s="75" t="s">
        <v>1114</v>
      </c>
      <c r="B61" s="1039">
        <v>18</v>
      </c>
      <c r="C61" s="69">
        <v>1</v>
      </c>
      <c r="D61" s="69">
        <v>19</v>
      </c>
      <c r="E61" s="936">
        <v>84</v>
      </c>
      <c r="F61" s="1040">
        <v>46</v>
      </c>
    </row>
    <row r="62" spans="1:6" x14ac:dyDescent="0.25">
      <c r="A62" s="75" t="s">
        <v>1115</v>
      </c>
      <c r="B62" s="1039" t="s">
        <v>4</v>
      </c>
      <c r="C62" s="69" t="s">
        <v>4</v>
      </c>
      <c r="D62" s="69" t="s">
        <v>4</v>
      </c>
      <c r="E62" s="936" t="s">
        <v>4</v>
      </c>
      <c r="F62" s="1040">
        <v>0</v>
      </c>
    </row>
    <row r="63" spans="1:6" x14ac:dyDescent="0.25">
      <c r="A63" s="75" t="s">
        <v>1116</v>
      </c>
      <c r="B63" s="1039">
        <v>0</v>
      </c>
      <c r="C63" s="69">
        <v>0</v>
      </c>
      <c r="D63" s="69">
        <v>0</v>
      </c>
      <c r="E63" s="936">
        <v>0</v>
      </c>
      <c r="F63" s="1040">
        <v>0</v>
      </c>
    </row>
    <row r="64" spans="1:6" x14ac:dyDescent="0.25">
      <c r="A64" s="75" t="s">
        <v>1117</v>
      </c>
      <c r="B64" s="1039">
        <v>40</v>
      </c>
      <c r="C64" s="69">
        <v>5</v>
      </c>
      <c r="D64" s="69">
        <v>5</v>
      </c>
      <c r="E64" s="936">
        <v>17</v>
      </c>
      <c r="F64" s="1040">
        <v>6</v>
      </c>
    </row>
    <row r="65" spans="1:6" x14ac:dyDescent="0.25">
      <c r="A65" s="75" t="s">
        <v>1118</v>
      </c>
      <c r="B65" s="1039">
        <v>0</v>
      </c>
      <c r="C65" s="69">
        <v>0</v>
      </c>
      <c r="D65" s="69">
        <v>0</v>
      </c>
      <c r="E65" s="936">
        <v>0</v>
      </c>
      <c r="F65" s="1040">
        <v>0</v>
      </c>
    </row>
    <row r="66" spans="1:6" s="252" customFormat="1" x14ac:dyDescent="0.25">
      <c r="A66" s="146" t="s">
        <v>8</v>
      </c>
      <c r="B66" s="1037">
        <v>266</v>
      </c>
      <c r="C66" s="67">
        <v>214</v>
      </c>
      <c r="D66" s="67">
        <v>189</v>
      </c>
      <c r="E66" s="67">
        <v>710</v>
      </c>
      <c r="F66" s="1038">
        <v>425</v>
      </c>
    </row>
    <row r="67" spans="1:6" s="252" customFormat="1" x14ac:dyDescent="0.25">
      <c r="A67" s="75" t="s">
        <v>1119</v>
      </c>
      <c r="B67" s="1039">
        <v>0</v>
      </c>
      <c r="C67" s="69">
        <v>54</v>
      </c>
      <c r="D67" s="69">
        <v>8</v>
      </c>
      <c r="E67" s="936">
        <v>24</v>
      </c>
      <c r="F67" s="1040">
        <v>2</v>
      </c>
    </row>
    <row r="68" spans="1:6" s="252" customFormat="1" x14ac:dyDescent="0.25">
      <c r="A68" s="75" t="s">
        <v>1120</v>
      </c>
      <c r="B68" s="1039">
        <v>8</v>
      </c>
      <c r="C68" s="69">
        <v>5</v>
      </c>
      <c r="D68" s="69">
        <v>0</v>
      </c>
      <c r="E68" s="936">
        <v>0</v>
      </c>
      <c r="F68" s="1040">
        <v>1</v>
      </c>
    </row>
    <row r="69" spans="1:6" s="252" customFormat="1" x14ac:dyDescent="0.25">
      <c r="A69" s="75" t="s">
        <v>1121</v>
      </c>
      <c r="B69" s="1039">
        <v>144</v>
      </c>
      <c r="C69" s="69">
        <v>121</v>
      </c>
      <c r="D69" s="69">
        <v>99</v>
      </c>
      <c r="E69" s="936">
        <v>209</v>
      </c>
      <c r="F69" s="1040">
        <v>404</v>
      </c>
    </row>
    <row r="70" spans="1:6" s="252" customFormat="1" x14ac:dyDescent="0.25">
      <c r="A70" s="75" t="s">
        <v>1122</v>
      </c>
      <c r="B70" s="1039">
        <v>0</v>
      </c>
      <c r="C70" s="69">
        <v>4</v>
      </c>
      <c r="D70" s="69">
        <v>13</v>
      </c>
      <c r="E70" s="936">
        <v>30</v>
      </c>
      <c r="F70" s="1040">
        <v>10</v>
      </c>
    </row>
    <row r="71" spans="1:6" x14ac:dyDescent="0.25">
      <c r="A71" s="75" t="s">
        <v>1123</v>
      </c>
      <c r="B71" s="1039">
        <v>3</v>
      </c>
      <c r="C71" s="69">
        <v>1</v>
      </c>
      <c r="D71" s="69">
        <v>0</v>
      </c>
      <c r="E71" s="936">
        <v>2</v>
      </c>
      <c r="F71" s="1040">
        <v>0</v>
      </c>
    </row>
    <row r="72" spans="1:6" x14ac:dyDescent="0.25">
      <c r="A72" s="75" t="s">
        <v>1124</v>
      </c>
      <c r="B72" s="1039">
        <v>92</v>
      </c>
      <c r="C72" s="69">
        <v>21</v>
      </c>
      <c r="D72" s="69">
        <v>54</v>
      </c>
      <c r="E72" s="936">
        <v>61</v>
      </c>
      <c r="F72" s="1040">
        <v>0</v>
      </c>
    </row>
    <row r="73" spans="1:6" x14ac:dyDescent="0.25">
      <c r="A73" s="75" t="s">
        <v>3868</v>
      </c>
      <c r="B73" s="1039">
        <v>19</v>
      </c>
      <c r="C73" s="69">
        <v>6</v>
      </c>
      <c r="D73" s="69">
        <v>15</v>
      </c>
      <c r="E73" s="936">
        <v>0</v>
      </c>
      <c r="F73" s="1040">
        <v>8</v>
      </c>
    </row>
    <row r="74" spans="1:6" x14ac:dyDescent="0.25">
      <c r="A74" s="75" t="s">
        <v>1125</v>
      </c>
      <c r="B74" s="1039" t="s">
        <v>4</v>
      </c>
      <c r="C74" s="69" t="s">
        <v>4</v>
      </c>
      <c r="D74" s="69" t="s">
        <v>4</v>
      </c>
      <c r="E74" s="936" t="s">
        <v>4</v>
      </c>
      <c r="F74" s="1040">
        <v>0</v>
      </c>
    </row>
    <row r="75" spans="1:6" x14ac:dyDescent="0.25">
      <c r="A75" s="75" t="s">
        <v>1126</v>
      </c>
      <c r="B75" s="1039">
        <v>0</v>
      </c>
      <c r="C75" s="69">
        <v>0</v>
      </c>
      <c r="D75" s="69">
        <v>0</v>
      </c>
      <c r="E75" s="936">
        <v>0</v>
      </c>
      <c r="F75" s="1040">
        <v>0</v>
      </c>
    </row>
    <row r="76" spans="1:6" x14ac:dyDescent="0.25">
      <c r="A76" s="75" t="s">
        <v>1127</v>
      </c>
      <c r="B76" s="1039">
        <v>0</v>
      </c>
      <c r="C76" s="69">
        <v>2</v>
      </c>
      <c r="D76" s="69">
        <v>0</v>
      </c>
      <c r="E76" s="936">
        <v>384</v>
      </c>
      <c r="F76" s="1040">
        <v>0</v>
      </c>
    </row>
    <row r="77" spans="1:6" x14ac:dyDescent="0.25">
      <c r="A77" s="75" t="s">
        <v>3421</v>
      </c>
      <c r="B77" s="1039" t="s">
        <v>4</v>
      </c>
      <c r="C77" s="69" t="s">
        <v>4</v>
      </c>
      <c r="D77" s="69" t="s">
        <v>4</v>
      </c>
      <c r="E77" s="936" t="s">
        <v>4</v>
      </c>
      <c r="F77" s="1040">
        <v>0</v>
      </c>
    </row>
    <row r="78" spans="1:6" x14ac:dyDescent="0.25">
      <c r="A78" s="75" t="s">
        <v>3422</v>
      </c>
      <c r="B78" s="1039" t="s">
        <v>4</v>
      </c>
      <c r="C78" s="69" t="s">
        <v>4</v>
      </c>
      <c r="D78" s="69" t="s">
        <v>4</v>
      </c>
      <c r="E78" s="936" t="s">
        <v>4</v>
      </c>
      <c r="F78" s="1040">
        <v>0</v>
      </c>
    </row>
    <row r="79" spans="1:6" x14ac:dyDescent="0.25">
      <c r="A79" s="75" t="s">
        <v>1128</v>
      </c>
      <c r="B79" s="1039">
        <v>0</v>
      </c>
      <c r="C79" s="69">
        <v>0</v>
      </c>
      <c r="D79" s="69">
        <v>0</v>
      </c>
      <c r="E79" s="936">
        <v>0</v>
      </c>
      <c r="F79" s="1040">
        <v>0</v>
      </c>
    </row>
    <row r="80" spans="1:6" s="252" customFormat="1" x14ac:dyDescent="0.25">
      <c r="A80" s="146" t="s">
        <v>9</v>
      </c>
      <c r="B80" s="1037">
        <v>1</v>
      </c>
      <c r="C80" s="67">
        <v>1</v>
      </c>
      <c r="D80" s="67">
        <v>16</v>
      </c>
      <c r="E80" s="67">
        <v>65</v>
      </c>
      <c r="F80" s="1038">
        <v>31</v>
      </c>
    </row>
    <row r="81" spans="1:6" s="252" customFormat="1" x14ac:dyDescent="0.25">
      <c r="A81" s="75" t="s">
        <v>1129</v>
      </c>
      <c r="B81" s="1039">
        <v>1</v>
      </c>
      <c r="C81" s="69">
        <v>1</v>
      </c>
      <c r="D81" s="69">
        <v>14</v>
      </c>
      <c r="E81" s="936">
        <v>11</v>
      </c>
      <c r="F81" s="1040">
        <v>5</v>
      </c>
    </row>
    <row r="82" spans="1:6" s="252" customFormat="1" x14ac:dyDescent="0.25">
      <c r="A82" s="75" t="s">
        <v>3423</v>
      </c>
      <c r="B82" s="1039">
        <v>0</v>
      </c>
      <c r="C82" s="69">
        <v>0</v>
      </c>
      <c r="D82" s="69">
        <v>0</v>
      </c>
      <c r="E82" s="936">
        <v>0</v>
      </c>
      <c r="F82" s="1040">
        <v>0</v>
      </c>
    </row>
    <row r="83" spans="1:6" x14ac:dyDescent="0.25">
      <c r="A83" s="75" t="s">
        <v>1130</v>
      </c>
      <c r="B83" s="1039">
        <v>0</v>
      </c>
      <c r="C83" s="69">
        <v>0</v>
      </c>
      <c r="D83" s="69">
        <v>2</v>
      </c>
      <c r="E83" s="936">
        <v>54</v>
      </c>
      <c r="F83" s="1040">
        <v>26</v>
      </c>
    </row>
    <row r="84" spans="1:6" s="252" customFormat="1" x14ac:dyDescent="0.25">
      <c r="A84" s="146" t="s">
        <v>10</v>
      </c>
      <c r="B84" s="1037">
        <v>424</v>
      </c>
      <c r="C84" s="67">
        <v>207</v>
      </c>
      <c r="D84" s="67">
        <v>265</v>
      </c>
      <c r="E84" s="67">
        <v>1765</v>
      </c>
      <c r="F84" s="1038">
        <v>3726</v>
      </c>
    </row>
    <row r="85" spans="1:6" s="252" customFormat="1" x14ac:dyDescent="0.25">
      <c r="A85" s="75" t="s">
        <v>1131</v>
      </c>
      <c r="B85" s="1039">
        <v>0</v>
      </c>
      <c r="C85" s="69">
        <v>0</v>
      </c>
      <c r="D85" s="69">
        <v>0</v>
      </c>
      <c r="E85" s="936">
        <v>0</v>
      </c>
      <c r="F85" s="1040">
        <v>0</v>
      </c>
    </row>
    <row r="86" spans="1:6" s="252" customFormat="1" x14ac:dyDescent="0.25">
      <c r="A86" s="75" t="s">
        <v>1132</v>
      </c>
      <c r="B86" s="1039">
        <v>61</v>
      </c>
      <c r="C86" s="69">
        <v>70</v>
      </c>
      <c r="D86" s="69">
        <v>16</v>
      </c>
      <c r="E86" s="936">
        <v>36</v>
      </c>
      <c r="F86" s="1040">
        <v>112</v>
      </c>
    </row>
    <row r="87" spans="1:6" s="252" customFormat="1" x14ac:dyDescent="0.25">
      <c r="A87" s="75" t="s">
        <v>1133</v>
      </c>
      <c r="B87" s="1039">
        <v>12</v>
      </c>
      <c r="C87" s="69">
        <v>0</v>
      </c>
      <c r="D87" s="69">
        <v>0</v>
      </c>
      <c r="E87" s="936">
        <v>4</v>
      </c>
      <c r="F87" s="1040">
        <v>7</v>
      </c>
    </row>
    <row r="88" spans="1:6" s="252" customFormat="1" x14ac:dyDescent="0.25">
      <c r="A88" s="75" t="s">
        <v>1134</v>
      </c>
      <c r="B88" s="1039">
        <v>138</v>
      </c>
      <c r="C88" s="69">
        <v>28</v>
      </c>
      <c r="D88" s="69">
        <v>50</v>
      </c>
      <c r="E88" s="936">
        <v>133</v>
      </c>
      <c r="F88" s="1040">
        <v>65</v>
      </c>
    </row>
    <row r="89" spans="1:6" x14ac:dyDescent="0.25">
      <c r="A89" s="75" t="s">
        <v>1135</v>
      </c>
      <c r="B89" s="1039">
        <v>0</v>
      </c>
      <c r="C89" s="69">
        <v>0</v>
      </c>
      <c r="D89" s="69">
        <v>0</v>
      </c>
      <c r="E89" s="936">
        <v>3</v>
      </c>
      <c r="F89" s="1040">
        <v>0</v>
      </c>
    </row>
    <row r="90" spans="1:6" x14ac:dyDescent="0.25">
      <c r="A90" s="75" t="s">
        <v>1136</v>
      </c>
      <c r="B90" s="1039">
        <v>0</v>
      </c>
      <c r="C90" s="69">
        <v>0</v>
      </c>
      <c r="D90" s="69">
        <v>0</v>
      </c>
      <c r="E90" s="936">
        <v>0</v>
      </c>
      <c r="F90" s="1040">
        <v>10</v>
      </c>
    </row>
    <row r="91" spans="1:6" x14ac:dyDescent="0.25">
      <c r="A91" s="75" t="s">
        <v>1137</v>
      </c>
      <c r="B91" s="1039">
        <v>0</v>
      </c>
      <c r="C91" s="69">
        <v>1</v>
      </c>
      <c r="D91" s="69">
        <v>0</v>
      </c>
      <c r="E91" s="936">
        <v>2</v>
      </c>
      <c r="F91" s="1040">
        <v>15</v>
      </c>
    </row>
    <row r="92" spans="1:6" x14ac:dyDescent="0.25">
      <c r="A92" s="75" t="s">
        <v>1138</v>
      </c>
      <c r="B92" s="1039">
        <v>36</v>
      </c>
      <c r="C92" s="69">
        <v>4</v>
      </c>
      <c r="D92" s="69">
        <v>13</v>
      </c>
      <c r="E92" s="936">
        <v>131</v>
      </c>
      <c r="F92" s="1040">
        <v>183</v>
      </c>
    </row>
    <row r="93" spans="1:6" x14ac:dyDescent="0.25">
      <c r="A93" s="75" t="s">
        <v>1139</v>
      </c>
      <c r="B93" s="1039">
        <v>158</v>
      </c>
      <c r="C93" s="69">
        <v>103</v>
      </c>
      <c r="D93" s="69">
        <v>182</v>
      </c>
      <c r="E93" s="936">
        <v>1451</v>
      </c>
      <c r="F93" s="1040">
        <v>3333</v>
      </c>
    </row>
    <row r="94" spans="1:6" x14ac:dyDescent="0.25">
      <c r="A94" s="75" t="s">
        <v>1140</v>
      </c>
      <c r="B94" s="1039">
        <v>13</v>
      </c>
      <c r="C94" s="69">
        <v>1</v>
      </c>
      <c r="D94" s="69">
        <v>4</v>
      </c>
      <c r="E94" s="936">
        <v>5</v>
      </c>
      <c r="F94" s="1040">
        <v>1</v>
      </c>
    </row>
    <row r="95" spans="1:6" ht="11.25" x14ac:dyDescent="0.25">
      <c r="A95" s="75" t="s">
        <v>3869</v>
      </c>
      <c r="B95" s="1039" t="s">
        <v>4</v>
      </c>
      <c r="C95" s="69" t="s">
        <v>4</v>
      </c>
      <c r="D95" s="69" t="s">
        <v>4</v>
      </c>
      <c r="E95" s="936" t="s">
        <v>4</v>
      </c>
      <c r="F95" s="1040">
        <v>0</v>
      </c>
    </row>
    <row r="96" spans="1:6" x14ac:dyDescent="0.25">
      <c r="A96" s="75" t="s">
        <v>1141</v>
      </c>
      <c r="B96" s="1039">
        <v>6</v>
      </c>
      <c r="C96" s="69">
        <v>0</v>
      </c>
      <c r="D96" s="69">
        <v>0</v>
      </c>
      <c r="E96" s="936">
        <v>0</v>
      </c>
      <c r="F96" s="1040">
        <v>0</v>
      </c>
    </row>
    <row r="97" spans="1:6" s="252" customFormat="1" x14ac:dyDescent="0.25">
      <c r="A97" s="146" t="s">
        <v>11</v>
      </c>
      <c r="B97" s="1037">
        <v>171</v>
      </c>
      <c r="C97" s="67">
        <v>89</v>
      </c>
      <c r="D97" s="67">
        <v>80</v>
      </c>
      <c r="E97" s="67">
        <v>410</v>
      </c>
      <c r="F97" s="1038">
        <v>392</v>
      </c>
    </row>
    <row r="98" spans="1:6" s="252" customFormat="1" ht="11.25" x14ac:dyDescent="0.25">
      <c r="A98" s="75" t="s">
        <v>3795</v>
      </c>
      <c r="B98" s="1039" t="s">
        <v>4</v>
      </c>
      <c r="C98" s="69" t="s">
        <v>4</v>
      </c>
      <c r="D98" s="69" t="s">
        <v>4</v>
      </c>
      <c r="E98" s="936" t="s">
        <v>4</v>
      </c>
      <c r="F98" s="1040" t="s">
        <v>4</v>
      </c>
    </row>
    <row r="99" spans="1:6" s="252" customFormat="1" x14ac:dyDescent="0.25">
      <c r="A99" s="75" t="s">
        <v>1142</v>
      </c>
      <c r="B99" s="1039">
        <v>0</v>
      </c>
      <c r="C99" s="69">
        <v>0</v>
      </c>
      <c r="D99" s="69">
        <v>0</v>
      </c>
      <c r="E99" s="936">
        <v>12</v>
      </c>
      <c r="F99" s="1040">
        <v>1</v>
      </c>
    </row>
    <row r="100" spans="1:6" s="252" customFormat="1" x14ac:dyDescent="0.25">
      <c r="A100" s="75" t="s">
        <v>3424</v>
      </c>
      <c r="B100" s="1039" t="s">
        <v>4</v>
      </c>
      <c r="C100" s="69" t="s">
        <v>4</v>
      </c>
      <c r="D100" s="69" t="s">
        <v>4</v>
      </c>
      <c r="E100" s="936" t="s">
        <v>4</v>
      </c>
      <c r="F100" s="1040" t="s">
        <v>4</v>
      </c>
    </row>
    <row r="101" spans="1:6" s="252" customFormat="1" x14ac:dyDescent="0.25">
      <c r="A101" s="75" t="s">
        <v>1143</v>
      </c>
      <c r="B101" s="1039">
        <v>1</v>
      </c>
      <c r="C101" s="69">
        <v>0</v>
      </c>
      <c r="D101" s="69">
        <v>1</v>
      </c>
      <c r="E101" s="936">
        <v>4</v>
      </c>
      <c r="F101" s="1040">
        <v>2</v>
      </c>
    </row>
    <row r="102" spans="1:6" s="252" customFormat="1" ht="11.25" x14ac:dyDescent="0.25">
      <c r="A102" s="75" t="s">
        <v>3870</v>
      </c>
      <c r="B102" s="1039">
        <v>0</v>
      </c>
      <c r="C102" s="69">
        <v>0</v>
      </c>
      <c r="D102" s="69">
        <v>1</v>
      </c>
      <c r="E102" s="936">
        <v>0</v>
      </c>
      <c r="F102" s="1040" t="s">
        <v>4</v>
      </c>
    </row>
    <row r="103" spans="1:6" ht="11.25" x14ac:dyDescent="0.25">
      <c r="A103" s="75" t="s">
        <v>3871</v>
      </c>
      <c r="B103" s="1039" t="s">
        <v>4</v>
      </c>
      <c r="C103" s="69" t="s">
        <v>4</v>
      </c>
      <c r="D103" s="69" t="s">
        <v>4</v>
      </c>
      <c r="E103" s="936" t="s">
        <v>4</v>
      </c>
      <c r="F103" s="1040" t="s">
        <v>4</v>
      </c>
    </row>
    <row r="104" spans="1:6" x14ac:dyDescent="0.25">
      <c r="A104" s="75" t="s">
        <v>1144</v>
      </c>
      <c r="B104" s="1039">
        <v>0</v>
      </c>
      <c r="C104" s="69">
        <v>0</v>
      </c>
      <c r="D104" s="69">
        <v>0</v>
      </c>
      <c r="E104" s="936">
        <v>0</v>
      </c>
      <c r="F104" s="1040">
        <v>0</v>
      </c>
    </row>
    <row r="105" spans="1:6" ht="11.25" x14ac:dyDescent="0.25">
      <c r="A105" s="75" t="s">
        <v>3796</v>
      </c>
      <c r="B105" s="1039" t="s">
        <v>4</v>
      </c>
      <c r="C105" s="69" t="s">
        <v>4</v>
      </c>
      <c r="D105" s="69" t="s">
        <v>4</v>
      </c>
      <c r="E105" s="936" t="s">
        <v>4</v>
      </c>
      <c r="F105" s="1040" t="s">
        <v>4</v>
      </c>
    </row>
    <row r="106" spans="1:6" x14ac:dyDescent="0.25">
      <c r="A106" s="75" t="s">
        <v>1145</v>
      </c>
      <c r="B106" s="1039">
        <v>3</v>
      </c>
      <c r="C106" s="69">
        <v>2</v>
      </c>
      <c r="D106" s="69">
        <v>2</v>
      </c>
      <c r="E106" s="936">
        <v>12</v>
      </c>
      <c r="F106" s="1040">
        <v>0</v>
      </c>
    </row>
    <row r="107" spans="1:6" x14ac:dyDescent="0.25">
      <c r="A107" s="75" t="s">
        <v>1146</v>
      </c>
      <c r="B107" s="1039">
        <v>79</v>
      </c>
      <c r="C107" s="69">
        <v>37</v>
      </c>
      <c r="D107" s="69">
        <v>32</v>
      </c>
      <c r="E107" s="936">
        <v>191</v>
      </c>
      <c r="F107" s="1040">
        <v>251</v>
      </c>
    </row>
    <row r="108" spans="1:6" x14ac:dyDescent="0.25">
      <c r="A108" s="75" t="s">
        <v>1147</v>
      </c>
      <c r="B108" s="1039">
        <v>15</v>
      </c>
      <c r="C108" s="69">
        <v>10</v>
      </c>
      <c r="D108" s="69">
        <v>35</v>
      </c>
      <c r="E108" s="936">
        <v>181</v>
      </c>
      <c r="F108" s="1040">
        <v>118</v>
      </c>
    </row>
    <row r="109" spans="1:6" ht="11.25" x14ac:dyDescent="0.25">
      <c r="A109" s="75" t="s">
        <v>3872</v>
      </c>
      <c r="B109" s="1039" t="s">
        <v>4</v>
      </c>
      <c r="C109" s="69" t="s">
        <v>4</v>
      </c>
      <c r="D109" s="69" t="s">
        <v>4</v>
      </c>
      <c r="E109" s="936" t="s">
        <v>4</v>
      </c>
      <c r="F109" s="1040" t="s">
        <v>4</v>
      </c>
    </row>
    <row r="110" spans="1:6" ht="11.25" x14ac:dyDescent="0.25">
      <c r="A110" s="75" t="s">
        <v>3905</v>
      </c>
      <c r="B110" s="1039" t="s">
        <v>4</v>
      </c>
      <c r="C110" s="69" t="s">
        <v>4</v>
      </c>
      <c r="D110" s="69" t="s">
        <v>4</v>
      </c>
      <c r="E110" s="936" t="s">
        <v>4</v>
      </c>
      <c r="F110" s="1040" t="s">
        <v>4</v>
      </c>
    </row>
    <row r="111" spans="1:6" ht="11.25" x14ac:dyDescent="0.25">
      <c r="A111" s="75" t="s">
        <v>3873</v>
      </c>
      <c r="B111" s="1039" t="s">
        <v>4</v>
      </c>
      <c r="C111" s="69" t="s">
        <v>4</v>
      </c>
      <c r="D111" s="69" t="s">
        <v>4</v>
      </c>
      <c r="E111" s="936" t="s">
        <v>4</v>
      </c>
      <c r="F111" s="1040" t="s">
        <v>4</v>
      </c>
    </row>
    <row r="112" spans="1:6" ht="11.25" x14ac:dyDescent="0.25">
      <c r="A112" s="75" t="s">
        <v>3874</v>
      </c>
      <c r="B112" s="1039" t="s">
        <v>4</v>
      </c>
      <c r="C112" s="69" t="s">
        <v>4</v>
      </c>
      <c r="D112" s="69" t="s">
        <v>4</v>
      </c>
      <c r="E112" s="936" t="s">
        <v>4</v>
      </c>
      <c r="F112" s="1040" t="s">
        <v>4</v>
      </c>
    </row>
    <row r="113" spans="1:6" ht="11.25" x14ac:dyDescent="0.25">
      <c r="A113" s="75" t="s">
        <v>3875</v>
      </c>
      <c r="B113" s="1039" t="s">
        <v>4</v>
      </c>
      <c r="C113" s="69" t="s">
        <v>4</v>
      </c>
      <c r="D113" s="69" t="s">
        <v>4</v>
      </c>
      <c r="E113" s="936" t="s">
        <v>4</v>
      </c>
      <c r="F113" s="1040" t="s">
        <v>4</v>
      </c>
    </row>
    <row r="114" spans="1:6" x14ac:dyDescent="0.25">
      <c r="A114" s="75" t="s">
        <v>3425</v>
      </c>
      <c r="B114" s="1039" t="s">
        <v>4</v>
      </c>
      <c r="C114" s="69" t="s">
        <v>4</v>
      </c>
      <c r="D114" s="69" t="s">
        <v>4</v>
      </c>
      <c r="E114" s="936" t="s">
        <v>4</v>
      </c>
      <c r="F114" s="1040">
        <v>0</v>
      </c>
    </row>
    <row r="115" spans="1:6" x14ac:dyDescent="0.25">
      <c r="A115" s="75" t="s">
        <v>3426</v>
      </c>
      <c r="B115" s="1039" t="s">
        <v>4</v>
      </c>
      <c r="C115" s="69" t="s">
        <v>4</v>
      </c>
      <c r="D115" s="69" t="s">
        <v>4</v>
      </c>
      <c r="E115" s="936" t="s">
        <v>4</v>
      </c>
      <c r="F115" s="1040">
        <v>9</v>
      </c>
    </row>
    <row r="116" spans="1:6" x14ac:dyDescent="0.25">
      <c r="A116" s="75" t="s">
        <v>1148</v>
      </c>
      <c r="B116" s="1039">
        <v>61</v>
      </c>
      <c r="C116" s="69">
        <v>40</v>
      </c>
      <c r="D116" s="69">
        <v>9</v>
      </c>
      <c r="E116" s="936">
        <v>10</v>
      </c>
      <c r="F116" s="1040">
        <v>11</v>
      </c>
    </row>
    <row r="117" spans="1:6" ht="11.25" x14ac:dyDescent="0.25">
      <c r="A117" s="75" t="s">
        <v>3906</v>
      </c>
      <c r="B117" s="1039">
        <v>12</v>
      </c>
      <c r="C117" s="69">
        <v>0</v>
      </c>
      <c r="D117" s="69">
        <v>0</v>
      </c>
      <c r="E117" s="936">
        <v>0</v>
      </c>
      <c r="F117" s="1040" t="s">
        <v>4</v>
      </c>
    </row>
    <row r="118" spans="1:6" x14ac:dyDescent="0.25">
      <c r="A118" s="75" t="s">
        <v>3427</v>
      </c>
      <c r="B118" s="1039" t="s">
        <v>4</v>
      </c>
      <c r="C118" s="69" t="s">
        <v>4</v>
      </c>
      <c r="D118" s="69" t="s">
        <v>4</v>
      </c>
      <c r="E118" s="936" t="s">
        <v>4</v>
      </c>
      <c r="F118" s="1040">
        <v>0</v>
      </c>
    </row>
    <row r="119" spans="1:6" s="252" customFormat="1" x14ac:dyDescent="0.25">
      <c r="A119" s="146" t="s">
        <v>12</v>
      </c>
      <c r="B119" s="1037">
        <v>566</v>
      </c>
      <c r="C119" s="67">
        <v>398</v>
      </c>
      <c r="D119" s="67">
        <v>2252</v>
      </c>
      <c r="E119" s="67">
        <v>1466</v>
      </c>
      <c r="F119" s="1038">
        <v>2203</v>
      </c>
    </row>
    <row r="120" spans="1:6" s="252" customFormat="1" x14ac:dyDescent="0.25">
      <c r="A120" s="75" t="s">
        <v>1149</v>
      </c>
      <c r="B120" s="1039">
        <v>304</v>
      </c>
      <c r="C120" s="69">
        <v>173</v>
      </c>
      <c r="D120" s="69">
        <v>309</v>
      </c>
      <c r="E120" s="936">
        <v>681</v>
      </c>
      <c r="F120" s="1040">
        <v>798</v>
      </c>
    </row>
    <row r="121" spans="1:6" s="252" customFormat="1" ht="11.25" x14ac:dyDescent="0.25">
      <c r="A121" s="75" t="s">
        <v>3876</v>
      </c>
      <c r="B121" s="1039" t="s">
        <v>4</v>
      </c>
      <c r="C121" s="69" t="s">
        <v>4</v>
      </c>
      <c r="D121" s="69" t="s">
        <v>4</v>
      </c>
      <c r="E121" s="936" t="s">
        <v>4</v>
      </c>
      <c r="F121" s="1040" t="s">
        <v>4</v>
      </c>
    </row>
    <row r="122" spans="1:6" s="252" customFormat="1" ht="11.25" x14ac:dyDescent="0.25">
      <c r="A122" s="75" t="s">
        <v>3797</v>
      </c>
      <c r="B122" s="1039" t="s">
        <v>4</v>
      </c>
      <c r="C122" s="69" t="s">
        <v>4</v>
      </c>
      <c r="D122" s="69" t="s">
        <v>4</v>
      </c>
      <c r="E122" s="936" t="s">
        <v>4</v>
      </c>
      <c r="F122" s="1040" t="s">
        <v>4</v>
      </c>
    </row>
    <row r="123" spans="1:6" s="252" customFormat="1" x14ac:dyDescent="0.25">
      <c r="A123" s="75" t="s">
        <v>1150</v>
      </c>
      <c r="B123" s="1039">
        <v>10</v>
      </c>
      <c r="C123" s="69">
        <v>66</v>
      </c>
      <c r="D123" s="69">
        <v>1</v>
      </c>
      <c r="E123" s="936">
        <v>23</v>
      </c>
      <c r="F123" s="1040">
        <v>48</v>
      </c>
    </row>
    <row r="124" spans="1:6" s="252" customFormat="1" ht="11.25" x14ac:dyDescent="0.25">
      <c r="A124" s="75" t="s">
        <v>3877</v>
      </c>
      <c r="B124" s="1039" t="s">
        <v>4</v>
      </c>
      <c r="C124" s="69" t="s">
        <v>4</v>
      </c>
      <c r="D124" s="69" t="s">
        <v>4</v>
      </c>
      <c r="E124" s="936" t="s">
        <v>4</v>
      </c>
      <c r="F124" s="1040" t="s">
        <v>4</v>
      </c>
    </row>
    <row r="125" spans="1:6" x14ac:dyDescent="0.25">
      <c r="A125" s="75" t="s">
        <v>3424</v>
      </c>
      <c r="B125" s="1039">
        <v>21</v>
      </c>
      <c r="C125" s="69">
        <v>16</v>
      </c>
      <c r="D125" s="69">
        <v>0</v>
      </c>
      <c r="E125" s="936">
        <v>11</v>
      </c>
      <c r="F125" s="1040">
        <v>147</v>
      </c>
    </row>
    <row r="126" spans="1:6" x14ac:dyDescent="0.25">
      <c r="A126" s="75" t="s">
        <v>1151</v>
      </c>
      <c r="B126" s="1039">
        <v>0</v>
      </c>
      <c r="C126" s="69">
        <v>0</v>
      </c>
      <c r="D126" s="69">
        <v>0</v>
      </c>
      <c r="E126" s="936">
        <v>18</v>
      </c>
      <c r="F126" s="1040">
        <v>2</v>
      </c>
    </row>
    <row r="127" spans="1:6" x14ac:dyDescent="0.25">
      <c r="A127" s="75" t="s">
        <v>3428</v>
      </c>
      <c r="B127" s="1039" t="s">
        <v>4</v>
      </c>
      <c r="C127" s="69" t="s">
        <v>4</v>
      </c>
      <c r="D127" s="69" t="s">
        <v>4</v>
      </c>
      <c r="E127" s="936" t="s">
        <v>4</v>
      </c>
      <c r="F127" s="1040">
        <v>0</v>
      </c>
    </row>
    <row r="128" spans="1:6" x14ac:dyDescent="0.25">
      <c r="A128" s="75" t="s">
        <v>1152</v>
      </c>
      <c r="B128" s="1039">
        <v>1</v>
      </c>
      <c r="C128" s="69">
        <v>0</v>
      </c>
      <c r="D128" s="69">
        <v>0</v>
      </c>
      <c r="E128" s="936">
        <v>0</v>
      </c>
      <c r="F128" s="1040">
        <v>4</v>
      </c>
    </row>
    <row r="129" spans="1:6" x14ac:dyDescent="0.25">
      <c r="A129" s="75" t="s">
        <v>1153</v>
      </c>
      <c r="B129" s="1039">
        <v>215</v>
      </c>
      <c r="C129" s="69">
        <v>125</v>
      </c>
      <c r="D129" s="69">
        <v>388</v>
      </c>
      <c r="E129" s="936">
        <v>614</v>
      </c>
      <c r="F129" s="1040">
        <v>1140</v>
      </c>
    </row>
    <row r="130" spans="1:6" ht="11.25" x14ac:dyDescent="0.25">
      <c r="A130" s="75" t="s">
        <v>3798</v>
      </c>
      <c r="B130" s="1039" t="s">
        <v>4</v>
      </c>
      <c r="C130" s="69" t="s">
        <v>4</v>
      </c>
      <c r="D130" s="69" t="s">
        <v>4</v>
      </c>
      <c r="E130" s="936" t="s">
        <v>4</v>
      </c>
      <c r="F130" s="1040" t="s">
        <v>4</v>
      </c>
    </row>
    <row r="131" spans="1:6" x14ac:dyDescent="0.25">
      <c r="A131" s="75" t="s">
        <v>3429</v>
      </c>
      <c r="B131" s="1039" t="s">
        <v>4</v>
      </c>
      <c r="C131" s="69" t="s">
        <v>4</v>
      </c>
      <c r="D131" s="69" t="s">
        <v>4</v>
      </c>
      <c r="E131" s="936" t="s">
        <v>4</v>
      </c>
      <c r="F131" s="1040" t="s">
        <v>4</v>
      </c>
    </row>
    <row r="132" spans="1:6" x14ac:dyDescent="0.25">
      <c r="A132" s="75" t="s">
        <v>1154</v>
      </c>
      <c r="B132" s="1039">
        <v>10</v>
      </c>
      <c r="C132" s="69">
        <v>6</v>
      </c>
      <c r="D132" s="69">
        <v>8</v>
      </c>
      <c r="E132" s="936">
        <v>92</v>
      </c>
      <c r="F132" s="1040">
        <v>27</v>
      </c>
    </row>
    <row r="133" spans="1:6" x14ac:dyDescent="0.25">
      <c r="A133" s="972" t="s">
        <v>1155</v>
      </c>
      <c r="B133" s="1043">
        <v>5</v>
      </c>
      <c r="C133" s="1044">
        <v>12</v>
      </c>
      <c r="D133" s="1044">
        <v>1546</v>
      </c>
      <c r="E133" s="1045">
        <v>27</v>
      </c>
      <c r="F133" s="1046">
        <v>37</v>
      </c>
    </row>
    <row r="134" spans="1:6" x14ac:dyDescent="0.25">
      <c r="A134" s="205"/>
      <c r="B134" s="195"/>
    </row>
    <row r="135" spans="1:6" x14ac:dyDescent="0.25">
      <c r="A135" s="205" t="s">
        <v>1156</v>
      </c>
      <c r="B135" s="195"/>
    </row>
    <row r="136" spans="1:6" x14ac:dyDescent="0.25">
      <c r="A136" s="75" t="s">
        <v>1174</v>
      </c>
      <c r="B136" s="195"/>
    </row>
    <row r="137" spans="1:6" x14ac:dyDescent="0.25">
      <c r="A137" s="75" t="s">
        <v>1158</v>
      </c>
      <c r="B137" s="195"/>
    </row>
    <row r="138" spans="1:6" x14ac:dyDescent="0.25">
      <c r="A138" s="75" t="s">
        <v>1159</v>
      </c>
      <c r="B138" s="195"/>
    </row>
    <row r="139" spans="1:6" x14ac:dyDescent="0.25">
      <c r="A139" s="75" t="s">
        <v>1160</v>
      </c>
      <c r="B139" s="195"/>
    </row>
    <row r="140" spans="1:6" x14ac:dyDescent="0.25">
      <c r="A140" s="75" t="s">
        <v>1161</v>
      </c>
      <c r="B140" s="195"/>
    </row>
    <row r="141" spans="1:6" x14ac:dyDescent="0.25">
      <c r="A141" s="75" t="s">
        <v>1162</v>
      </c>
      <c r="B141" s="195"/>
    </row>
    <row r="142" spans="1:6" x14ac:dyDescent="0.25">
      <c r="A142" s="75" t="s">
        <v>1163</v>
      </c>
      <c r="B142" s="195"/>
    </row>
    <row r="143" spans="1:6" x14ac:dyDescent="0.25">
      <c r="A143" s="75" t="s">
        <v>1164</v>
      </c>
    </row>
    <row r="144" spans="1:6" x14ac:dyDescent="0.25">
      <c r="A144" s="75" t="s">
        <v>1165</v>
      </c>
    </row>
    <row r="145" spans="1:1" x14ac:dyDescent="0.25">
      <c r="A145" s="109" t="s">
        <v>1166</v>
      </c>
    </row>
    <row r="146" spans="1:1" x14ac:dyDescent="0.25">
      <c r="A146" s="75" t="s">
        <v>1167</v>
      </c>
    </row>
    <row r="147" spans="1:1" x14ac:dyDescent="0.25">
      <c r="A147" s="75" t="s">
        <v>1168</v>
      </c>
    </row>
    <row r="148" spans="1:1" x14ac:dyDescent="0.25">
      <c r="A148" s="75" t="s">
        <v>1169</v>
      </c>
    </row>
    <row r="149" spans="1:1" x14ac:dyDescent="0.25">
      <c r="A149" s="75" t="s">
        <v>3661</v>
      </c>
    </row>
    <row r="150" spans="1:1" x14ac:dyDescent="0.25">
      <c r="A150" s="195" t="s">
        <v>1170</v>
      </c>
    </row>
    <row r="151" spans="1:1" x14ac:dyDescent="0.25">
      <c r="A151" s="390" t="s">
        <v>1171</v>
      </c>
    </row>
    <row r="152" spans="1:1" x14ac:dyDescent="0.25">
      <c r="A152" s="75" t="s">
        <v>1172</v>
      </c>
    </row>
    <row r="153" spans="1:1" x14ac:dyDescent="0.25">
      <c r="A153" s="75" t="s">
        <v>1046</v>
      </c>
    </row>
  </sheetData>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dimension ref="A2:E62"/>
  <sheetViews>
    <sheetView zoomScaleNormal="100" zoomScalePageLayoutView="90" workbookViewId="0"/>
  </sheetViews>
  <sheetFormatPr baseColWidth="10" defaultColWidth="10.85546875" defaultRowHeight="10.5" x14ac:dyDescent="0.15"/>
  <cols>
    <col min="1" max="1" width="52" style="151" customWidth="1"/>
    <col min="2" max="2" width="14.42578125" style="151" customWidth="1"/>
    <col min="3" max="3" width="15.42578125" style="151" customWidth="1"/>
    <col min="4" max="4" width="16.85546875" style="151" customWidth="1"/>
    <col min="5" max="5" width="18.140625" style="151" customWidth="1"/>
    <col min="6" max="16384" width="10.85546875" style="151"/>
  </cols>
  <sheetData>
    <row r="2" spans="1:5" ht="15" customHeight="1" x14ac:dyDescent="0.15">
      <c r="A2" s="673" t="s">
        <v>555</v>
      </c>
      <c r="B2" s="674"/>
      <c r="C2" s="674"/>
      <c r="D2" s="674"/>
    </row>
    <row r="3" spans="1:5" x14ac:dyDescent="0.15">
      <c r="A3" s="363"/>
      <c r="B3" s="363"/>
      <c r="C3" s="675"/>
      <c r="D3" s="363"/>
    </row>
    <row r="4" spans="1:5" s="118" customFormat="1" ht="22.5" customHeight="1" x14ac:dyDescent="0.25">
      <c r="A4" s="676" t="s">
        <v>3431</v>
      </c>
      <c r="B4" s="563" t="s">
        <v>556</v>
      </c>
      <c r="C4" s="563" t="s">
        <v>557</v>
      </c>
      <c r="D4" s="563" t="s">
        <v>558</v>
      </c>
      <c r="E4" s="563" t="s">
        <v>3662</v>
      </c>
    </row>
    <row r="5" spans="1:5" s="363" customFormat="1" x14ac:dyDescent="0.15">
      <c r="A5" s="549" t="s">
        <v>1</v>
      </c>
      <c r="B5" s="677">
        <v>321</v>
      </c>
      <c r="C5" s="678">
        <v>119</v>
      </c>
      <c r="D5" s="678">
        <v>169</v>
      </c>
      <c r="E5" s="678">
        <v>33</v>
      </c>
    </row>
    <row r="6" spans="1:5" s="363" customFormat="1" x14ac:dyDescent="0.15">
      <c r="A6" s="175" t="s">
        <v>413</v>
      </c>
      <c r="B6" s="175">
        <v>5</v>
      </c>
      <c r="C6" s="175">
        <v>0</v>
      </c>
      <c r="D6" s="175">
        <v>5</v>
      </c>
      <c r="E6" s="175">
        <v>0</v>
      </c>
    </row>
    <row r="7" spans="1:5" s="363" customFormat="1" x14ac:dyDescent="0.15">
      <c r="A7" s="526" t="s">
        <v>559</v>
      </c>
      <c r="B7" s="151">
        <v>1</v>
      </c>
      <c r="C7" s="151">
        <v>0</v>
      </c>
      <c r="D7" s="151">
        <v>1</v>
      </c>
      <c r="E7" s="151">
        <v>0</v>
      </c>
    </row>
    <row r="8" spans="1:5" s="363" customFormat="1" x14ac:dyDescent="0.15">
      <c r="A8" s="526" t="s">
        <v>560</v>
      </c>
      <c r="B8" s="151">
        <v>1</v>
      </c>
      <c r="C8" s="151">
        <v>0</v>
      </c>
      <c r="D8" s="151">
        <v>1</v>
      </c>
      <c r="E8" s="151">
        <v>0</v>
      </c>
    </row>
    <row r="9" spans="1:5" s="363" customFormat="1" x14ac:dyDescent="0.15">
      <c r="A9" s="526" t="s">
        <v>561</v>
      </c>
      <c r="B9" s="151">
        <v>2</v>
      </c>
      <c r="C9" s="151">
        <v>0</v>
      </c>
      <c r="D9" s="151">
        <v>2</v>
      </c>
      <c r="E9" s="151">
        <v>0</v>
      </c>
    </row>
    <row r="10" spans="1:5" s="363" customFormat="1" x14ac:dyDescent="0.15">
      <c r="A10" s="526" t="s">
        <v>562</v>
      </c>
      <c r="B10" s="151">
        <v>1</v>
      </c>
      <c r="C10" s="151">
        <v>0</v>
      </c>
      <c r="D10" s="151">
        <v>1</v>
      </c>
      <c r="E10" s="151">
        <v>0</v>
      </c>
    </row>
    <row r="11" spans="1:5" s="363" customFormat="1" x14ac:dyDescent="0.15">
      <c r="A11" s="175" t="s">
        <v>415</v>
      </c>
      <c r="B11" s="175">
        <v>36</v>
      </c>
      <c r="C11" s="175">
        <v>0</v>
      </c>
      <c r="D11" s="175">
        <v>36</v>
      </c>
      <c r="E11" s="175">
        <v>0</v>
      </c>
    </row>
    <row r="12" spans="1:5" s="363" customFormat="1" x14ac:dyDescent="0.15">
      <c r="A12" s="526" t="s">
        <v>563</v>
      </c>
      <c r="B12" s="151">
        <v>9</v>
      </c>
      <c r="C12" s="151">
        <v>0</v>
      </c>
      <c r="D12" s="151">
        <v>9</v>
      </c>
      <c r="E12" s="151">
        <v>0</v>
      </c>
    </row>
    <row r="13" spans="1:5" s="175" customFormat="1" ht="11.25" x14ac:dyDescent="0.15">
      <c r="A13" s="526" t="s">
        <v>3799</v>
      </c>
      <c r="B13" s="151">
        <v>26</v>
      </c>
      <c r="C13" s="151">
        <v>0</v>
      </c>
      <c r="D13" s="151">
        <v>26</v>
      </c>
      <c r="E13" s="151">
        <v>0</v>
      </c>
    </row>
    <row r="14" spans="1:5" x14ac:dyDescent="0.15">
      <c r="A14" s="526" t="s">
        <v>562</v>
      </c>
      <c r="B14" s="151">
        <v>1</v>
      </c>
      <c r="C14" s="151">
        <v>0</v>
      </c>
      <c r="D14" s="151">
        <v>1</v>
      </c>
      <c r="E14" s="151">
        <v>0</v>
      </c>
    </row>
    <row r="15" spans="1:5" x14ac:dyDescent="0.15">
      <c r="A15" s="175" t="s">
        <v>145</v>
      </c>
      <c r="B15" s="175">
        <v>15</v>
      </c>
      <c r="C15" s="175">
        <v>0</v>
      </c>
      <c r="D15" s="175">
        <v>14</v>
      </c>
      <c r="E15" s="175">
        <v>1</v>
      </c>
    </row>
    <row r="16" spans="1:5" x14ac:dyDescent="0.15">
      <c r="A16" s="526" t="s">
        <v>564</v>
      </c>
      <c r="B16" s="151">
        <v>1</v>
      </c>
      <c r="C16" s="151">
        <v>0</v>
      </c>
      <c r="D16" s="151">
        <v>1</v>
      </c>
      <c r="E16" s="151">
        <v>0</v>
      </c>
    </row>
    <row r="17" spans="1:5" x14ac:dyDescent="0.15">
      <c r="A17" s="526" t="s">
        <v>565</v>
      </c>
      <c r="B17" s="151">
        <v>11</v>
      </c>
      <c r="C17" s="151">
        <v>0</v>
      </c>
      <c r="D17" s="151">
        <v>10</v>
      </c>
      <c r="E17" s="151">
        <v>1</v>
      </c>
    </row>
    <row r="18" spans="1:5" x14ac:dyDescent="0.15">
      <c r="A18" s="526" t="s">
        <v>562</v>
      </c>
      <c r="B18" s="151">
        <v>1</v>
      </c>
      <c r="C18" s="151">
        <v>0</v>
      </c>
      <c r="D18" s="151">
        <v>1</v>
      </c>
      <c r="E18" s="151">
        <v>0</v>
      </c>
    </row>
    <row r="19" spans="1:5" s="679" customFormat="1" x14ac:dyDescent="0.15">
      <c r="A19" s="526" t="s">
        <v>566</v>
      </c>
      <c r="B19" s="151">
        <v>2</v>
      </c>
      <c r="C19" s="151">
        <v>0</v>
      </c>
      <c r="D19" s="151">
        <v>2</v>
      </c>
      <c r="E19" s="151">
        <v>0</v>
      </c>
    </row>
    <row r="20" spans="1:5" s="679" customFormat="1" x14ac:dyDescent="0.15">
      <c r="A20" s="175" t="s">
        <v>567</v>
      </c>
      <c r="B20" s="175">
        <v>145</v>
      </c>
      <c r="C20" s="175">
        <v>95</v>
      </c>
      <c r="D20" s="175">
        <v>50</v>
      </c>
      <c r="E20" s="175">
        <v>0</v>
      </c>
    </row>
    <row r="21" spans="1:5" s="679" customFormat="1" ht="11.25" x14ac:dyDescent="0.15">
      <c r="A21" s="526" t="s">
        <v>3878</v>
      </c>
      <c r="B21" s="151">
        <v>43</v>
      </c>
      <c r="C21" s="151">
        <v>0</v>
      </c>
      <c r="D21" s="151">
        <v>43</v>
      </c>
      <c r="E21" s="151">
        <v>0</v>
      </c>
    </row>
    <row r="22" spans="1:5" s="679" customFormat="1" ht="11.25" x14ac:dyDescent="0.15">
      <c r="A22" s="529" t="s">
        <v>3907</v>
      </c>
      <c r="B22" s="151">
        <v>95</v>
      </c>
      <c r="C22" s="151">
        <v>95</v>
      </c>
      <c r="D22" s="151">
        <v>0</v>
      </c>
      <c r="E22" s="151">
        <v>0</v>
      </c>
    </row>
    <row r="23" spans="1:5" s="679" customFormat="1" x14ac:dyDescent="0.15">
      <c r="A23" s="526" t="s">
        <v>568</v>
      </c>
      <c r="B23" s="151">
        <v>6</v>
      </c>
      <c r="C23" s="151">
        <v>0</v>
      </c>
      <c r="D23" s="151">
        <v>6</v>
      </c>
      <c r="E23" s="151">
        <v>0</v>
      </c>
    </row>
    <row r="24" spans="1:5" s="679" customFormat="1" x14ac:dyDescent="0.15">
      <c r="A24" s="526" t="s">
        <v>569</v>
      </c>
      <c r="B24" s="151">
        <v>1</v>
      </c>
      <c r="C24" s="151">
        <v>0</v>
      </c>
      <c r="D24" s="151">
        <v>1</v>
      </c>
      <c r="E24" s="151">
        <v>0</v>
      </c>
    </row>
    <row r="25" spans="1:5" s="549" customFormat="1" x14ac:dyDescent="0.15">
      <c r="A25" s="549" t="s">
        <v>442</v>
      </c>
      <c r="B25" s="549">
        <v>27</v>
      </c>
      <c r="C25" s="549">
        <v>0</v>
      </c>
      <c r="D25" s="549">
        <v>27</v>
      </c>
      <c r="E25" s="549">
        <v>0</v>
      </c>
    </row>
    <row r="26" spans="1:5" s="549" customFormat="1" x14ac:dyDescent="0.15">
      <c r="A26" s="529" t="s">
        <v>570</v>
      </c>
      <c r="B26" s="363">
        <v>26</v>
      </c>
      <c r="C26" s="363">
        <v>0</v>
      </c>
      <c r="D26" s="363">
        <v>26</v>
      </c>
      <c r="E26" s="363">
        <v>0</v>
      </c>
    </row>
    <row r="27" spans="1:5" s="363" customFormat="1" x14ac:dyDescent="0.15">
      <c r="A27" s="529" t="s">
        <v>571</v>
      </c>
      <c r="B27" s="363">
        <v>1</v>
      </c>
      <c r="C27" s="363">
        <v>0</v>
      </c>
      <c r="D27" s="363">
        <v>1</v>
      </c>
      <c r="E27" s="363">
        <v>0</v>
      </c>
    </row>
    <row r="28" spans="1:5" s="363" customFormat="1" x14ac:dyDescent="0.15">
      <c r="A28" s="654" t="s">
        <v>149</v>
      </c>
      <c r="B28" s="175">
        <v>73</v>
      </c>
      <c r="C28" s="175">
        <v>21</v>
      </c>
      <c r="D28" s="175">
        <v>23</v>
      </c>
      <c r="E28" s="175">
        <v>29</v>
      </c>
    </row>
    <row r="29" spans="1:5" s="363" customFormat="1" x14ac:dyDescent="0.15">
      <c r="A29" s="529" t="s">
        <v>572</v>
      </c>
      <c r="B29" s="363">
        <v>2</v>
      </c>
      <c r="C29" s="363">
        <v>0</v>
      </c>
      <c r="D29" s="363">
        <v>2</v>
      </c>
      <c r="E29" s="151">
        <v>0</v>
      </c>
    </row>
    <row r="30" spans="1:5" s="363" customFormat="1" x14ac:dyDescent="0.15">
      <c r="A30" s="526" t="s">
        <v>573</v>
      </c>
      <c r="B30" s="363">
        <v>2</v>
      </c>
      <c r="C30" s="151">
        <v>0</v>
      </c>
      <c r="D30" s="363">
        <v>2</v>
      </c>
      <c r="E30" s="363">
        <v>0</v>
      </c>
    </row>
    <row r="31" spans="1:5" s="363" customFormat="1" x14ac:dyDescent="0.15">
      <c r="A31" s="526" t="s">
        <v>574</v>
      </c>
      <c r="B31" s="363">
        <v>3</v>
      </c>
      <c r="C31" s="151">
        <v>0</v>
      </c>
      <c r="D31" s="151">
        <v>3</v>
      </c>
      <c r="E31" s="151">
        <v>0</v>
      </c>
    </row>
    <row r="32" spans="1:5" s="363" customFormat="1" x14ac:dyDescent="0.15">
      <c r="A32" s="526" t="s">
        <v>575</v>
      </c>
      <c r="B32" s="363">
        <v>1</v>
      </c>
      <c r="C32" s="151">
        <v>0</v>
      </c>
      <c r="D32" s="151">
        <v>1</v>
      </c>
      <c r="E32" s="151">
        <v>0</v>
      </c>
    </row>
    <row r="33" spans="1:5" s="363" customFormat="1" x14ac:dyDescent="0.15">
      <c r="A33" s="526" t="s">
        <v>576</v>
      </c>
      <c r="B33" s="363">
        <v>3</v>
      </c>
      <c r="C33" s="151">
        <v>0</v>
      </c>
      <c r="D33" s="151">
        <v>3</v>
      </c>
      <c r="E33" s="151">
        <v>0</v>
      </c>
    </row>
    <row r="34" spans="1:5" s="668" customFormat="1" x14ac:dyDescent="0.15">
      <c r="A34" s="526" t="s">
        <v>577</v>
      </c>
      <c r="B34" s="363">
        <v>1</v>
      </c>
      <c r="C34" s="151">
        <v>0</v>
      </c>
      <c r="D34" s="151">
        <v>0</v>
      </c>
      <c r="E34" s="151">
        <v>1</v>
      </c>
    </row>
    <row r="35" spans="1:5" s="668" customFormat="1" x14ac:dyDescent="0.15">
      <c r="A35" s="526" t="s">
        <v>578</v>
      </c>
      <c r="B35" s="363">
        <v>4</v>
      </c>
      <c r="C35" s="151">
        <v>0</v>
      </c>
      <c r="D35" s="151">
        <v>4</v>
      </c>
      <c r="E35" s="151">
        <v>0</v>
      </c>
    </row>
    <row r="36" spans="1:5" s="549" customFormat="1" x14ac:dyDescent="0.15">
      <c r="A36" s="529" t="s">
        <v>579</v>
      </c>
      <c r="B36" s="363">
        <v>22</v>
      </c>
      <c r="C36" s="363">
        <v>0</v>
      </c>
      <c r="D36" s="363">
        <v>0</v>
      </c>
      <c r="E36" s="151">
        <v>22</v>
      </c>
    </row>
    <row r="37" spans="1:5" s="549" customFormat="1" x14ac:dyDescent="0.15">
      <c r="A37" s="526" t="s">
        <v>580</v>
      </c>
      <c r="B37" s="363">
        <v>6</v>
      </c>
      <c r="C37" s="151">
        <v>0</v>
      </c>
      <c r="D37" s="151">
        <v>0</v>
      </c>
      <c r="E37" s="151">
        <v>6</v>
      </c>
    </row>
    <row r="38" spans="1:5" s="549" customFormat="1" x14ac:dyDescent="0.15">
      <c r="A38" s="526" t="s">
        <v>581</v>
      </c>
      <c r="B38" s="363">
        <v>4</v>
      </c>
      <c r="C38" s="151">
        <v>0</v>
      </c>
      <c r="D38" s="151">
        <v>4</v>
      </c>
      <c r="E38" s="151">
        <v>0</v>
      </c>
    </row>
    <row r="39" spans="1:5" s="549" customFormat="1" x14ac:dyDescent="0.15">
      <c r="A39" s="526" t="s">
        <v>582</v>
      </c>
      <c r="B39" s="363">
        <v>1</v>
      </c>
      <c r="C39" s="151">
        <v>0</v>
      </c>
      <c r="D39" s="151">
        <v>1</v>
      </c>
      <c r="E39" s="151">
        <v>0</v>
      </c>
    </row>
    <row r="40" spans="1:5" s="549" customFormat="1" x14ac:dyDescent="0.15">
      <c r="A40" s="526" t="s">
        <v>583</v>
      </c>
      <c r="B40" s="363">
        <v>1</v>
      </c>
      <c r="C40" s="151">
        <v>0</v>
      </c>
      <c r="D40" s="151">
        <v>1</v>
      </c>
      <c r="E40" s="549">
        <v>0</v>
      </c>
    </row>
    <row r="41" spans="1:5" s="363" customFormat="1" x14ac:dyDescent="0.15">
      <c r="A41" s="526" t="s">
        <v>584</v>
      </c>
      <c r="B41" s="363">
        <v>2</v>
      </c>
      <c r="C41" s="151">
        <v>0</v>
      </c>
      <c r="D41" s="151">
        <v>2</v>
      </c>
      <c r="E41" s="549">
        <v>0</v>
      </c>
    </row>
    <row r="42" spans="1:5" s="363" customFormat="1" ht="11.25" x14ac:dyDescent="0.15">
      <c r="A42" s="529" t="s">
        <v>3907</v>
      </c>
      <c r="B42" s="363">
        <v>21</v>
      </c>
      <c r="C42" s="151">
        <v>21</v>
      </c>
      <c r="D42" s="151">
        <v>0</v>
      </c>
      <c r="E42" s="151">
        <v>0</v>
      </c>
    </row>
    <row r="43" spans="1:5" s="549" customFormat="1" x14ac:dyDescent="0.15">
      <c r="A43" s="549" t="s">
        <v>545</v>
      </c>
      <c r="B43" s="549">
        <v>2</v>
      </c>
      <c r="C43" s="549">
        <v>0</v>
      </c>
      <c r="D43" s="549">
        <v>2</v>
      </c>
      <c r="E43" s="549">
        <v>0</v>
      </c>
    </row>
    <row r="44" spans="1:5" s="549" customFormat="1" x14ac:dyDescent="0.15">
      <c r="A44" s="526" t="s">
        <v>585</v>
      </c>
      <c r="B44" s="151">
        <v>2</v>
      </c>
      <c r="C44" s="151">
        <v>0</v>
      </c>
      <c r="D44" s="151">
        <v>2</v>
      </c>
      <c r="E44" s="151">
        <v>0</v>
      </c>
    </row>
    <row r="45" spans="1:5" s="549" customFormat="1" x14ac:dyDescent="0.15">
      <c r="A45" s="175" t="s">
        <v>429</v>
      </c>
      <c r="B45" s="175">
        <v>9</v>
      </c>
      <c r="C45" s="175">
        <v>3</v>
      </c>
      <c r="D45" s="175">
        <v>3</v>
      </c>
      <c r="E45" s="175">
        <v>3</v>
      </c>
    </row>
    <row r="46" spans="1:5" s="549" customFormat="1" ht="11.25" x14ac:dyDescent="0.15">
      <c r="A46" s="529" t="s">
        <v>3907</v>
      </c>
      <c r="B46" s="151">
        <v>5</v>
      </c>
      <c r="C46" s="151">
        <v>1</v>
      </c>
      <c r="D46" s="151">
        <v>2</v>
      </c>
      <c r="E46" s="151">
        <v>2</v>
      </c>
    </row>
    <row r="47" spans="1:5" s="549" customFormat="1" x14ac:dyDescent="0.15">
      <c r="A47" s="526" t="s">
        <v>586</v>
      </c>
      <c r="B47" s="151">
        <v>2</v>
      </c>
      <c r="C47" s="151">
        <v>0</v>
      </c>
      <c r="D47" s="151">
        <v>1</v>
      </c>
      <c r="E47" s="151">
        <v>1</v>
      </c>
    </row>
    <row r="48" spans="1:5" s="549" customFormat="1" x14ac:dyDescent="0.15">
      <c r="A48" s="526" t="s">
        <v>587</v>
      </c>
      <c r="B48" s="151">
        <v>2</v>
      </c>
      <c r="C48" s="151">
        <v>2</v>
      </c>
      <c r="D48" s="151">
        <v>0</v>
      </c>
      <c r="E48" s="151">
        <v>0</v>
      </c>
    </row>
    <row r="49" spans="1:5" s="681" customFormat="1" x14ac:dyDescent="0.15">
      <c r="A49" s="680" t="s">
        <v>430</v>
      </c>
      <c r="B49" s="175">
        <v>2</v>
      </c>
      <c r="C49" s="175">
        <v>0</v>
      </c>
      <c r="D49" s="175">
        <v>2</v>
      </c>
      <c r="E49" s="175">
        <v>0</v>
      </c>
    </row>
    <row r="50" spans="1:5" s="681" customFormat="1" x14ac:dyDescent="0.15">
      <c r="A50" s="151" t="s">
        <v>588</v>
      </c>
      <c r="B50" s="151">
        <v>2</v>
      </c>
      <c r="C50" s="151">
        <v>0</v>
      </c>
      <c r="D50" s="151">
        <v>2</v>
      </c>
      <c r="E50" s="151">
        <v>0</v>
      </c>
    </row>
    <row r="51" spans="1:5" x14ac:dyDescent="0.15">
      <c r="A51" s="175" t="s">
        <v>431</v>
      </c>
      <c r="B51" s="175">
        <v>7</v>
      </c>
      <c r="C51" s="175">
        <v>0</v>
      </c>
      <c r="D51" s="175">
        <v>7</v>
      </c>
      <c r="E51" s="175">
        <v>0</v>
      </c>
    </row>
    <row r="52" spans="1:5" x14ac:dyDescent="0.15">
      <c r="A52" s="151" t="s">
        <v>589</v>
      </c>
      <c r="B52" s="151">
        <v>1</v>
      </c>
      <c r="C52" s="671">
        <v>0</v>
      </c>
      <c r="D52" s="151">
        <v>1</v>
      </c>
      <c r="E52" s="151">
        <v>0</v>
      </c>
    </row>
    <row r="53" spans="1:5" x14ac:dyDescent="0.15">
      <c r="A53" s="151" t="s">
        <v>590</v>
      </c>
      <c r="B53" s="151">
        <v>1</v>
      </c>
      <c r="C53" s="682">
        <v>0</v>
      </c>
      <c r="D53" s="682">
        <v>1</v>
      </c>
      <c r="E53" s="151">
        <v>0</v>
      </c>
    </row>
    <row r="54" spans="1:5" x14ac:dyDescent="0.15">
      <c r="A54" s="151" t="s">
        <v>591</v>
      </c>
      <c r="B54" s="151">
        <v>1</v>
      </c>
      <c r="C54" s="682">
        <v>0</v>
      </c>
      <c r="D54" s="682">
        <v>1</v>
      </c>
      <c r="E54" s="151">
        <v>0</v>
      </c>
    </row>
    <row r="55" spans="1:5" x14ac:dyDescent="0.15">
      <c r="A55" s="151" t="s">
        <v>592</v>
      </c>
      <c r="B55" s="151">
        <v>4</v>
      </c>
      <c r="C55" s="682">
        <v>0</v>
      </c>
      <c r="D55" s="682">
        <v>4</v>
      </c>
      <c r="E55" s="151">
        <v>0</v>
      </c>
    </row>
    <row r="56" spans="1:5" x14ac:dyDescent="0.15">
      <c r="B56" s="683"/>
      <c r="C56" s="683"/>
      <c r="D56" s="683"/>
    </row>
    <row r="57" spans="1:5" ht="11.25" customHeight="1" x14ac:dyDescent="0.15">
      <c r="A57" s="195" t="s">
        <v>593</v>
      </c>
      <c r="B57" s="671"/>
      <c r="C57" s="671"/>
      <c r="D57" s="671"/>
    </row>
    <row r="58" spans="1:5" x14ac:dyDescent="0.15">
      <c r="A58" s="119" t="s">
        <v>594</v>
      </c>
    </row>
    <row r="59" spans="1:5" x14ac:dyDescent="0.15">
      <c r="A59" s="119" t="s">
        <v>595</v>
      </c>
    </row>
    <row r="60" spans="1:5" x14ac:dyDescent="0.15">
      <c r="A60" s="119" t="s">
        <v>596</v>
      </c>
    </row>
    <row r="61" spans="1:5" x14ac:dyDescent="0.15">
      <c r="A61" s="119" t="s">
        <v>597</v>
      </c>
    </row>
    <row r="62" spans="1:5" x14ac:dyDescent="0.15">
      <c r="A62" s="195" t="s">
        <v>554</v>
      </c>
    </row>
  </sheetData>
  <pageMargins left="0.7" right="0.7" top="0.75" bottom="0.75" header="0.3" footer="0.3"/>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dimension ref="A1:F25"/>
  <sheetViews>
    <sheetView zoomScaleNormal="100" workbookViewId="0"/>
  </sheetViews>
  <sheetFormatPr baseColWidth="10" defaultColWidth="11.42578125" defaultRowHeight="10.5" x14ac:dyDescent="0.15"/>
  <cols>
    <col min="1" max="1" width="22.85546875" style="151" customWidth="1"/>
    <col min="2" max="5" width="12.7109375" style="151" customWidth="1"/>
    <col min="6" max="16384" width="11.42578125" style="151"/>
  </cols>
  <sheetData>
    <row r="1" spans="1:6" x14ac:dyDescent="0.15">
      <c r="A1" s="48"/>
      <c r="B1" s="48"/>
      <c r="C1" s="48"/>
    </row>
    <row r="2" spans="1:6" ht="11.25" x14ac:dyDescent="0.15">
      <c r="A2" s="235" t="s">
        <v>3432</v>
      </c>
      <c r="B2" s="37"/>
      <c r="C2" s="37"/>
      <c r="D2" s="37"/>
      <c r="E2" s="37"/>
    </row>
    <row r="3" spans="1:6" ht="11.25" customHeight="1" x14ac:dyDescent="0.15">
      <c r="A3" s="48"/>
      <c r="B3" s="829"/>
      <c r="C3" s="829"/>
      <c r="D3" s="829"/>
      <c r="E3" s="829"/>
    </row>
    <row r="4" spans="1:6" x14ac:dyDescent="0.15">
      <c r="A4" s="830" t="s">
        <v>0</v>
      </c>
      <c r="B4" s="831" t="s">
        <v>89</v>
      </c>
      <c r="C4" s="831"/>
      <c r="D4" s="831"/>
      <c r="E4" s="831"/>
      <c r="F4" s="831"/>
    </row>
    <row r="5" spans="1:6" x14ac:dyDescent="0.15">
      <c r="A5" s="132"/>
      <c r="B5" s="832">
        <v>2019</v>
      </c>
      <c r="C5" s="832">
        <v>2020</v>
      </c>
      <c r="D5" s="832">
        <v>2021</v>
      </c>
      <c r="E5" s="832">
        <v>2022</v>
      </c>
      <c r="F5" s="832">
        <v>2023</v>
      </c>
    </row>
    <row r="6" spans="1:6" x14ac:dyDescent="0.15">
      <c r="A6" s="31" t="s">
        <v>1</v>
      </c>
      <c r="B6" s="833">
        <v>11</v>
      </c>
      <c r="C6" s="833">
        <v>9</v>
      </c>
      <c r="D6" s="833">
        <v>14</v>
      </c>
      <c r="E6" s="833">
        <v>16</v>
      </c>
      <c r="F6" s="833">
        <v>14</v>
      </c>
    </row>
    <row r="7" spans="1:6" x14ac:dyDescent="0.15">
      <c r="A7" s="27" t="s">
        <v>2</v>
      </c>
      <c r="B7" s="274">
        <v>0</v>
      </c>
      <c r="C7" s="274">
        <v>0</v>
      </c>
      <c r="D7" s="274">
        <v>0</v>
      </c>
      <c r="E7" s="274">
        <v>0</v>
      </c>
      <c r="F7" s="274">
        <v>0</v>
      </c>
    </row>
    <row r="8" spans="1:6" x14ac:dyDescent="0.15">
      <c r="A8" s="27" t="s">
        <v>3</v>
      </c>
      <c r="B8" s="274">
        <v>0</v>
      </c>
      <c r="C8" s="274">
        <v>0</v>
      </c>
      <c r="D8" s="274">
        <v>0</v>
      </c>
      <c r="E8" s="274">
        <v>0</v>
      </c>
      <c r="F8" s="274">
        <v>0</v>
      </c>
    </row>
    <row r="9" spans="1:6" x14ac:dyDescent="0.15">
      <c r="A9" s="27" t="s">
        <v>145</v>
      </c>
      <c r="B9" s="834">
        <v>0</v>
      </c>
      <c r="C9" s="834">
        <v>0</v>
      </c>
      <c r="D9" s="834">
        <v>0</v>
      </c>
      <c r="E9" s="834">
        <v>0</v>
      </c>
      <c r="F9" s="834">
        <v>1</v>
      </c>
    </row>
    <row r="10" spans="1:6" x14ac:dyDescent="0.15">
      <c r="A10" s="27" t="s">
        <v>146</v>
      </c>
      <c r="B10" s="274">
        <v>0</v>
      </c>
      <c r="C10" s="274">
        <v>0</v>
      </c>
      <c r="D10" s="834">
        <v>1</v>
      </c>
      <c r="E10" s="834">
        <v>0</v>
      </c>
      <c r="F10" s="834">
        <v>0</v>
      </c>
    </row>
    <row r="11" spans="1:6" x14ac:dyDescent="0.15">
      <c r="A11" s="27" t="s">
        <v>147</v>
      </c>
      <c r="B11" s="274">
        <v>0</v>
      </c>
      <c r="C11" s="274">
        <v>0</v>
      </c>
      <c r="D11" s="274">
        <v>0</v>
      </c>
      <c r="E11" s="274">
        <v>2</v>
      </c>
      <c r="F11" s="274">
        <v>0</v>
      </c>
    </row>
    <row r="12" spans="1:6" x14ac:dyDescent="0.15">
      <c r="A12" s="27" t="s">
        <v>148</v>
      </c>
      <c r="B12" s="274">
        <v>2</v>
      </c>
      <c r="C12" s="274">
        <v>1</v>
      </c>
      <c r="D12" s="274">
        <v>0</v>
      </c>
      <c r="E12" s="274">
        <v>2</v>
      </c>
      <c r="F12" s="274">
        <v>1</v>
      </c>
    </row>
    <row r="13" spans="1:6" x14ac:dyDescent="0.15">
      <c r="A13" s="27" t="s">
        <v>149</v>
      </c>
      <c r="B13" s="834">
        <v>7</v>
      </c>
      <c r="C13" s="834">
        <v>8</v>
      </c>
      <c r="D13" s="274">
        <v>11</v>
      </c>
      <c r="E13" s="274">
        <v>11</v>
      </c>
      <c r="F13" s="274">
        <v>7</v>
      </c>
    </row>
    <row r="14" spans="1:6" x14ac:dyDescent="0.15">
      <c r="A14" s="27" t="s">
        <v>5</v>
      </c>
      <c r="B14" s="834">
        <v>0</v>
      </c>
      <c r="C14" s="834">
        <v>0</v>
      </c>
      <c r="D14" s="274">
        <v>0</v>
      </c>
      <c r="E14" s="274">
        <v>1</v>
      </c>
      <c r="F14" s="274">
        <v>0</v>
      </c>
    </row>
    <row r="15" spans="1:6" x14ac:dyDescent="0.15">
      <c r="A15" s="27" t="s">
        <v>150</v>
      </c>
      <c r="B15" s="274">
        <v>0</v>
      </c>
      <c r="C15" s="274">
        <v>0</v>
      </c>
      <c r="D15" s="834">
        <v>1</v>
      </c>
      <c r="E15" s="834">
        <v>0</v>
      </c>
      <c r="F15" s="834">
        <v>0</v>
      </c>
    </row>
    <row r="16" spans="1:6" x14ac:dyDescent="0.15">
      <c r="A16" s="27" t="s">
        <v>6</v>
      </c>
      <c r="B16" s="835">
        <v>0</v>
      </c>
      <c r="C16" s="835">
        <v>0</v>
      </c>
      <c r="D16" s="274">
        <v>0</v>
      </c>
      <c r="E16" s="274">
        <v>0</v>
      </c>
      <c r="F16" s="274">
        <v>1</v>
      </c>
    </row>
    <row r="17" spans="1:6" x14ac:dyDescent="0.15">
      <c r="A17" s="27" t="s">
        <v>7</v>
      </c>
      <c r="B17" s="274">
        <v>1</v>
      </c>
      <c r="C17" s="274">
        <v>0</v>
      </c>
      <c r="D17" s="274">
        <v>1</v>
      </c>
      <c r="E17" s="274">
        <v>0</v>
      </c>
      <c r="F17" s="274">
        <v>1</v>
      </c>
    </row>
    <row r="18" spans="1:6" x14ac:dyDescent="0.15">
      <c r="A18" s="27" t="s">
        <v>8</v>
      </c>
      <c r="B18" s="274">
        <v>0</v>
      </c>
      <c r="C18" s="274">
        <v>0</v>
      </c>
      <c r="D18" s="274">
        <v>0</v>
      </c>
      <c r="E18" s="274">
        <v>0</v>
      </c>
      <c r="F18" s="274">
        <v>2</v>
      </c>
    </row>
    <row r="19" spans="1:6" x14ac:dyDescent="0.15">
      <c r="A19" s="27" t="s">
        <v>9</v>
      </c>
      <c r="B19" s="274">
        <v>0</v>
      </c>
      <c r="C19" s="274">
        <v>0</v>
      </c>
      <c r="D19" s="274">
        <v>0</v>
      </c>
      <c r="E19" s="274">
        <v>0</v>
      </c>
      <c r="F19" s="274">
        <v>0</v>
      </c>
    </row>
    <row r="20" spans="1:6" x14ac:dyDescent="0.15">
      <c r="A20" s="27" t="s">
        <v>10</v>
      </c>
      <c r="B20" s="274">
        <v>0</v>
      </c>
      <c r="C20" s="274">
        <v>0</v>
      </c>
      <c r="D20" s="274">
        <v>0</v>
      </c>
      <c r="E20" s="274">
        <v>0</v>
      </c>
      <c r="F20" s="274">
        <v>1</v>
      </c>
    </row>
    <row r="21" spans="1:6" x14ac:dyDescent="0.15">
      <c r="A21" s="27" t="s">
        <v>11</v>
      </c>
      <c r="B21" s="274">
        <v>1</v>
      </c>
      <c r="C21" s="274">
        <v>0</v>
      </c>
      <c r="D21" s="274">
        <v>0</v>
      </c>
      <c r="E21" s="274">
        <v>0</v>
      </c>
      <c r="F21" s="274">
        <v>0</v>
      </c>
    </row>
    <row r="22" spans="1:6" x14ac:dyDescent="0.15">
      <c r="A22" s="27" t="s">
        <v>12</v>
      </c>
      <c r="B22" s="834">
        <v>0</v>
      </c>
      <c r="C22" s="834">
        <v>0</v>
      </c>
      <c r="D22" s="274">
        <v>0</v>
      </c>
      <c r="E22" s="274">
        <v>0</v>
      </c>
      <c r="F22" s="274">
        <v>0</v>
      </c>
    </row>
    <row r="23" spans="1:6" ht="12.75" customHeight="1" x14ac:dyDescent="0.15">
      <c r="A23" s="48"/>
      <c r="B23" s="48"/>
      <c r="C23" s="48"/>
      <c r="D23" s="48"/>
    </row>
    <row r="24" spans="1:6" x14ac:dyDescent="0.15">
      <c r="A24" s="31" t="s">
        <v>724</v>
      </c>
      <c r="B24" s="52"/>
      <c r="C24" s="52"/>
      <c r="D24" s="52"/>
      <c r="E24" s="52"/>
    </row>
    <row r="25" spans="1:6" x14ac:dyDescent="0.15">
      <c r="A25" s="32" t="s">
        <v>18</v>
      </c>
      <c r="B25" s="41"/>
      <c r="C25" s="41"/>
      <c r="D25" s="41"/>
      <c r="E25" s="41"/>
    </row>
  </sheetData>
  <pageMargins left="0.7" right="0.7" top="0.75" bottom="0.75" header="0.3" footer="0.3"/>
  <pageSetup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dimension ref="A1:F67"/>
  <sheetViews>
    <sheetView zoomScaleNormal="100" workbookViewId="0"/>
  </sheetViews>
  <sheetFormatPr baseColWidth="10" defaultColWidth="11.42578125" defaultRowHeight="10.5" x14ac:dyDescent="0.15"/>
  <cols>
    <col min="1" max="1" width="68.5703125" style="48" customWidth="1"/>
    <col min="2" max="2" width="11.42578125" style="48" customWidth="1"/>
    <col min="3" max="3" width="11.42578125" style="853"/>
    <col min="4" max="16384" width="11.42578125" style="48"/>
  </cols>
  <sheetData>
    <row r="1" spans="1:6" x14ac:dyDescent="0.15">
      <c r="A1" s="836"/>
      <c r="B1" s="837"/>
      <c r="C1" s="837"/>
      <c r="D1" s="837"/>
      <c r="E1" s="837"/>
      <c r="F1" s="837"/>
    </row>
    <row r="2" spans="1:6" x14ac:dyDescent="0.15">
      <c r="A2" s="235" t="s">
        <v>725</v>
      </c>
      <c r="B2" s="46"/>
      <c r="C2" s="46"/>
      <c r="D2" s="46"/>
      <c r="E2" s="46"/>
    </row>
    <row r="4" spans="1:6" ht="11.25" customHeight="1" x14ac:dyDescent="0.15">
      <c r="A4" s="838" t="s">
        <v>3663</v>
      </c>
      <c r="B4" s="839" t="s">
        <v>89</v>
      </c>
      <c r="C4" s="831"/>
      <c r="D4" s="831"/>
      <c r="E4" s="831"/>
      <c r="F4" s="831"/>
    </row>
    <row r="5" spans="1:6" ht="13.5" customHeight="1" x14ac:dyDescent="0.15">
      <c r="A5" s="154"/>
      <c r="B5" s="840">
        <v>2019</v>
      </c>
      <c r="C5" s="840">
        <v>2020</v>
      </c>
      <c r="D5" s="840">
        <v>2021</v>
      </c>
      <c r="E5" s="840">
        <v>2022</v>
      </c>
      <c r="F5" s="840">
        <v>2023</v>
      </c>
    </row>
    <row r="6" spans="1:6" ht="15" customHeight="1" x14ac:dyDescent="0.15">
      <c r="A6" s="28" t="s">
        <v>1</v>
      </c>
      <c r="B6" s="841">
        <v>100</v>
      </c>
      <c r="C6" s="841">
        <v>91</v>
      </c>
      <c r="D6" s="841">
        <v>61</v>
      </c>
      <c r="E6" s="841">
        <v>295</v>
      </c>
      <c r="F6" s="841">
        <v>307</v>
      </c>
    </row>
    <row r="7" spans="1:6" ht="11.25" x14ac:dyDescent="0.15">
      <c r="A7" s="137" t="s">
        <v>3800</v>
      </c>
      <c r="B7" s="842">
        <v>9</v>
      </c>
      <c r="C7" s="842">
        <v>41</v>
      </c>
      <c r="D7" s="842">
        <v>23</v>
      </c>
      <c r="E7" s="842">
        <v>238</v>
      </c>
      <c r="F7" s="842">
        <v>228</v>
      </c>
    </row>
    <row r="8" spans="1:6" ht="11.25" customHeight="1" x14ac:dyDescent="0.15">
      <c r="A8" s="843" t="s">
        <v>726</v>
      </c>
      <c r="B8" s="844">
        <v>0</v>
      </c>
      <c r="C8" s="844">
        <v>10</v>
      </c>
      <c r="D8" s="844">
        <v>0</v>
      </c>
      <c r="E8" s="844">
        <v>205</v>
      </c>
      <c r="F8" s="844">
        <v>202</v>
      </c>
    </row>
    <row r="9" spans="1:6" ht="11.25" customHeight="1" x14ac:dyDescent="0.15">
      <c r="A9" s="843" t="s">
        <v>727</v>
      </c>
      <c r="B9" s="844">
        <v>5</v>
      </c>
      <c r="C9" s="844">
        <v>2</v>
      </c>
      <c r="D9" s="844">
        <v>0</v>
      </c>
      <c r="E9" s="844">
        <v>3</v>
      </c>
      <c r="F9" s="844">
        <v>4</v>
      </c>
    </row>
    <row r="10" spans="1:6" ht="11.25" customHeight="1" x14ac:dyDescent="0.15">
      <c r="A10" s="843" t="s">
        <v>232</v>
      </c>
      <c r="B10" s="844">
        <v>0</v>
      </c>
      <c r="C10" s="844">
        <v>0</v>
      </c>
      <c r="D10" s="844">
        <v>1</v>
      </c>
      <c r="E10" s="844">
        <v>0</v>
      </c>
      <c r="F10" s="844">
        <v>0</v>
      </c>
    </row>
    <row r="11" spans="1:6" ht="11.25" customHeight="1" x14ac:dyDescent="0.15">
      <c r="A11" s="843" t="s">
        <v>728</v>
      </c>
      <c r="B11" s="844">
        <v>4</v>
      </c>
      <c r="C11" s="844">
        <v>1</v>
      </c>
      <c r="D11" s="844">
        <v>1</v>
      </c>
      <c r="E11" s="844">
        <v>0</v>
      </c>
      <c r="F11" s="844">
        <v>0</v>
      </c>
    </row>
    <row r="12" spans="1:6" ht="11.25" customHeight="1" x14ac:dyDescent="0.15">
      <c r="A12" s="843" t="s">
        <v>729</v>
      </c>
      <c r="B12" s="844">
        <v>0</v>
      </c>
      <c r="C12" s="844">
        <v>28</v>
      </c>
      <c r="D12" s="844">
        <v>21</v>
      </c>
      <c r="E12" s="844">
        <v>30</v>
      </c>
      <c r="F12" s="844">
        <v>22</v>
      </c>
    </row>
    <row r="13" spans="1:6" s="846" customFormat="1" ht="11.25" x14ac:dyDescent="0.15">
      <c r="A13" s="137" t="s">
        <v>3879</v>
      </c>
      <c r="B13" s="845">
        <v>21</v>
      </c>
      <c r="C13" s="845">
        <v>20</v>
      </c>
      <c r="D13" s="845">
        <v>0</v>
      </c>
      <c r="E13" s="845">
        <v>13</v>
      </c>
      <c r="F13" s="845">
        <v>14</v>
      </c>
    </row>
    <row r="14" spans="1:6" ht="11.25" customHeight="1" x14ac:dyDescent="0.15">
      <c r="A14" s="843" t="s">
        <v>726</v>
      </c>
      <c r="B14" s="844">
        <v>0</v>
      </c>
      <c r="C14" s="844">
        <v>0</v>
      </c>
      <c r="D14" s="844">
        <v>0</v>
      </c>
      <c r="E14" s="844">
        <v>0</v>
      </c>
      <c r="F14" s="844">
        <v>0</v>
      </c>
    </row>
    <row r="15" spans="1:6" ht="11.25" customHeight="1" x14ac:dyDescent="0.15">
      <c r="A15" s="843" t="s">
        <v>727</v>
      </c>
      <c r="B15" s="844">
        <v>3</v>
      </c>
      <c r="C15" s="844">
        <v>2</v>
      </c>
      <c r="D15" s="844">
        <v>0</v>
      </c>
      <c r="E15" s="844">
        <v>2</v>
      </c>
      <c r="F15" s="844">
        <v>2</v>
      </c>
    </row>
    <row r="16" spans="1:6" ht="11.25" customHeight="1" x14ac:dyDescent="0.15">
      <c r="A16" s="843" t="s">
        <v>232</v>
      </c>
      <c r="B16" s="844">
        <v>17</v>
      </c>
      <c r="C16" s="844">
        <v>18</v>
      </c>
      <c r="D16" s="844">
        <v>0</v>
      </c>
      <c r="E16" s="844">
        <v>11</v>
      </c>
      <c r="F16" s="844">
        <v>12</v>
      </c>
    </row>
    <row r="17" spans="1:6" ht="11.25" customHeight="1" x14ac:dyDescent="0.15">
      <c r="A17" s="843" t="s">
        <v>728</v>
      </c>
      <c r="B17" s="844">
        <v>1</v>
      </c>
      <c r="C17" s="844">
        <v>0</v>
      </c>
      <c r="D17" s="844">
        <v>0</v>
      </c>
      <c r="E17" s="844">
        <v>0</v>
      </c>
      <c r="F17" s="844">
        <v>0</v>
      </c>
    </row>
    <row r="18" spans="1:6" ht="11.25" customHeight="1" x14ac:dyDescent="0.15">
      <c r="A18" s="843" t="s">
        <v>729</v>
      </c>
      <c r="B18" s="844">
        <v>0</v>
      </c>
      <c r="C18" s="844">
        <v>0</v>
      </c>
      <c r="D18" s="844">
        <v>0</v>
      </c>
      <c r="E18" s="844">
        <v>0</v>
      </c>
      <c r="F18" s="844">
        <v>0</v>
      </c>
    </row>
    <row r="19" spans="1:6" s="846" customFormat="1" x14ac:dyDescent="0.15">
      <c r="A19" s="137" t="s">
        <v>730</v>
      </c>
      <c r="B19" s="845">
        <v>7</v>
      </c>
      <c r="C19" s="845">
        <v>0</v>
      </c>
      <c r="D19" s="845">
        <v>0</v>
      </c>
      <c r="E19" s="845">
        <v>7</v>
      </c>
      <c r="F19" s="845">
        <v>3</v>
      </c>
    </row>
    <row r="20" spans="1:6" ht="11.25" customHeight="1" x14ac:dyDescent="0.15">
      <c r="A20" s="843" t="s">
        <v>726</v>
      </c>
      <c r="B20" s="844">
        <v>5</v>
      </c>
      <c r="C20" s="844">
        <v>0</v>
      </c>
      <c r="D20" s="844">
        <v>0</v>
      </c>
      <c r="E20" s="844">
        <v>0</v>
      </c>
      <c r="F20" s="844">
        <v>0</v>
      </c>
    </row>
    <row r="21" spans="1:6" ht="11.25" customHeight="1" x14ac:dyDescent="0.15">
      <c r="A21" s="843" t="s">
        <v>727</v>
      </c>
      <c r="B21" s="844">
        <v>0</v>
      </c>
      <c r="C21" s="844">
        <v>0</v>
      </c>
      <c r="D21" s="844">
        <v>0</v>
      </c>
      <c r="E21" s="844">
        <v>6</v>
      </c>
      <c r="F21" s="844">
        <v>3</v>
      </c>
    </row>
    <row r="22" spans="1:6" ht="11.25" customHeight="1" x14ac:dyDescent="0.15">
      <c r="A22" s="843" t="s">
        <v>232</v>
      </c>
      <c r="B22" s="844">
        <v>0</v>
      </c>
      <c r="C22" s="844">
        <v>0</v>
      </c>
      <c r="D22" s="844">
        <v>0</v>
      </c>
      <c r="E22" s="844">
        <v>0</v>
      </c>
      <c r="F22" s="844">
        <v>0</v>
      </c>
    </row>
    <row r="23" spans="1:6" ht="11.25" customHeight="1" x14ac:dyDescent="0.15">
      <c r="A23" s="843" t="s">
        <v>728</v>
      </c>
      <c r="B23" s="844">
        <v>1</v>
      </c>
      <c r="C23" s="844">
        <v>0</v>
      </c>
      <c r="D23" s="844">
        <v>0</v>
      </c>
      <c r="E23" s="844">
        <v>0</v>
      </c>
      <c r="F23" s="844">
        <v>0</v>
      </c>
    </row>
    <row r="24" spans="1:6" ht="11.25" customHeight="1" x14ac:dyDescent="0.15">
      <c r="A24" s="843" t="s">
        <v>729</v>
      </c>
      <c r="B24" s="834">
        <v>1</v>
      </c>
      <c r="C24" s="844">
        <v>0</v>
      </c>
      <c r="D24" s="844">
        <v>0</v>
      </c>
      <c r="E24" s="844">
        <v>1</v>
      </c>
      <c r="F24" s="844">
        <v>0</v>
      </c>
    </row>
    <row r="25" spans="1:6" s="846" customFormat="1" x14ac:dyDescent="0.15">
      <c r="A25" s="137" t="s">
        <v>731</v>
      </c>
      <c r="B25" s="845">
        <v>0</v>
      </c>
      <c r="C25" s="845">
        <v>3</v>
      </c>
      <c r="D25" s="845">
        <v>5</v>
      </c>
      <c r="E25" s="845">
        <v>8</v>
      </c>
      <c r="F25" s="845">
        <v>6</v>
      </c>
    </row>
    <row r="26" spans="1:6" ht="11.25" customHeight="1" x14ac:dyDescent="0.15">
      <c r="A26" s="843" t="s">
        <v>726</v>
      </c>
      <c r="B26" s="844">
        <v>0</v>
      </c>
      <c r="C26" s="844">
        <v>2</v>
      </c>
      <c r="D26" s="844">
        <v>0</v>
      </c>
      <c r="E26" s="844">
        <v>1</v>
      </c>
      <c r="F26" s="844">
        <v>2</v>
      </c>
    </row>
    <row r="27" spans="1:6" ht="11.25" customHeight="1" x14ac:dyDescent="0.15">
      <c r="A27" s="843" t="s">
        <v>727</v>
      </c>
      <c r="B27" s="844">
        <v>0</v>
      </c>
      <c r="C27" s="844">
        <v>0</v>
      </c>
      <c r="D27" s="844">
        <v>0</v>
      </c>
      <c r="E27" s="844">
        <v>0</v>
      </c>
      <c r="F27" s="844">
        <v>0</v>
      </c>
    </row>
    <row r="28" spans="1:6" ht="11.25" customHeight="1" x14ac:dyDescent="0.15">
      <c r="A28" s="843" t="s">
        <v>232</v>
      </c>
      <c r="B28" s="844">
        <v>0</v>
      </c>
      <c r="C28" s="844">
        <v>1</v>
      </c>
      <c r="D28" s="844">
        <v>3</v>
      </c>
      <c r="E28" s="844">
        <v>4</v>
      </c>
      <c r="F28" s="844">
        <v>2</v>
      </c>
    </row>
    <row r="29" spans="1:6" ht="11.25" customHeight="1" x14ac:dyDescent="0.15">
      <c r="A29" s="843" t="s">
        <v>728</v>
      </c>
      <c r="B29" s="844">
        <v>0</v>
      </c>
      <c r="C29" s="844">
        <v>0</v>
      </c>
      <c r="D29" s="844">
        <v>1</v>
      </c>
      <c r="E29" s="844">
        <v>3</v>
      </c>
      <c r="F29" s="844">
        <v>1</v>
      </c>
    </row>
    <row r="30" spans="1:6" ht="11.25" customHeight="1" x14ac:dyDescent="0.15">
      <c r="A30" s="843" t="s">
        <v>729</v>
      </c>
      <c r="B30" s="844">
        <v>0</v>
      </c>
      <c r="C30" s="844">
        <v>0</v>
      </c>
      <c r="D30" s="844">
        <v>1</v>
      </c>
      <c r="E30" s="844">
        <v>0</v>
      </c>
      <c r="F30" s="844">
        <v>1</v>
      </c>
    </row>
    <row r="31" spans="1:6" s="846" customFormat="1" x14ac:dyDescent="0.15">
      <c r="A31" s="137" t="s">
        <v>732</v>
      </c>
      <c r="B31" s="845">
        <v>22</v>
      </c>
      <c r="C31" s="845">
        <v>11</v>
      </c>
      <c r="D31" s="845">
        <v>0</v>
      </c>
      <c r="E31" s="845">
        <v>10</v>
      </c>
      <c r="F31" s="845">
        <v>14</v>
      </c>
    </row>
    <row r="32" spans="1:6" s="151" customFormat="1" ht="11.25" customHeight="1" x14ac:dyDescent="0.15">
      <c r="A32" s="843" t="s">
        <v>726</v>
      </c>
      <c r="B32" s="844">
        <v>3</v>
      </c>
      <c r="C32" s="844">
        <v>0</v>
      </c>
      <c r="D32" s="844">
        <v>0</v>
      </c>
      <c r="E32" s="844">
        <v>0</v>
      </c>
      <c r="F32" s="844">
        <v>0</v>
      </c>
    </row>
    <row r="33" spans="1:6" s="151" customFormat="1" ht="11.25" customHeight="1" x14ac:dyDescent="0.15">
      <c r="A33" s="843" t="s">
        <v>727</v>
      </c>
      <c r="B33" s="844">
        <v>0</v>
      </c>
      <c r="C33" s="844">
        <v>0</v>
      </c>
      <c r="D33" s="844">
        <v>0</v>
      </c>
      <c r="E33" s="844">
        <v>1</v>
      </c>
      <c r="F33" s="844">
        <v>0</v>
      </c>
    </row>
    <row r="34" spans="1:6" s="151" customFormat="1" ht="11.25" customHeight="1" x14ac:dyDescent="0.15">
      <c r="A34" s="843" t="s">
        <v>232</v>
      </c>
      <c r="B34" s="844">
        <v>10</v>
      </c>
      <c r="C34" s="844">
        <v>8</v>
      </c>
      <c r="D34" s="844">
        <v>0</v>
      </c>
      <c r="E34" s="844">
        <v>9</v>
      </c>
      <c r="F34" s="844">
        <v>12</v>
      </c>
    </row>
    <row r="35" spans="1:6" s="151" customFormat="1" ht="11.25" customHeight="1" x14ac:dyDescent="0.15">
      <c r="A35" s="843" t="s">
        <v>728</v>
      </c>
      <c r="B35" s="844">
        <v>9</v>
      </c>
      <c r="C35" s="844">
        <v>3</v>
      </c>
      <c r="D35" s="844">
        <v>0</v>
      </c>
      <c r="E35" s="844">
        <v>0</v>
      </c>
      <c r="F35" s="844">
        <v>2</v>
      </c>
    </row>
    <row r="36" spans="1:6" s="151" customFormat="1" ht="11.25" customHeight="1" x14ac:dyDescent="0.15">
      <c r="A36" s="843" t="s">
        <v>729</v>
      </c>
      <c r="B36" s="844">
        <v>0</v>
      </c>
      <c r="C36" s="844">
        <v>0</v>
      </c>
      <c r="D36" s="844">
        <v>0</v>
      </c>
      <c r="E36" s="844">
        <v>0</v>
      </c>
      <c r="F36" s="844">
        <v>0</v>
      </c>
    </row>
    <row r="37" spans="1:6" x14ac:dyDescent="0.15">
      <c r="A37" s="137" t="s">
        <v>733</v>
      </c>
      <c r="B37" s="845">
        <v>13</v>
      </c>
      <c r="C37" s="845">
        <v>3</v>
      </c>
      <c r="D37" s="845">
        <v>26</v>
      </c>
      <c r="E37" s="845">
        <v>3</v>
      </c>
      <c r="F37" s="845">
        <v>6</v>
      </c>
    </row>
    <row r="38" spans="1:6" ht="11.25" customHeight="1" x14ac:dyDescent="0.15">
      <c r="A38" s="843" t="s">
        <v>726</v>
      </c>
      <c r="B38" s="844">
        <v>7</v>
      </c>
      <c r="C38" s="844">
        <v>0</v>
      </c>
      <c r="D38" s="844">
        <v>21</v>
      </c>
      <c r="E38" s="844">
        <v>0</v>
      </c>
      <c r="F38" s="844">
        <v>0</v>
      </c>
    </row>
    <row r="39" spans="1:6" ht="11.25" customHeight="1" x14ac:dyDescent="0.15">
      <c r="A39" s="843" t="s">
        <v>727</v>
      </c>
      <c r="B39" s="844">
        <v>3</v>
      </c>
      <c r="C39" s="844">
        <v>3</v>
      </c>
      <c r="D39" s="844">
        <v>5</v>
      </c>
      <c r="E39" s="844">
        <v>2</v>
      </c>
      <c r="F39" s="844">
        <v>2</v>
      </c>
    </row>
    <row r="40" spans="1:6" ht="11.25" customHeight="1" x14ac:dyDescent="0.15">
      <c r="A40" s="843" t="s">
        <v>232</v>
      </c>
      <c r="B40" s="844">
        <v>1</v>
      </c>
      <c r="C40" s="844">
        <v>0</v>
      </c>
      <c r="D40" s="844">
        <v>0</v>
      </c>
      <c r="E40" s="844">
        <v>0</v>
      </c>
      <c r="F40" s="844">
        <v>0</v>
      </c>
    </row>
    <row r="41" spans="1:6" ht="11.25" customHeight="1" x14ac:dyDescent="0.15">
      <c r="A41" s="843" t="s">
        <v>728</v>
      </c>
      <c r="B41" s="844">
        <v>1</v>
      </c>
      <c r="C41" s="844">
        <v>0</v>
      </c>
      <c r="D41" s="844">
        <v>0</v>
      </c>
      <c r="E41" s="844">
        <v>0</v>
      </c>
      <c r="F41" s="844">
        <v>3</v>
      </c>
    </row>
    <row r="42" spans="1:6" ht="11.25" customHeight="1" x14ac:dyDescent="0.15">
      <c r="A42" s="843" t="s">
        <v>729</v>
      </c>
      <c r="B42" s="844">
        <v>1</v>
      </c>
      <c r="C42" s="844">
        <v>0</v>
      </c>
      <c r="D42" s="844">
        <v>0</v>
      </c>
      <c r="E42" s="844">
        <v>1</v>
      </c>
      <c r="F42" s="844">
        <v>1</v>
      </c>
    </row>
    <row r="43" spans="1:6" x14ac:dyDescent="0.15">
      <c r="A43" s="137" t="s">
        <v>734</v>
      </c>
      <c r="B43" s="845">
        <v>24</v>
      </c>
      <c r="C43" s="845">
        <v>6</v>
      </c>
      <c r="D43" s="845">
        <v>6</v>
      </c>
      <c r="E43" s="845">
        <v>14</v>
      </c>
      <c r="F43" s="845">
        <v>14</v>
      </c>
    </row>
    <row r="44" spans="1:6" ht="11.25" customHeight="1" x14ac:dyDescent="0.15">
      <c r="A44" s="843" t="s">
        <v>726</v>
      </c>
      <c r="B44" s="844">
        <v>12</v>
      </c>
      <c r="C44" s="844">
        <v>0</v>
      </c>
      <c r="D44" s="844">
        <v>0</v>
      </c>
      <c r="E44" s="844">
        <v>0</v>
      </c>
      <c r="F44" s="844">
        <v>0</v>
      </c>
    </row>
    <row r="45" spans="1:6" ht="11.25" customHeight="1" x14ac:dyDescent="0.15">
      <c r="A45" s="843" t="s">
        <v>727</v>
      </c>
      <c r="B45" s="844">
        <v>4</v>
      </c>
      <c r="C45" s="844">
        <v>2</v>
      </c>
      <c r="D45" s="844">
        <v>2</v>
      </c>
      <c r="E45" s="844">
        <v>13</v>
      </c>
      <c r="F45" s="844">
        <v>14</v>
      </c>
    </row>
    <row r="46" spans="1:6" ht="11.25" customHeight="1" x14ac:dyDescent="0.15">
      <c r="A46" s="843" t="s">
        <v>232</v>
      </c>
      <c r="B46" s="844">
        <v>6</v>
      </c>
      <c r="C46" s="844">
        <v>4</v>
      </c>
      <c r="D46" s="844">
        <v>2</v>
      </c>
      <c r="E46" s="844">
        <v>1</v>
      </c>
      <c r="F46" s="844">
        <v>0</v>
      </c>
    </row>
    <row r="47" spans="1:6" ht="11.25" customHeight="1" x14ac:dyDescent="0.15">
      <c r="A47" s="843" t="s">
        <v>728</v>
      </c>
      <c r="B47" s="844">
        <v>2</v>
      </c>
      <c r="C47" s="844">
        <v>0</v>
      </c>
      <c r="D47" s="844">
        <v>0</v>
      </c>
      <c r="E47" s="844">
        <v>0</v>
      </c>
      <c r="F47" s="844">
        <v>0</v>
      </c>
    </row>
    <row r="48" spans="1:6" ht="11.25" customHeight="1" x14ac:dyDescent="0.15">
      <c r="A48" s="843" t="s">
        <v>729</v>
      </c>
      <c r="B48" s="844">
        <v>0</v>
      </c>
      <c r="C48" s="844">
        <v>0</v>
      </c>
      <c r="D48" s="844">
        <v>2</v>
      </c>
      <c r="E48" s="844">
        <v>0</v>
      </c>
      <c r="F48" s="844">
        <v>0</v>
      </c>
    </row>
    <row r="49" spans="1:6" x14ac:dyDescent="0.15">
      <c r="A49" s="135" t="s">
        <v>735</v>
      </c>
      <c r="B49" s="845">
        <v>0</v>
      </c>
      <c r="C49" s="845">
        <v>0</v>
      </c>
      <c r="D49" s="845">
        <v>1</v>
      </c>
      <c r="E49" s="845">
        <v>0</v>
      </c>
      <c r="F49" s="845">
        <v>21</v>
      </c>
    </row>
    <row r="50" spans="1:6" ht="11.25" customHeight="1" x14ac:dyDescent="0.15">
      <c r="A50" s="843" t="s">
        <v>726</v>
      </c>
      <c r="B50" s="844">
        <v>0</v>
      </c>
      <c r="C50" s="844">
        <v>0</v>
      </c>
      <c r="D50" s="844">
        <v>0</v>
      </c>
      <c r="E50" s="844">
        <v>0</v>
      </c>
      <c r="F50" s="844">
        <v>0</v>
      </c>
    </row>
    <row r="51" spans="1:6" ht="11.25" customHeight="1" x14ac:dyDescent="0.15">
      <c r="A51" s="843" t="s">
        <v>727</v>
      </c>
      <c r="B51" s="844">
        <v>0</v>
      </c>
      <c r="C51" s="844">
        <v>0</v>
      </c>
      <c r="D51" s="844">
        <v>1</v>
      </c>
      <c r="E51" s="844">
        <v>0</v>
      </c>
      <c r="F51" s="844">
        <v>1</v>
      </c>
    </row>
    <row r="52" spans="1:6" ht="11.25" customHeight="1" x14ac:dyDescent="0.15">
      <c r="A52" s="843" t="s">
        <v>232</v>
      </c>
      <c r="B52" s="844">
        <v>0</v>
      </c>
      <c r="C52" s="844">
        <v>0</v>
      </c>
      <c r="D52" s="844">
        <v>0</v>
      </c>
      <c r="E52" s="844">
        <v>0</v>
      </c>
      <c r="F52" s="844">
        <v>2</v>
      </c>
    </row>
    <row r="53" spans="1:6" ht="11.25" customHeight="1" x14ac:dyDescent="0.15">
      <c r="A53" s="843" t="s">
        <v>728</v>
      </c>
      <c r="B53" s="844">
        <v>0</v>
      </c>
      <c r="C53" s="844">
        <v>0</v>
      </c>
      <c r="D53" s="844">
        <v>0</v>
      </c>
      <c r="E53" s="844">
        <v>0</v>
      </c>
      <c r="F53" s="844">
        <v>1</v>
      </c>
    </row>
    <row r="54" spans="1:6" ht="11.25" customHeight="1" x14ac:dyDescent="0.15">
      <c r="A54" s="843" t="s">
        <v>729</v>
      </c>
      <c r="B54" s="844">
        <v>0</v>
      </c>
      <c r="C54" s="844">
        <v>0</v>
      </c>
      <c r="D54" s="844">
        <v>0</v>
      </c>
      <c r="E54" s="844">
        <v>0</v>
      </c>
      <c r="F54" s="844">
        <v>17</v>
      </c>
    </row>
    <row r="55" spans="1:6" x14ac:dyDescent="0.15">
      <c r="A55" s="137" t="s">
        <v>736</v>
      </c>
      <c r="B55" s="845">
        <v>4</v>
      </c>
      <c r="C55" s="845">
        <v>7</v>
      </c>
      <c r="D55" s="845">
        <v>0</v>
      </c>
      <c r="E55" s="845">
        <v>2</v>
      </c>
      <c r="F55" s="845">
        <v>1</v>
      </c>
    </row>
    <row r="56" spans="1:6" ht="11.25" customHeight="1" x14ac:dyDescent="0.15">
      <c r="A56" s="843" t="s">
        <v>726</v>
      </c>
      <c r="B56" s="844">
        <v>0</v>
      </c>
      <c r="C56" s="844">
        <v>4</v>
      </c>
      <c r="D56" s="844">
        <v>0</v>
      </c>
      <c r="E56" s="844">
        <v>0</v>
      </c>
      <c r="F56" s="844">
        <v>0</v>
      </c>
    </row>
    <row r="57" spans="1:6" ht="11.25" customHeight="1" x14ac:dyDescent="0.15">
      <c r="A57" s="843" t="s">
        <v>727</v>
      </c>
      <c r="B57" s="844">
        <v>1</v>
      </c>
      <c r="C57" s="844">
        <v>1</v>
      </c>
      <c r="D57" s="844">
        <v>0</v>
      </c>
      <c r="E57" s="844">
        <v>1</v>
      </c>
      <c r="F57" s="844">
        <v>0</v>
      </c>
    </row>
    <row r="58" spans="1:6" ht="11.25" customHeight="1" x14ac:dyDescent="0.15">
      <c r="A58" s="843" t="s">
        <v>232</v>
      </c>
      <c r="B58" s="844">
        <v>2</v>
      </c>
      <c r="C58" s="844">
        <v>0</v>
      </c>
      <c r="D58" s="844">
        <v>0</v>
      </c>
      <c r="E58" s="844">
        <v>0</v>
      </c>
      <c r="F58" s="844">
        <v>0</v>
      </c>
    </row>
    <row r="59" spans="1:6" ht="11.25" customHeight="1" x14ac:dyDescent="0.15">
      <c r="A59" s="843" t="s">
        <v>728</v>
      </c>
      <c r="B59" s="844">
        <v>0</v>
      </c>
      <c r="C59" s="844">
        <v>0</v>
      </c>
      <c r="D59" s="844">
        <v>0</v>
      </c>
      <c r="E59" s="844">
        <v>0</v>
      </c>
      <c r="F59" s="844">
        <v>0</v>
      </c>
    </row>
    <row r="60" spans="1:6" ht="11.25" customHeight="1" x14ac:dyDescent="0.15">
      <c r="A60" s="843" t="s">
        <v>729</v>
      </c>
      <c r="B60" s="847">
        <v>1</v>
      </c>
      <c r="C60" s="844">
        <v>2</v>
      </c>
      <c r="D60" s="844">
        <v>0</v>
      </c>
      <c r="E60" s="844">
        <v>1</v>
      </c>
      <c r="F60" s="844">
        <v>1</v>
      </c>
    </row>
    <row r="61" spans="1:6" x14ac:dyDescent="0.15">
      <c r="A61" s="848"/>
      <c r="B61" s="849"/>
      <c r="C61" s="849"/>
      <c r="D61" s="849"/>
      <c r="E61" s="849"/>
    </row>
    <row r="62" spans="1:6" x14ac:dyDescent="0.15">
      <c r="A62" s="850" t="s">
        <v>737</v>
      </c>
      <c r="B62" s="851"/>
      <c r="C62" s="851"/>
      <c r="D62" s="851"/>
      <c r="E62" s="851"/>
    </row>
    <row r="63" spans="1:6" x14ac:dyDescent="0.15">
      <c r="A63" s="852" t="s">
        <v>738</v>
      </c>
    </row>
    <row r="64" spans="1:6" x14ac:dyDescent="0.15">
      <c r="A64" s="852" t="s">
        <v>739</v>
      </c>
    </row>
    <row r="65" spans="1:6" ht="10.5" customHeight="1" x14ac:dyDescent="0.15">
      <c r="A65" s="854" t="s">
        <v>740</v>
      </c>
      <c r="B65" s="95"/>
      <c r="C65" s="95"/>
      <c r="D65" s="95"/>
      <c r="E65" s="95"/>
      <c r="F65" s="95"/>
    </row>
    <row r="66" spans="1:6" ht="10.5" customHeight="1" x14ac:dyDescent="0.15">
      <c r="A66" s="854" t="s">
        <v>741</v>
      </c>
      <c r="B66" s="95"/>
      <c r="C66" s="95"/>
      <c r="D66" s="95"/>
      <c r="E66" s="95"/>
      <c r="F66" s="95"/>
    </row>
    <row r="67" spans="1:6" s="151" customFormat="1" x14ac:dyDescent="0.15">
      <c r="A67" s="32" t="s">
        <v>18</v>
      </c>
      <c r="B67" s="41"/>
      <c r="C67" s="41"/>
      <c r="D67" s="41"/>
      <c r="E67" s="41"/>
    </row>
  </sheetData>
  <pageMargins left="0" right="0" top="0.74803149606299213" bottom="0.74803149606299213" header="0.31496062992125984" footer="0.31496062992125984"/>
  <pageSetup paperSize="9" scale="90" orientation="landscape" verticalDpi="599"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dimension ref="A2:F14"/>
  <sheetViews>
    <sheetView workbookViewId="0"/>
  </sheetViews>
  <sheetFormatPr baseColWidth="10" defaultColWidth="11.42578125" defaultRowHeight="10.5" x14ac:dyDescent="0.15"/>
  <cols>
    <col min="1" max="1" width="57.42578125" style="151" customWidth="1"/>
    <col min="2" max="2" width="12.5703125" style="151" bestFit="1" customWidth="1"/>
    <col min="3" max="5" width="12.42578125" style="151" bestFit="1" customWidth="1"/>
    <col min="6" max="16384" width="11.42578125" style="151"/>
  </cols>
  <sheetData>
    <row r="2" spans="1:6" x14ac:dyDescent="0.15">
      <c r="A2" s="28" t="s">
        <v>1179</v>
      </c>
    </row>
    <row r="4" spans="1:6" x14ac:dyDescent="0.15">
      <c r="A4" s="295" t="s">
        <v>241</v>
      </c>
      <c r="B4" s="180" t="s">
        <v>89</v>
      </c>
      <c r="C4" s="180"/>
      <c r="D4" s="180"/>
      <c r="E4" s="180"/>
      <c r="F4" s="180"/>
    </row>
    <row r="5" spans="1:6" x14ac:dyDescent="0.15">
      <c r="A5" s="296"/>
      <c r="B5" s="182">
        <v>2019</v>
      </c>
      <c r="C5" s="182">
        <v>2020</v>
      </c>
      <c r="D5" s="182">
        <v>2021</v>
      </c>
      <c r="E5" s="182">
        <v>2022</v>
      </c>
      <c r="F5" s="182">
        <v>2023</v>
      </c>
    </row>
    <row r="6" spans="1:6" x14ac:dyDescent="0.15">
      <c r="A6" s="184" t="s">
        <v>1</v>
      </c>
      <c r="B6" s="297">
        <v>3601283</v>
      </c>
      <c r="C6" s="297">
        <v>2524897</v>
      </c>
      <c r="D6" s="297">
        <v>2403026</v>
      </c>
      <c r="E6" s="298">
        <v>2461965</v>
      </c>
      <c r="F6" s="298">
        <v>3218892</v>
      </c>
    </row>
    <row r="7" spans="1:6" ht="11.25" x14ac:dyDescent="0.15">
      <c r="A7" s="119" t="s">
        <v>3433</v>
      </c>
      <c r="B7" s="248">
        <v>324202</v>
      </c>
      <c r="C7" s="248">
        <v>251984</v>
      </c>
      <c r="D7" s="248">
        <v>230165</v>
      </c>
      <c r="E7" s="248">
        <v>120143</v>
      </c>
      <c r="F7" s="248">
        <v>285879</v>
      </c>
    </row>
    <row r="8" spans="1:6" ht="11.25" x14ac:dyDescent="0.15">
      <c r="A8" s="299" t="s">
        <v>3664</v>
      </c>
      <c r="B8" s="248">
        <v>2089301</v>
      </c>
      <c r="C8" s="248">
        <v>810396</v>
      </c>
      <c r="D8" s="248">
        <v>974822</v>
      </c>
      <c r="E8" s="248">
        <v>991764</v>
      </c>
      <c r="F8" s="248">
        <v>1441041</v>
      </c>
    </row>
    <row r="9" spans="1:6" x14ac:dyDescent="0.15">
      <c r="A9" s="119" t="s">
        <v>242</v>
      </c>
      <c r="B9" s="300">
        <v>414846</v>
      </c>
      <c r="C9" s="300">
        <v>537403</v>
      </c>
      <c r="D9" s="300">
        <v>454712</v>
      </c>
      <c r="E9" s="248">
        <v>398843</v>
      </c>
      <c r="F9" s="248">
        <v>451733</v>
      </c>
    </row>
    <row r="10" spans="1:6" x14ac:dyDescent="0.15">
      <c r="A10" s="119" t="s">
        <v>243</v>
      </c>
      <c r="B10" s="300">
        <v>772934</v>
      </c>
      <c r="C10" s="300">
        <v>925114</v>
      </c>
      <c r="D10" s="300">
        <v>743327</v>
      </c>
      <c r="E10" s="248">
        <v>951215</v>
      </c>
      <c r="F10" s="248">
        <v>1040239</v>
      </c>
    </row>
    <row r="11" spans="1:6" x14ac:dyDescent="0.15">
      <c r="A11" s="301"/>
      <c r="B11" s="248"/>
      <c r="C11" s="248"/>
      <c r="D11" s="248"/>
      <c r="E11" s="248"/>
    </row>
    <row r="12" spans="1:6" x14ac:dyDescent="0.15">
      <c r="A12" s="302" t="s">
        <v>244</v>
      </c>
      <c r="B12" s="119"/>
      <c r="C12" s="119"/>
      <c r="D12" s="119"/>
      <c r="E12" s="119"/>
    </row>
    <row r="13" spans="1:6" x14ac:dyDescent="0.15">
      <c r="A13" s="249" t="s">
        <v>245</v>
      </c>
      <c r="B13" s="119"/>
      <c r="C13" s="119"/>
      <c r="D13" s="119"/>
      <c r="E13" s="119"/>
    </row>
    <row r="14" spans="1:6" x14ac:dyDescent="0.15">
      <c r="A14" s="122" t="s">
        <v>18</v>
      </c>
      <c r="B14" s="119"/>
      <c r="C14" s="119"/>
      <c r="D14" s="119"/>
      <c r="E14" s="119"/>
    </row>
  </sheetData>
  <pageMargins left="0.7" right="0.7" top="0.75" bottom="0.75" header="0.3" footer="0.3"/>
  <pageSetup paperSize="9"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dimension ref="A2:F30"/>
  <sheetViews>
    <sheetView workbookViewId="0"/>
  </sheetViews>
  <sheetFormatPr baseColWidth="10" defaultColWidth="11.42578125" defaultRowHeight="10.5" x14ac:dyDescent="0.25"/>
  <cols>
    <col min="1" max="1" width="30.85546875" style="119" customWidth="1"/>
    <col min="2" max="2" width="12.42578125" style="119" bestFit="1" customWidth="1"/>
    <col min="3" max="3" width="11.42578125" style="119"/>
    <col min="4" max="6" width="12.42578125" style="119" bestFit="1" customWidth="1"/>
    <col min="7" max="16384" width="11.42578125" style="119"/>
  </cols>
  <sheetData>
    <row r="2" spans="1:6" x14ac:dyDescent="0.25">
      <c r="A2" s="28" t="s">
        <v>1180</v>
      </c>
    </row>
    <row r="4" spans="1:6" x14ac:dyDescent="0.25">
      <c r="A4" s="303" t="s">
        <v>246</v>
      </c>
      <c r="B4" s="180" t="s">
        <v>89</v>
      </c>
      <c r="C4" s="180"/>
      <c r="D4" s="180"/>
      <c r="E4" s="180"/>
      <c r="F4" s="180"/>
    </row>
    <row r="5" spans="1:6" x14ac:dyDescent="0.25">
      <c r="A5" s="304"/>
      <c r="B5" s="182">
        <v>2019</v>
      </c>
      <c r="C5" s="182">
        <v>2020</v>
      </c>
      <c r="D5" s="182">
        <v>2021</v>
      </c>
      <c r="E5" s="182">
        <v>2022</v>
      </c>
      <c r="F5" s="182">
        <v>2023</v>
      </c>
    </row>
    <row r="6" spans="1:6" x14ac:dyDescent="0.25">
      <c r="A6" s="234" t="s">
        <v>1</v>
      </c>
      <c r="B6" s="297">
        <v>7976594</v>
      </c>
      <c r="C6" s="297">
        <v>9439763</v>
      </c>
      <c r="D6" s="298">
        <v>12347800</v>
      </c>
      <c r="E6" s="298">
        <v>12155917</v>
      </c>
      <c r="F6" s="298">
        <v>13051450</v>
      </c>
    </row>
    <row r="7" spans="1:6" ht="11.25" x14ac:dyDescent="0.25">
      <c r="A7" s="119" t="s">
        <v>207</v>
      </c>
      <c r="B7" s="305">
        <v>6197386</v>
      </c>
      <c r="C7" s="306">
        <v>7074652</v>
      </c>
      <c r="D7" s="305">
        <v>8163591</v>
      </c>
      <c r="E7" s="305">
        <v>6886514</v>
      </c>
      <c r="F7" s="305">
        <v>7748246</v>
      </c>
    </row>
    <row r="8" spans="1:6" ht="11.25" x14ac:dyDescent="0.25">
      <c r="A8" s="119" t="s">
        <v>3801</v>
      </c>
      <c r="B8" s="305">
        <v>370677</v>
      </c>
      <c r="C8" s="305">
        <v>511396</v>
      </c>
      <c r="D8" s="305">
        <v>568420</v>
      </c>
      <c r="E8" s="305">
        <v>448234</v>
      </c>
      <c r="F8" s="305">
        <v>431671</v>
      </c>
    </row>
    <row r="9" spans="1:6" ht="11.25" x14ac:dyDescent="0.25">
      <c r="A9" s="119" t="s">
        <v>3880</v>
      </c>
      <c r="B9" s="305">
        <v>642636</v>
      </c>
      <c r="C9" s="305">
        <v>1170793</v>
      </c>
      <c r="D9" s="305">
        <v>1716682</v>
      </c>
      <c r="E9" s="305">
        <v>3072258</v>
      </c>
      <c r="F9" s="305">
        <v>2657347</v>
      </c>
    </row>
    <row r="10" spans="1:6" ht="11.25" x14ac:dyDescent="0.25">
      <c r="A10" s="119" t="s">
        <v>3908</v>
      </c>
      <c r="B10" s="307">
        <v>328973</v>
      </c>
      <c r="C10" s="307">
        <v>253473</v>
      </c>
      <c r="D10" s="308">
        <v>494264</v>
      </c>
      <c r="E10" s="305">
        <v>662601</v>
      </c>
      <c r="F10" s="305">
        <v>736272</v>
      </c>
    </row>
    <row r="11" spans="1:6" ht="11.25" x14ac:dyDescent="0.25">
      <c r="A11" s="119" t="s">
        <v>3924</v>
      </c>
      <c r="B11" s="307">
        <v>337472</v>
      </c>
      <c r="C11" s="307">
        <v>348971</v>
      </c>
      <c r="D11" s="308">
        <v>990828</v>
      </c>
      <c r="E11" s="305">
        <v>713626</v>
      </c>
      <c r="F11" s="305">
        <v>659453</v>
      </c>
    </row>
    <row r="12" spans="1:6" ht="11.25" x14ac:dyDescent="0.25">
      <c r="A12" s="119" t="s">
        <v>3936</v>
      </c>
      <c r="B12" s="307">
        <v>98194</v>
      </c>
      <c r="C12" s="307">
        <v>79074</v>
      </c>
      <c r="D12" s="308">
        <v>413310</v>
      </c>
      <c r="E12" s="305">
        <v>368459</v>
      </c>
      <c r="F12" s="305">
        <v>320023</v>
      </c>
    </row>
    <row r="13" spans="1:6" ht="11.25" x14ac:dyDescent="0.25">
      <c r="A13" s="119" t="s">
        <v>3949</v>
      </c>
      <c r="B13" s="307">
        <v>1256</v>
      </c>
      <c r="C13" s="307">
        <v>1404</v>
      </c>
      <c r="D13" s="308">
        <v>705</v>
      </c>
      <c r="E13" s="305">
        <v>4225</v>
      </c>
      <c r="F13" s="305">
        <v>11353</v>
      </c>
    </row>
    <row r="14" spans="1:6" ht="11.25" x14ac:dyDescent="0.25">
      <c r="A14" s="119" t="s">
        <v>3957</v>
      </c>
      <c r="B14" s="307" t="s">
        <v>4</v>
      </c>
      <c r="C14" s="307" t="s">
        <v>4</v>
      </c>
      <c r="D14" s="309" t="s">
        <v>4</v>
      </c>
      <c r="E14" s="305" t="s">
        <v>4</v>
      </c>
      <c r="F14" s="305">
        <v>125868</v>
      </c>
    </row>
    <row r="15" spans="1:6" ht="11.25" x14ac:dyDescent="0.25">
      <c r="A15" s="119" t="s">
        <v>3434</v>
      </c>
      <c r="B15" s="307" t="s">
        <v>4</v>
      </c>
      <c r="C15" s="307" t="s">
        <v>4</v>
      </c>
      <c r="D15" s="309" t="s">
        <v>4</v>
      </c>
      <c r="E15" s="305" t="s">
        <v>4</v>
      </c>
      <c r="F15" s="305">
        <v>18966</v>
      </c>
    </row>
    <row r="16" spans="1:6" ht="11.25" x14ac:dyDescent="0.25">
      <c r="A16" s="119" t="s">
        <v>3435</v>
      </c>
      <c r="B16" s="307" t="s">
        <v>4</v>
      </c>
      <c r="C16" s="307" t="s">
        <v>4</v>
      </c>
      <c r="D16" s="309" t="s">
        <v>4</v>
      </c>
      <c r="E16" s="305" t="s">
        <v>4</v>
      </c>
      <c r="F16" s="305">
        <v>342251</v>
      </c>
    </row>
    <row r="17" spans="1:4" ht="12.75" customHeight="1" x14ac:dyDescent="0.25">
      <c r="B17" s="310"/>
      <c r="C17" s="310"/>
      <c r="D17" s="310"/>
    </row>
    <row r="18" spans="1:4" s="195" customFormat="1" x14ac:dyDescent="0.25">
      <c r="A18" s="205" t="s">
        <v>247</v>
      </c>
    </row>
    <row r="19" spans="1:4" s="195" customFormat="1" x14ac:dyDescent="0.25">
      <c r="A19" s="27" t="s">
        <v>248</v>
      </c>
    </row>
    <row r="20" spans="1:4" s="195" customFormat="1" x14ac:dyDescent="0.25">
      <c r="A20" s="27" t="s">
        <v>249</v>
      </c>
    </row>
    <row r="21" spans="1:4" s="195" customFormat="1" x14ac:dyDescent="0.25">
      <c r="A21" s="27" t="s">
        <v>250</v>
      </c>
    </row>
    <row r="22" spans="1:4" s="195" customFormat="1" x14ac:dyDescent="0.25">
      <c r="A22" s="27" t="s">
        <v>251</v>
      </c>
    </row>
    <row r="23" spans="1:4" s="195" customFormat="1" x14ac:dyDescent="0.25">
      <c r="A23" s="27" t="s">
        <v>252</v>
      </c>
    </row>
    <row r="24" spans="1:4" s="195" customFormat="1" x14ac:dyDescent="0.25">
      <c r="A24" s="27" t="s">
        <v>253</v>
      </c>
    </row>
    <row r="25" spans="1:4" s="195" customFormat="1" x14ac:dyDescent="0.25">
      <c r="A25" s="27" t="s">
        <v>254</v>
      </c>
    </row>
    <row r="26" spans="1:4" s="195" customFormat="1" x14ac:dyDescent="0.25">
      <c r="A26" s="27" t="s">
        <v>255</v>
      </c>
    </row>
    <row r="27" spans="1:4" s="195" customFormat="1" x14ac:dyDescent="0.25">
      <c r="A27" s="27" t="s">
        <v>256</v>
      </c>
    </row>
    <row r="28" spans="1:4" s="195" customFormat="1" x14ac:dyDescent="0.25">
      <c r="A28" s="27" t="s">
        <v>257</v>
      </c>
    </row>
    <row r="29" spans="1:4" s="195" customFormat="1" x14ac:dyDescent="0.25">
      <c r="A29" s="27" t="s">
        <v>258</v>
      </c>
    </row>
    <row r="30" spans="1:4" s="195" customFormat="1" x14ac:dyDescent="0.25">
      <c r="A30" s="205" t="s">
        <v>18</v>
      </c>
    </row>
  </sheetData>
  <pageMargins left="0.7" right="0.7" top="0.75" bottom="0.75" header="0.3" footer="0.3"/>
  <pageSetup paperSize="9"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dimension ref="A2:B25"/>
  <sheetViews>
    <sheetView zoomScaleNormal="100" workbookViewId="0"/>
  </sheetViews>
  <sheetFormatPr baseColWidth="10" defaultColWidth="11.42578125" defaultRowHeight="10.5" x14ac:dyDescent="0.15"/>
  <cols>
    <col min="1" max="1" width="20.5703125" style="1049" customWidth="1"/>
    <col min="2" max="2" width="17.85546875" style="1049" customWidth="1"/>
    <col min="3" max="16384" width="11.42578125" style="1049"/>
  </cols>
  <sheetData>
    <row r="2" spans="1:2" ht="11.25" x14ac:dyDescent="0.15">
      <c r="A2" s="1047" t="s">
        <v>3436</v>
      </c>
      <c r="B2" s="1048"/>
    </row>
    <row r="3" spans="1:2" ht="10.5" customHeight="1" x14ac:dyDescent="0.15"/>
    <row r="4" spans="1:2" ht="15" customHeight="1" x14ac:dyDescent="0.15">
      <c r="A4" s="1050" t="s">
        <v>0</v>
      </c>
      <c r="B4" s="1051">
        <v>2023</v>
      </c>
    </row>
    <row r="5" spans="1:2" ht="11.25" customHeight="1" x14ac:dyDescent="0.15">
      <c r="A5" s="1052" t="s">
        <v>1</v>
      </c>
      <c r="B5" s="794">
        <v>9846</v>
      </c>
    </row>
    <row r="6" spans="1:2" x14ac:dyDescent="0.15">
      <c r="A6" s="1049" t="s">
        <v>2</v>
      </c>
      <c r="B6" s="1053">
        <v>160</v>
      </c>
    </row>
    <row r="7" spans="1:2" x14ac:dyDescent="0.15">
      <c r="A7" s="1049" t="s">
        <v>3</v>
      </c>
      <c r="B7" s="1053">
        <v>476</v>
      </c>
    </row>
    <row r="8" spans="1:2" x14ac:dyDescent="0.15">
      <c r="A8" s="1049" t="s">
        <v>145</v>
      </c>
      <c r="B8" s="1053">
        <v>201</v>
      </c>
    </row>
    <row r="9" spans="1:2" x14ac:dyDescent="0.15">
      <c r="A9" s="1049" t="s">
        <v>146</v>
      </c>
      <c r="B9" s="1053">
        <v>124</v>
      </c>
    </row>
    <row r="10" spans="1:2" x14ac:dyDescent="0.15">
      <c r="A10" s="1049" t="s">
        <v>147</v>
      </c>
      <c r="B10" s="1053">
        <v>236</v>
      </c>
    </row>
    <row r="11" spans="1:2" x14ac:dyDescent="0.15">
      <c r="A11" s="1049" t="s">
        <v>148</v>
      </c>
      <c r="B11" s="1053">
        <v>553</v>
      </c>
    </row>
    <row r="12" spans="1:2" x14ac:dyDescent="0.15">
      <c r="A12" s="1049" t="s">
        <v>149</v>
      </c>
      <c r="B12" s="1053">
        <v>739</v>
      </c>
    </row>
    <row r="13" spans="1:2" x14ac:dyDescent="0.15">
      <c r="A13" s="1049" t="s">
        <v>5</v>
      </c>
      <c r="B13" s="1053">
        <v>358</v>
      </c>
    </row>
    <row r="14" spans="1:2" x14ac:dyDescent="0.15">
      <c r="A14" s="1049" t="s">
        <v>150</v>
      </c>
      <c r="B14" s="1053">
        <v>841</v>
      </c>
    </row>
    <row r="15" spans="1:2" x14ac:dyDescent="0.15">
      <c r="A15" s="1049" t="s">
        <v>6</v>
      </c>
      <c r="B15" s="1053">
        <v>431</v>
      </c>
    </row>
    <row r="16" spans="1:2" x14ac:dyDescent="0.15">
      <c r="A16" s="1049" t="s">
        <v>7</v>
      </c>
      <c r="B16" s="1053">
        <v>948</v>
      </c>
    </row>
    <row r="17" spans="1:2" x14ac:dyDescent="0.15">
      <c r="A17" s="1049" t="s">
        <v>8</v>
      </c>
      <c r="B17" s="1053">
        <v>1985</v>
      </c>
    </row>
    <row r="18" spans="1:2" x14ac:dyDescent="0.15">
      <c r="A18" s="1049" t="s">
        <v>265</v>
      </c>
      <c r="B18" s="1053">
        <v>709</v>
      </c>
    </row>
    <row r="19" spans="1:2" x14ac:dyDescent="0.15">
      <c r="A19" s="1049" t="s">
        <v>266</v>
      </c>
      <c r="B19" s="1053">
        <v>1769</v>
      </c>
    </row>
    <row r="20" spans="1:2" x14ac:dyDescent="0.15">
      <c r="A20" s="1049" t="s">
        <v>11</v>
      </c>
      <c r="B20" s="1053">
        <v>199</v>
      </c>
    </row>
    <row r="21" spans="1:2" x14ac:dyDescent="0.15">
      <c r="A21" s="1049" t="s">
        <v>12</v>
      </c>
      <c r="B21" s="1053">
        <v>107</v>
      </c>
    </row>
    <row r="22" spans="1:2" x14ac:dyDescent="0.15">
      <c r="A22" s="1049" t="s">
        <v>1181</v>
      </c>
      <c r="B22" s="1053">
        <v>10</v>
      </c>
    </row>
    <row r="23" spans="1:2" x14ac:dyDescent="0.15">
      <c r="B23" s="1054"/>
    </row>
    <row r="24" spans="1:2" x14ac:dyDescent="0.15">
      <c r="A24" s="1055" t="s">
        <v>1182</v>
      </c>
      <c r="B24" s="1056"/>
    </row>
    <row r="25" spans="1:2" s="1057" customFormat="1" x14ac:dyDescent="0.25">
      <c r="A25" s="1057" t="s">
        <v>1183</v>
      </c>
    </row>
  </sheetData>
  <pageMargins left="0.7" right="0.7" top="0.75" bottom="0.75" header="0.3" footer="0.3"/>
  <pageSetup paperSize="14" orientation="landscape"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dimension ref="A1:L25"/>
  <sheetViews>
    <sheetView zoomScaleNormal="100" workbookViewId="0"/>
  </sheetViews>
  <sheetFormatPr baseColWidth="10" defaultColWidth="11.42578125" defaultRowHeight="10.5" x14ac:dyDescent="0.15"/>
  <cols>
    <col min="1" max="1" width="19.85546875" style="1049" customWidth="1"/>
    <col min="2" max="2" width="11.42578125" style="1049"/>
    <col min="3" max="3" width="14" style="1049" customWidth="1"/>
    <col min="4" max="16384" width="11.42578125" style="1049"/>
  </cols>
  <sheetData>
    <row r="1" spans="1:12" x14ac:dyDescent="0.15">
      <c r="A1" s="1058"/>
    </row>
    <row r="2" spans="1:12" ht="11.25" x14ac:dyDescent="0.15">
      <c r="A2" s="1047" t="s">
        <v>3437</v>
      </c>
      <c r="B2" s="1048"/>
      <c r="C2" s="1048"/>
      <c r="D2" s="1048"/>
      <c r="E2" s="1048"/>
      <c r="F2" s="1048"/>
      <c r="G2" s="1048"/>
      <c r="H2" s="1048"/>
      <c r="I2" s="1048"/>
      <c r="J2" s="1048"/>
      <c r="K2" s="1048"/>
      <c r="L2" s="1048"/>
    </row>
    <row r="3" spans="1:12" ht="10.5" customHeight="1" x14ac:dyDescent="0.15"/>
    <row r="4" spans="1:12" x14ac:dyDescent="0.15">
      <c r="A4" s="1059" t="s">
        <v>0</v>
      </c>
      <c r="B4" s="1060" t="s">
        <v>1</v>
      </c>
      <c r="C4" s="1061" t="s">
        <v>1184</v>
      </c>
      <c r="D4" s="1061"/>
      <c r="E4" s="1061"/>
      <c r="F4" s="1061"/>
      <c r="G4" s="1061"/>
      <c r="H4" s="1061"/>
      <c r="I4" s="1061"/>
      <c r="J4" s="1061"/>
      <c r="K4" s="1061"/>
      <c r="L4" s="1061"/>
    </row>
    <row r="5" spans="1:12" ht="22.5" customHeight="1" x14ac:dyDescent="0.15">
      <c r="A5" s="1062"/>
      <c r="B5" s="1062"/>
      <c r="C5" s="1063" t="s">
        <v>1185</v>
      </c>
      <c r="D5" s="1064" t="s">
        <v>1186</v>
      </c>
      <c r="E5" s="1064" t="s">
        <v>1187</v>
      </c>
      <c r="F5" s="1064" t="s">
        <v>1188</v>
      </c>
      <c r="G5" s="1064" t="s">
        <v>1189</v>
      </c>
      <c r="H5" s="1064" t="s">
        <v>1190</v>
      </c>
      <c r="I5" s="1064" t="s">
        <v>1191</v>
      </c>
      <c r="J5" s="1064" t="s">
        <v>1192</v>
      </c>
      <c r="K5" s="1064" t="s">
        <v>50</v>
      </c>
      <c r="L5" s="1064" t="s">
        <v>1193</v>
      </c>
    </row>
    <row r="6" spans="1:12" x14ac:dyDescent="0.15">
      <c r="A6" s="1052" t="s">
        <v>1</v>
      </c>
      <c r="B6" s="381">
        <v>4140</v>
      </c>
      <c r="C6" s="381">
        <v>127</v>
      </c>
      <c r="D6" s="381">
        <v>520</v>
      </c>
      <c r="E6" s="381">
        <v>7</v>
      </c>
      <c r="F6" s="381">
        <v>19</v>
      </c>
      <c r="G6" s="381">
        <v>63</v>
      </c>
      <c r="H6" s="381">
        <v>91</v>
      </c>
      <c r="I6" s="381">
        <v>3250</v>
      </c>
      <c r="J6" s="381">
        <v>28</v>
      </c>
      <c r="K6" s="381">
        <v>24</v>
      </c>
      <c r="L6" s="381">
        <v>11</v>
      </c>
    </row>
    <row r="7" spans="1:12" x14ac:dyDescent="0.15">
      <c r="A7" s="1049" t="s">
        <v>2</v>
      </c>
      <c r="B7" s="381">
        <v>128</v>
      </c>
      <c r="C7" s="1065">
        <v>1</v>
      </c>
      <c r="D7" s="1065">
        <v>125</v>
      </c>
      <c r="E7" s="1065">
        <v>0</v>
      </c>
      <c r="F7" s="1065">
        <v>0</v>
      </c>
      <c r="G7" s="1065">
        <v>0</v>
      </c>
      <c r="H7" s="1065">
        <v>1</v>
      </c>
      <c r="I7" s="1065">
        <v>1</v>
      </c>
      <c r="J7" s="1065">
        <v>0</v>
      </c>
      <c r="K7" s="1065">
        <v>0</v>
      </c>
      <c r="L7" s="1065">
        <v>0</v>
      </c>
    </row>
    <row r="8" spans="1:12" x14ac:dyDescent="0.15">
      <c r="A8" s="1049" t="s">
        <v>3</v>
      </c>
      <c r="B8" s="381">
        <v>393</v>
      </c>
      <c r="C8" s="1065">
        <v>0</v>
      </c>
      <c r="D8" s="1065">
        <v>379</v>
      </c>
      <c r="E8" s="1065">
        <v>0</v>
      </c>
      <c r="F8" s="1065">
        <v>1</v>
      </c>
      <c r="G8" s="1065">
        <v>1</v>
      </c>
      <c r="H8" s="1065">
        <v>0</v>
      </c>
      <c r="I8" s="1065">
        <v>6</v>
      </c>
      <c r="J8" s="1065">
        <v>6</v>
      </c>
      <c r="K8" s="1065">
        <v>0</v>
      </c>
      <c r="L8" s="1065">
        <v>0</v>
      </c>
    </row>
    <row r="9" spans="1:12" x14ac:dyDescent="0.15">
      <c r="A9" s="1049" t="s">
        <v>145</v>
      </c>
      <c r="B9" s="381">
        <v>140</v>
      </c>
      <c r="C9" s="1065">
        <v>107</v>
      </c>
      <c r="D9" s="1065">
        <v>5</v>
      </c>
      <c r="E9" s="1065">
        <v>3</v>
      </c>
      <c r="F9" s="1065">
        <v>1</v>
      </c>
      <c r="G9" s="1065">
        <v>1</v>
      </c>
      <c r="H9" s="1065">
        <v>0</v>
      </c>
      <c r="I9" s="1065">
        <v>6</v>
      </c>
      <c r="J9" s="1065">
        <v>17</v>
      </c>
      <c r="K9" s="1065">
        <v>0</v>
      </c>
      <c r="L9" s="1065">
        <v>0</v>
      </c>
    </row>
    <row r="10" spans="1:12" x14ac:dyDescent="0.15">
      <c r="A10" s="1049" t="s">
        <v>146</v>
      </c>
      <c r="B10" s="381">
        <v>56</v>
      </c>
      <c r="C10" s="1065">
        <v>2</v>
      </c>
      <c r="D10" s="1065">
        <v>0</v>
      </c>
      <c r="E10" s="1065">
        <v>3</v>
      </c>
      <c r="F10" s="1065">
        <v>17</v>
      </c>
      <c r="G10" s="1065">
        <v>30</v>
      </c>
      <c r="H10" s="1065">
        <v>1</v>
      </c>
      <c r="I10" s="1065">
        <v>2</v>
      </c>
      <c r="J10" s="1065">
        <v>0</v>
      </c>
      <c r="K10" s="1065">
        <v>1</v>
      </c>
      <c r="L10" s="1065">
        <v>0</v>
      </c>
    </row>
    <row r="11" spans="1:12" x14ac:dyDescent="0.15">
      <c r="A11" s="1049" t="s">
        <v>147</v>
      </c>
      <c r="B11" s="381">
        <v>34</v>
      </c>
      <c r="C11" s="1065">
        <v>2</v>
      </c>
      <c r="D11" s="1065">
        <v>1</v>
      </c>
      <c r="E11" s="1065">
        <v>1</v>
      </c>
      <c r="F11" s="1065">
        <v>0</v>
      </c>
      <c r="G11" s="1065">
        <v>20</v>
      </c>
      <c r="H11" s="1065">
        <v>3</v>
      </c>
      <c r="I11" s="1065">
        <v>7</v>
      </c>
      <c r="J11" s="1065">
        <v>0</v>
      </c>
      <c r="K11" s="1065">
        <v>0</v>
      </c>
      <c r="L11" s="1065">
        <v>0</v>
      </c>
    </row>
    <row r="12" spans="1:12" x14ac:dyDescent="0.15">
      <c r="A12" s="1049" t="s">
        <v>148</v>
      </c>
      <c r="B12" s="381">
        <v>60</v>
      </c>
      <c r="C12" s="1065">
        <v>4</v>
      </c>
      <c r="D12" s="1065">
        <v>0</v>
      </c>
      <c r="E12" s="1065">
        <v>0</v>
      </c>
      <c r="F12" s="1065">
        <v>0</v>
      </c>
      <c r="G12" s="1065">
        <v>5</v>
      </c>
      <c r="H12" s="1065">
        <v>4</v>
      </c>
      <c r="I12" s="1065">
        <v>28</v>
      </c>
      <c r="J12" s="1065">
        <v>2</v>
      </c>
      <c r="K12" s="1065">
        <v>14</v>
      </c>
      <c r="L12" s="1065">
        <v>3</v>
      </c>
    </row>
    <row r="13" spans="1:12" x14ac:dyDescent="0.15">
      <c r="A13" s="1049" t="s">
        <v>149</v>
      </c>
      <c r="B13" s="381">
        <v>82</v>
      </c>
      <c r="C13" s="1065">
        <v>4</v>
      </c>
      <c r="D13" s="1065">
        <v>6</v>
      </c>
      <c r="E13" s="1065">
        <v>0</v>
      </c>
      <c r="F13" s="1065">
        <v>0</v>
      </c>
      <c r="G13" s="1065">
        <v>6</v>
      </c>
      <c r="H13" s="1065">
        <v>4</v>
      </c>
      <c r="I13" s="1065">
        <v>56</v>
      </c>
      <c r="J13" s="1065">
        <v>1</v>
      </c>
      <c r="K13" s="1065">
        <v>5</v>
      </c>
      <c r="L13" s="1065">
        <v>0</v>
      </c>
    </row>
    <row r="14" spans="1:12" x14ac:dyDescent="0.15">
      <c r="A14" s="1049" t="s">
        <v>5</v>
      </c>
      <c r="B14" s="381">
        <v>19</v>
      </c>
      <c r="C14" s="1065">
        <v>1</v>
      </c>
      <c r="D14" s="1065">
        <v>0</v>
      </c>
      <c r="E14" s="1065">
        <v>0</v>
      </c>
      <c r="F14" s="1065">
        <v>0</v>
      </c>
      <c r="G14" s="1065">
        <v>0</v>
      </c>
      <c r="H14" s="1065">
        <v>3</v>
      </c>
      <c r="I14" s="1065">
        <v>14</v>
      </c>
      <c r="J14" s="1065">
        <v>0</v>
      </c>
      <c r="K14" s="1065">
        <v>1</v>
      </c>
      <c r="L14" s="1065">
        <v>0</v>
      </c>
    </row>
    <row r="15" spans="1:12" x14ac:dyDescent="0.15">
      <c r="A15" s="1049" t="s">
        <v>150</v>
      </c>
      <c r="B15" s="381">
        <v>37</v>
      </c>
      <c r="C15" s="1065">
        <v>2</v>
      </c>
      <c r="D15" s="1065">
        <v>1</v>
      </c>
      <c r="E15" s="1065">
        <v>0</v>
      </c>
      <c r="F15" s="1065">
        <v>0</v>
      </c>
      <c r="G15" s="1065">
        <v>0</v>
      </c>
      <c r="H15" s="1065">
        <v>3</v>
      </c>
      <c r="I15" s="1065">
        <v>31</v>
      </c>
      <c r="J15" s="1065">
        <v>0</v>
      </c>
      <c r="K15" s="1065">
        <v>0</v>
      </c>
      <c r="L15" s="1065">
        <v>0</v>
      </c>
    </row>
    <row r="16" spans="1:12" x14ac:dyDescent="0.15">
      <c r="A16" s="1049" t="s">
        <v>6</v>
      </c>
      <c r="B16" s="381">
        <v>17</v>
      </c>
      <c r="C16" s="1065">
        <v>0</v>
      </c>
      <c r="D16" s="1065">
        <v>0</v>
      </c>
      <c r="E16" s="1065">
        <v>0</v>
      </c>
      <c r="F16" s="1065">
        <v>0</v>
      </c>
      <c r="G16" s="1065">
        <v>0</v>
      </c>
      <c r="H16" s="1065">
        <v>4</v>
      </c>
      <c r="I16" s="1065">
        <v>13</v>
      </c>
      <c r="J16" s="1065">
        <v>0</v>
      </c>
      <c r="K16" s="1065">
        <v>0</v>
      </c>
      <c r="L16" s="1065">
        <v>0</v>
      </c>
    </row>
    <row r="17" spans="1:12" x14ac:dyDescent="0.15">
      <c r="A17" s="1049" t="s">
        <v>7</v>
      </c>
      <c r="B17" s="381">
        <v>491</v>
      </c>
      <c r="C17" s="1065">
        <v>0</v>
      </c>
      <c r="D17" s="1065">
        <v>0</v>
      </c>
      <c r="E17" s="1065">
        <v>0</v>
      </c>
      <c r="F17" s="1065">
        <v>0</v>
      </c>
      <c r="G17" s="1065">
        <v>0</v>
      </c>
      <c r="H17" s="1065">
        <v>7</v>
      </c>
      <c r="I17" s="1065">
        <v>483</v>
      </c>
      <c r="J17" s="1065">
        <v>0</v>
      </c>
      <c r="K17" s="1065">
        <v>1</v>
      </c>
      <c r="L17" s="1065">
        <v>0</v>
      </c>
    </row>
    <row r="18" spans="1:12" x14ac:dyDescent="0.15">
      <c r="A18" s="1049" t="s">
        <v>8</v>
      </c>
      <c r="B18" s="381">
        <v>1579</v>
      </c>
      <c r="C18" s="1065">
        <v>1</v>
      </c>
      <c r="D18" s="1065">
        <v>1</v>
      </c>
      <c r="E18" s="1065">
        <v>0</v>
      </c>
      <c r="F18" s="1065">
        <v>0</v>
      </c>
      <c r="G18" s="1065">
        <v>0</v>
      </c>
      <c r="H18" s="1065">
        <v>18</v>
      </c>
      <c r="I18" s="1065">
        <v>1557</v>
      </c>
      <c r="J18" s="1065">
        <v>2</v>
      </c>
      <c r="K18" s="1065">
        <v>0</v>
      </c>
      <c r="L18" s="1065">
        <v>0</v>
      </c>
    </row>
    <row r="19" spans="1:12" x14ac:dyDescent="0.15">
      <c r="A19" s="1049" t="s">
        <v>265</v>
      </c>
      <c r="B19" s="381">
        <v>429</v>
      </c>
      <c r="C19" s="1065">
        <v>0</v>
      </c>
      <c r="D19" s="1065">
        <v>0</v>
      </c>
      <c r="E19" s="1065">
        <v>0</v>
      </c>
      <c r="F19" s="1065">
        <v>0</v>
      </c>
      <c r="G19" s="1065">
        <v>0</v>
      </c>
      <c r="H19" s="1065">
        <v>4</v>
      </c>
      <c r="I19" s="1065">
        <v>424</v>
      </c>
      <c r="J19" s="1065">
        <v>0</v>
      </c>
      <c r="K19" s="1065">
        <v>1</v>
      </c>
      <c r="L19" s="1065">
        <v>0</v>
      </c>
    </row>
    <row r="20" spans="1:12" x14ac:dyDescent="0.15">
      <c r="A20" s="1049" t="s">
        <v>266</v>
      </c>
      <c r="B20" s="381">
        <v>588</v>
      </c>
      <c r="C20" s="1065">
        <v>2</v>
      </c>
      <c r="D20" s="1065">
        <v>1</v>
      </c>
      <c r="E20" s="1065">
        <v>0</v>
      </c>
      <c r="F20" s="1065">
        <v>0</v>
      </c>
      <c r="G20" s="1065">
        <v>0</v>
      </c>
      <c r="H20" s="1065">
        <v>20</v>
      </c>
      <c r="I20" s="1065">
        <v>565</v>
      </c>
      <c r="J20" s="1065">
        <v>0</v>
      </c>
      <c r="K20" s="1065">
        <v>0</v>
      </c>
      <c r="L20" s="1065">
        <v>0</v>
      </c>
    </row>
    <row r="21" spans="1:12" x14ac:dyDescent="0.15">
      <c r="A21" s="1049" t="s">
        <v>11</v>
      </c>
      <c r="B21" s="381">
        <v>44</v>
      </c>
      <c r="C21" s="1065">
        <v>0</v>
      </c>
      <c r="D21" s="1065">
        <v>0</v>
      </c>
      <c r="E21" s="1065">
        <v>0</v>
      </c>
      <c r="F21" s="1065">
        <v>0</v>
      </c>
      <c r="G21" s="1065">
        <v>0</v>
      </c>
      <c r="H21" s="1065">
        <v>9</v>
      </c>
      <c r="I21" s="1065">
        <v>33</v>
      </c>
      <c r="J21" s="1065">
        <v>0</v>
      </c>
      <c r="K21" s="1065">
        <v>1</v>
      </c>
      <c r="L21" s="1065">
        <v>1</v>
      </c>
    </row>
    <row r="22" spans="1:12" x14ac:dyDescent="0.15">
      <c r="A22" s="1049" t="s">
        <v>12</v>
      </c>
      <c r="B22" s="381">
        <v>43</v>
      </c>
      <c r="C22" s="1065">
        <v>1</v>
      </c>
      <c r="D22" s="1065">
        <v>1</v>
      </c>
      <c r="E22" s="1065">
        <v>0</v>
      </c>
      <c r="F22" s="1065">
        <v>0</v>
      </c>
      <c r="G22" s="1065">
        <v>0</v>
      </c>
      <c r="H22" s="1065">
        <v>10</v>
      </c>
      <c r="I22" s="1065">
        <v>24</v>
      </c>
      <c r="J22" s="1065">
        <v>0</v>
      </c>
      <c r="K22" s="1065">
        <v>0</v>
      </c>
      <c r="L22" s="1065">
        <v>7</v>
      </c>
    </row>
    <row r="23" spans="1:12" s="1057" customFormat="1" ht="12.6" customHeight="1" x14ac:dyDescent="0.25">
      <c r="B23" s="1056"/>
      <c r="C23" s="1056"/>
      <c r="D23" s="1056"/>
      <c r="E23" s="1056"/>
      <c r="F23" s="1056"/>
      <c r="G23" s="1056"/>
      <c r="H23" s="1056"/>
      <c r="I23" s="1056"/>
      <c r="J23" s="1056"/>
      <c r="K23" s="1066"/>
      <c r="L23" s="1066"/>
    </row>
    <row r="24" spans="1:12" s="1057" customFormat="1" x14ac:dyDescent="0.25">
      <c r="A24" s="1055" t="s">
        <v>1182</v>
      </c>
      <c r="B24" s="1056"/>
      <c r="C24" s="1056"/>
      <c r="D24" s="1056"/>
      <c r="E24" s="1056"/>
      <c r="F24" s="1056"/>
      <c r="G24" s="1056"/>
      <c r="H24" s="1056"/>
      <c r="I24" s="1056"/>
      <c r="J24" s="1056"/>
      <c r="K24" s="1066"/>
      <c r="L24" s="1066"/>
    </row>
    <row r="25" spans="1:12" s="1057" customFormat="1" x14ac:dyDescent="0.25">
      <c r="A25" s="1057" t="s">
        <v>1183</v>
      </c>
      <c r="B25" s="1056"/>
      <c r="C25" s="1056"/>
      <c r="D25" s="1056"/>
      <c r="E25" s="1056"/>
      <c r="F25" s="1056"/>
      <c r="G25" s="1056"/>
      <c r="H25" s="1056"/>
      <c r="I25" s="1056"/>
      <c r="J25" s="1056"/>
    </row>
  </sheetData>
  <pageMargins left="0.7" right="0.7" top="0.75" bottom="0.75" header="0.3" footer="0.3"/>
  <pageSetup paperSize="14" scale="59"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dimension ref="A2:N28"/>
  <sheetViews>
    <sheetView zoomScaleNormal="100" workbookViewId="0"/>
  </sheetViews>
  <sheetFormatPr baseColWidth="10" defaultColWidth="11.42578125" defaultRowHeight="10.5" x14ac:dyDescent="0.15"/>
  <cols>
    <col min="1" max="1" width="17.7109375" style="1049" customWidth="1"/>
    <col min="2" max="2" width="10.42578125" style="1049" customWidth="1"/>
    <col min="3" max="5" width="11.5703125" style="1049" bestFit="1" customWidth="1"/>
    <col min="6" max="6" width="17.7109375" style="1049" customWidth="1"/>
    <col min="7" max="7" width="13.5703125" style="1049" customWidth="1"/>
    <col min="8" max="8" width="14.28515625" style="1049" customWidth="1"/>
    <col min="9" max="9" width="13" style="1049" customWidth="1"/>
    <col min="10" max="10" width="11.5703125" style="1049" bestFit="1" customWidth="1"/>
    <col min="11" max="13" width="10.7109375" style="1049" customWidth="1"/>
    <col min="14" max="14" width="11.42578125" style="1049" customWidth="1"/>
    <col min="15" max="16384" width="11.42578125" style="1049"/>
  </cols>
  <sheetData>
    <row r="2" spans="1:14" ht="15" customHeight="1" x14ac:dyDescent="0.15">
      <c r="A2" s="1047" t="s">
        <v>3438</v>
      </c>
      <c r="B2" s="1048"/>
      <c r="C2" s="1048"/>
      <c r="D2" s="1048"/>
      <c r="E2" s="1048"/>
      <c r="F2" s="1048"/>
      <c r="G2" s="1048"/>
      <c r="H2" s="1048"/>
      <c r="I2" s="1048"/>
      <c r="J2" s="1048"/>
      <c r="K2" s="1048"/>
      <c r="L2" s="1048"/>
      <c r="M2" s="1048"/>
      <c r="N2" s="1048"/>
    </row>
    <row r="3" spans="1:14" ht="10.5" customHeight="1" x14ac:dyDescent="0.15"/>
    <row r="4" spans="1:14" x14ac:dyDescent="0.15">
      <c r="A4" s="1059" t="s">
        <v>0</v>
      </c>
      <c r="B4" s="1059" t="s">
        <v>1</v>
      </c>
      <c r="C4" s="1061" t="s">
        <v>1194</v>
      </c>
      <c r="D4" s="1061"/>
      <c r="E4" s="1061"/>
      <c r="F4" s="1061"/>
      <c r="G4" s="1061"/>
      <c r="H4" s="1061"/>
      <c r="I4" s="1061"/>
      <c r="J4" s="1061"/>
      <c r="K4" s="1061"/>
      <c r="L4" s="1061"/>
      <c r="M4" s="1061"/>
      <c r="N4" s="1061"/>
    </row>
    <row r="5" spans="1:14" ht="31.5" x14ac:dyDescent="0.15">
      <c r="A5" s="1062"/>
      <c r="B5" s="1062"/>
      <c r="C5" s="1064" t="s">
        <v>1195</v>
      </c>
      <c r="D5" s="1064" t="s">
        <v>1196</v>
      </c>
      <c r="E5" s="1064" t="s">
        <v>1197</v>
      </c>
      <c r="F5" s="1064" t="s">
        <v>1198</v>
      </c>
      <c r="G5" s="1064" t="s">
        <v>1199</v>
      </c>
      <c r="H5" s="1064" t="s">
        <v>1200</v>
      </c>
      <c r="I5" s="1064" t="s">
        <v>1201</v>
      </c>
      <c r="J5" s="1064" t="s">
        <v>1202</v>
      </c>
      <c r="K5" s="1064" t="s">
        <v>1203</v>
      </c>
      <c r="L5" s="1064" t="s">
        <v>1204</v>
      </c>
      <c r="M5" s="1064" t="s">
        <v>1205</v>
      </c>
      <c r="N5" s="1067" t="s">
        <v>3802</v>
      </c>
    </row>
    <row r="6" spans="1:14" x14ac:dyDescent="0.15">
      <c r="A6" s="1052" t="s">
        <v>1</v>
      </c>
      <c r="B6" s="381">
        <v>9846</v>
      </c>
      <c r="C6" s="381">
        <v>582</v>
      </c>
      <c r="D6" s="381">
        <v>60</v>
      </c>
      <c r="E6" s="381">
        <v>951</v>
      </c>
      <c r="F6" s="381">
        <v>22</v>
      </c>
      <c r="G6" s="381">
        <v>275</v>
      </c>
      <c r="H6" s="381">
        <v>47</v>
      </c>
      <c r="I6" s="381">
        <v>1062</v>
      </c>
      <c r="J6" s="381">
        <v>1031</v>
      </c>
      <c r="K6" s="381">
        <v>28</v>
      </c>
      <c r="L6" s="381">
        <v>3194</v>
      </c>
      <c r="M6" s="381">
        <v>39</v>
      </c>
      <c r="N6" s="381">
        <v>2555</v>
      </c>
    </row>
    <row r="7" spans="1:14" x14ac:dyDescent="0.15">
      <c r="A7" s="1049" t="s">
        <v>2</v>
      </c>
      <c r="B7" s="381">
        <v>160</v>
      </c>
      <c r="C7" s="1065">
        <v>8</v>
      </c>
      <c r="D7" s="1065">
        <v>2</v>
      </c>
      <c r="E7" s="1065">
        <v>4</v>
      </c>
      <c r="F7" s="1065">
        <v>1</v>
      </c>
      <c r="G7" s="1065">
        <v>2</v>
      </c>
      <c r="H7" s="1065">
        <v>5</v>
      </c>
      <c r="I7" s="1065">
        <v>2</v>
      </c>
      <c r="J7" s="1065">
        <v>13</v>
      </c>
      <c r="K7" s="1065">
        <v>2</v>
      </c>
      <c r="L7" s="1065">
        <v>112</v>
      </c>
      <c r="M7" s="386">
        <v>1</v>
      </c>
      <c r="N7" s="1065">
        <v>8</v>
      </c>
    </row>
    <row r="8" spans="1:14" x14ac:dyDescent="0.15">
      <c r="A8" s="1049" t="s">
        <v>3</v>
      </c>
      <c r="B8" s="381">
        <v>476</v>
      </c>
      <c r="C8" s="1065">
        <v>9</v>
      </c>
      <c r="D8" s="1065">
        <v>1</v>
      </c>
      <c r="E8" s="1065">
        <v>7</v>
      </c>
      <c r="F8" s="1065">
        <v>3</v>
      </c>
      <c r="G8" s="1065">
        <v>3</v>
      </c>
      <c r="H8" s="1065">
        <v>4</v>
      </c>
      <c r="I8" s="1065">
        <v>11</v>
      </c>
      <c r="J8" s="1065">
        <v>20</v>
      </c>
      <c r="K8" s="1065">
        <v>0</v>
      </c>
      <c r="L8" s="1065">
        <v>400</v>
      </c>
      <c r="M8" s="386">
        <v>2</v>
      </c>
      <c r="N8" s="1065">
        <v>16</v>
      </c>
    </row>
    <row r="9" spans="1:14" x14ac:dyDescent="0.15">
      <c r="A9" s="1049" t="s">
        <v>145</v>
      </c>
      <c r="B9" s="381">
        <v>201</v>
      </c>
      <c r="C9" s="1065">
        <v>15</v>
      </c>
      <c r="D9" s="1065">
        <v>8</v>
      </c>
      <c r="E9" s="1065">
        <v>12</v>
      </c>
      <c r="F9" s="1065">
        <v>1</v>
      </c>
      <c r="G9" s="1065">
        <v>2</v>
      </c>
      <c r="H9" s="1065">
        <v>0</v>
      </c>
      <c r="I9" s="1065">
        <v>19</v>
      </c>
      <c r="J9" s="1065">
        <v>30</v>
      </c>
      <c r="K9" s="1065">
        <v>2</v>
      </c>
      <c r="L9" s="1065">
        <v>103</v>
      </c>
      <c r="M9" s="386">
        <v>2</v>
      </c>
      <c r="N9" s="1065">
        <v>7</v>
      </c>
    </row>
    <row r="10" spans="1:14" x14ac:dyDescent="0.15">
      <c r="A10" s="1049" t="s">
        <v>146</v>
      </c>
      <c r="B10" s="381">
        <v>124</v>
      </c>
      <c r="C10" s="1065">
        <v>15</v>
      </c>
      <c r="D10" s="1065">
        <v>1</v>
      </c>
      <c r="E10" s="1065">
        <v>17</v>
      </c>
      <c r="F10" s="1065">
        <v>4</v>
      </c>
      <c r="G10" s="1065">
        <v>9</v>
      </c>
      <c r="H10" s="1065">
        <v>2</v>
      </c>
      <c r="I10" s="1065">
        <v>6</v>
      </c>
      <c r="J10" s="1065">
        <v>23</v>
      </c>
      <c r="K10" s="1065">
        <v>2</v>
      </c>
      <c r="L10" s="1065">
        <v>37</v>
      </c>
      <c r="M10" s="386">
        <v>0</v>
      </c>
      <c r="N10" s="1065">
        <v>8</v>
      </c>
    </row>
    <row r="11" spans="1:14" x14ac:dyDescent="0.15">
      <c r="A11" s="1049" t="s">
        <v>147</v>
      </c>
      <c r="B11" s="381">
        <v>236</v>
      </c>
      <c r="C11" s="1065">
        <v>25</v>
      </c>
      <c r="D11" s="1065">
        <v>11</v>
      </c>
      <c r="E11" s="1065">
        <v>21</v>
      </c>
      <c r="F11" s="1065">
        <v>1</v>
      </c>
      <c r="G11" s="1065">
        <v>22</v>
      </c>
      <c r="H11" s="1065">
        <v>3</v>
      </c>
      <c r="I11" s="1065">
        <v>18</v>
      </c>
      <c r="J11" s="1065">
        <v>61</v>
      </c>
      <c r="K11" s="1065">
        <v>0</v>
      </c>
      <c r="L11" s="1065">
        <v>50</v>
      </c>
      <c r="M11" s="386">
        <v>0</v>
      </c>
      <c r="N11" s="1065">
        <v>24</v>
      </c>
    </row>
    <row r="12" spans="1:14" x14ac:dyDescent="0.15">
      <c r="A12" s="1049" t="s">
        <v>148</v>
      </c>
      <c r="B12" s="381">
        <v>553</v>
      </c>
      <c r="C12" s="1065">
        <v>44</v>
      </c>
      <c r="D12" s="1065">
        <v>4</v>
      </c>
      <c r="E12" s="1065">
        <v>28</v>
      </c>
      <c r="F12" s="1065">
        <v>6</v>
      </c>
      <c r="G12" s="1065">
        <v>30</v>
      </c>
      <c r="H12" s="1065">
        <v>11</v>
      </c>
      <c r="I12" s="1065">
        <v>57</v>
      </c>
      <c r="J12" s="1065">
        <v>149</v>
      </c>
      <c r="K12" s="1065">
        <v>9</v>
      </c>
      <c r="L12" s="1065">
        <v>159</v>
      </c>
      <c r="M12" s="386">
        <v>13</v>
      </c>
      <c r="N12" s="1065">
        <v>43</v>
      </c>
    </row>
    <row r="13" spans="1:14" x14ac:dyDescent="0.15">
      <c r="A13" s="1049" t="s">
        <v>149</v>
      </c>
      <c r="B13" s="381">
        <v>739</v>
      </c>
      <c r="C13" s="1065">
        <v>117</v>
      </c>
      <c r="D13" s="1065">
        <v>5</v>
      </c>
      <c r="E13" s="1065">
        <v>62</v>
      </c>
      <c r="F13" s="1065">
        <v>4</v>
      </c>
      <c r="G13" s="1065">
        <v>47</v>
      </c>
      <c r="H13" s="1065">
        <v>10</v>
      </c>
      <c r="I13" s="1065">
        <v>79</v>
      </c>
      <c r="J13" s="1065">
        <v>255</v>
      </c>
      <c r="K13" s="1065">
        <v>8</v>
      </c>
      <c r="L13" s="1065">
        <v>120</v>
      </c>
      <c r="M13" s="386">
        <v>11</v>
      </c>
      <c r="N13" s="1065">
        <v>21</v>
      </c>
    </row>
    <row r="14" spans="1:14" x14ac:dyDescent="0.15">
      <c r="A14" s="1049" t="s">
        <v>5</v>
      </c>
      <c r="B14" s="381">
        <v>358</v>
      </c>
      <c r="C14" s="1065">
        <v>35</v>
      </c>
      <c r="D14" s="1065">
        <v>2</v>
      </c>
      <c r="E14" s="1065">
        <v>73</v>
      </c>
      <c r="F14" s="1065">
        <v>0</v>
      </c>
      <c r="G14" s="1065">
        <v>10</v>
      </c>
      <c r="H14" s="1065">
        <v>0</v>
      </c>
      <c r="I14" s="1065">
        <v>20</v>
      </c>
      <c r="J14" s="1065">
        <v>73</v>
      </c>
      <c r="K14" s="1065">
        <v>1</v>
      </c>
      <c r="L14" s="1065">
        <v>73</v>
      </c>
      <c r="M14" s="386">
        <v>2</v>
      </c>
      <c r="N14" s="1065">
        <v>69</v>
      </c>
    </row>
    <row r="15" spans="1:14" x14ac:dyDescent="0.15">
      <c r="A15" s="1049" t="s">
        <v>150</v>
      </c>
      <c r="B15" s="381">
        <v>841</v>
      </c>
      <c r="C15" s="1065">
        <v>56</v>
      </c>
      <c r="D15" s="1065">
        <v>10</v>
      </c>
      <c r="E15" s="1065">
        <v>170</v>
      </c>
      <c r="F15" s="1065">
        <v>0</v>
      </c>
      <c r="G15" s="1065">
        <v>27</v>
      </c>
      <c r="H15" s="1065">
        <v>3</v>
      </c>
      <c r="I15" s="1065">
        <v>70</v>
      </c>
      <c r="J15" s="1065">
        <v>40</v>
      </c>
      <c r="K15" s="1065">
        <v>2</v>
      </c>
      <c r="L15" s="1065">
        <v>244</v>
      </c>
      <c r="M15" s="386">
        <v>1</v>
      </c>
      <c r="N15" s="1065">
        <v>218</v>
      </c>
    </row>
    <row r="16" spans="1:14" x14ac:dyDescent="0.15">
      <c r="A16" s="1049" t="s">
        <v>6</v>
      </c>
      <c r="B16" s="381">
        <v>431</v>
      </c>
      <c r="C16" s="1065">
        <v>88</v>
      </c>
      <c r="D16" s="1065">
        <v>2</v>
      </c>
      <c r="E16" s="1065">
        <v>82</v>
      </c>
      <c r="F16" s="1065">
        <v>0</v>
      </c>
      <c r="G16" s="1065">
        <v>8</v>
      </c>
      <c r="H16" s="1065">
        <v>2</v>
      </c>
      <c r="I16" s="1065">
        <v>18</v>
      </c>
      <c r="J16" s="1065">
        <v>19</v>
      </c>
      <c r="K16" s="1065">
        <v>0</v>
      </c>
      <c r="L16" s="1065">
        <v>47</v>
      </c>
      <c r="M16" s="386">
        <v>1</v>
      </c>
      <c r="N16" s="1065">
        <v>164</v>
      </c>
    </row>
    <row r="17" spans="1:14" x14ac:dyDescent="0.15">
      <c r="A17" s="1049" t="s">
        <v>7</v>
      </c>
      <c r="B17" s="381">
        <v>948</v>
      </c>
      <c r="C17" s="1065">
        <v>66</v>
      </c>
      <c r="D17" s="1065">
        <v>4</v>
      </c>
      <c r="E17" s="1065">
        <v>68</v>
      </c>
      <c r="F17" s="1065">
        <v>0</v>
      </c>
      <c r="G17" s="1065">
        <v>25</v>
      </c>
      <c r="H17" s="1065">
        <v>3</v>
      </c>
      <c r="I17" s="1065">
        <v>129</v>
      </c>
      <c r="J17" s="1065">
        <v>102</v>
      </c>
      <c r="K17" s="1065">
        <v>1</v>
      </c>
      <c r="L17" s="1065">
        <v>354</v>
      </c>
      <c r="M17" s="386">
        <v>4</v>
      </c>
      <c r="N17" s="1065">
        <v>192</v>
      </c>
    </row>
    <row r="18" spans="1:14" x14ac:dyDescent="0.15">
      <c r="A18" s="1049" t="s">
        <v>8</v>
      </c>
      <c r="B18" s="381">
        <v>1985</v>
      </c>
      <c r="C18" s="1065">
        <v>38</v>
      </c>
      <c r="D18" s="1065">
        <v>3</v>
      </c>
      <c r="E18" s="1065">
        <v>72</v>
      </c>
      <c r="F18" s="1065">
        <v>0</v>
      </c>
      <c r="G18" s="1065">
        <v>37</v>
      </c>
      <c r="H18" s="1065">
        <v>0</v>
      </c>
      <c r="I18" s="1065">
        <v>328</v>
      </c>
      <c r="J18" s="1065">
        <v>133</v>
      </c>
      <c r="K18" s="1065">
        <v>0</v>
      </c>
      <c r="L18" s="1065">
        <v>597</v>
      </c>
      <c r="M18" s="386">
        <v>1</v>
      </c>
      <c r="N18" s="1065">
        <v>776</v>
      </c>
    </row>
    <row r="19" spans="1:14" x14ac:dyDescent="0.15">
      <c r="A19" s="1049" t="s">
        <v>265</v>
      </c>
      <c r="B19" s="381">
        <v>709</v>
      </c>
      <c r="C19" s="1065">
        <v>29</v>
      </c>
      <c r="D19" s="1065">
        <v>6</v>
      </c>
      <c r="E19" s="1065">
        <v>49</v>
      </c>
      <c r="F19" s="1065">
        <v>1</v>
      </c>
      <c r="G19" s="1065">
        <v>4</v>
      </c>
      <c r="H19" s="1065">
        <v>3</v>
      </c>
      <c r="I19" s="1065">
        <v>123</v>
      </c>
      <c r="J19" s="1065">
        <v>30</v>
      </c>
      <c r="K19" s="1065">
        <v>0</v>
      </c>
      <c r="L19" s="1065">
        <v>189</v>
      </c>
      <c r="M19" s="386">
        <v>0</v>
      </c>
      <c r="N19" s="1065">
        <v>275</v>
      </c>
    </row>
    <row r="20" spans="1:14" x14ac:dyDescent="0.15">
      <c r="A20" s="1049" t="s">
        <v>266</v>
      </c>
      <c r="B20" s="381">
        <v>1769</v>
      </c>
      <c r="C20" s="1065">
        <v>13</v>
      </c>
      <c r="D20" s="1065">
        <v>1</v>
      </c>
      <c r="E20" s="1065">
        <v>251</v>
      </c>
      <c r="F20" s="1065">
        <v>0</v>
      </c>
      <c r="G20" s="1065">
        <v>37</v>
      </c>
      <c r="H20" s="1065">
        <v>1</v>
      </c>
      <c r="I20" s="1065">
        <v>149</v>
      </c>
      <c r="J20" s="1065">
        <v>55</v>
      </c>
      <c r="K20" s="1065">
        <v>1</v>
      </c>
      <c r="L20" s="1065">
        <v>616</v>
      </c>
      <c r="M20" s="386">
        <v>1</v>
      </c>
      <c r="N20" s="1065">
        <v>644</v>
      </c>
    </row>
    <row r="21" spans="1:14" x14ac:dyDescent="0.15">
      <c r="A21" s="1049" t="s">
        <v>11</v>
      </c>
      <c r="B21" s="381">
        <v>199</v>
      </c>
      <c r="C21" s="1065">
        <v>19</v>
      </c>
      <c r="D21" s="1065">
        <v>0</v>
      </c>
      <c r="E21" s="1065">
        <v>11</v>
      </c>
      <c r="F21" s="1065">
        <v>0</v>
      </c>
      <c r="G21" s="1065">
        <v>7</v>
      </c>
      <c r="H21" s="1065">
        <v>0</v>
      </c>
      <c r="I21" s="1065">
        <v>22</v>
      </c>
      <c r="J21" s="1065">
        <v>12</v>
      </c>
      <c r="K21" s="1065">
        <v>0</v>
      </c>
      <c r="L21" s="1065">
        <v>51</v>
      </c>
      <c r="M21" s="386">
        <v>0</v>
      </c>
      <c r="N21" s="1065">
        <v>77</v>
      </c>
    </row>
    <row r="22" spans="1:14" x14ac:dyDescent="0.15">
      <c r="A22" s="1049" t="s">
        <v>12</v>
      </c>
      <c r="B22" s="381">
        <v>107</v>
      </c>
      <c r="C22" s="1065">
        <v>5</v>
      </c>
      <c r="D22" s="1065">
        <v>0</v>
      </c>
      <c r="E22" s="1065">
        <v>24</v>
      </c>
      <c r="F22" s="1065">
        <v>1</v>
      </c>
      <c r="G22" s="1065">
        <v>5</v>
      </c>
      <c r="H22" s="1065">
        <v>0</v>
      </c>
      <c r="I22" s="1065">
        <v>10</v>
      </c>
      <c r="J22" s="1065">
        <v>16</v>
      </c>
      <c r="K22" s="1065">
        <v>0</v>
      </c>
      <c r="L22" s="1065">
        <v>35</v>
      </c>
      <c r="M22" s="386">
        <v>0</v>
      </c>
      <c r="N22" s="1065">
        <v>11</v>
      </c>
    </row>
    <row r="23" spans="1:14" x14ac:dyDescent="0.15">
      <c r="A23" s="1049" t="s">
        <v>1181</v>
      </c>
      <c r="B23" s="381">
        <v>10</v>
      </c>
      <c r="C23" s="386">
        <v>0</v>
      </c>
      <c r="D23" s="386">
        <v>0</v>
      </c>
      <c r="E23" s="386">
        <v>0</v>
      </c>
      <c r="F23" s="386">
        <v>0</v>
      </c>
      <c r="G23" s="386">
        <v>0</v>
      </c>
      <c r="H23" s="386">
        <v>0</v>
      </c>
      <c r="I23" s="386">
        <v>1</v>
      </c>
      <c r="J23" s="386">
        <v>0</v>
      </c>
      <c r="K23" s="386">
        <v>0</v>
      </c>
      <c r="L23" s="386">
        <v>7</v>
      </c>
      <c r="M23" s="386">
        <v>0</v>
      </c>
      <c r="N23" s="386">
        <v>2</v>
      </c>
    </row>
    <row r="25" spans="1:14" x14ac:dyDescent="0.15">
      <c r="A25" s="1055" t="s">
        <v>1182</v>
      </c>
      <c r="C25" s="1068"/>
      <c r="D25" s="1068"/>
      <c r="E25" s="1068"/>
      <c r="F25" s="1068"/>
      <c r="G25" s="1068"/>
      <c r="H25" s="1069"/>
      <c r="I25" s="1069"/>
      <c r="J25" s="1069"/>
      <c r="K25" s="1069"/>
      <c r="L25" s="1069"/>
      <c r="M25" s="1069"/>
      <c r="N25" s="1069"/>
    </row>
    <row r="26" spans="1:14" s="1057" customFormat="1" x14ac:dyDescent="0.25">
      <c r="A26" s="1070" t="s">
        <v>1206</v>
      </c>
      <c r="B26" s="1071"/>
      <c r="C26" s="1071"/>
      <c r="D26" s="1071"/>
      <c r="E26" s="1071"/>
      <c r="F26" s="1071"/>
      <c r="G26" s="1071"/>
      <c r="H26" s="1071"/>
      <c r="I26" s="1071"/>
      <c r="J26" s="1071"/>
      <c r="K26" s="1071"/>
      <c r="L26" s="1071"/>
      <c r="M26" s="1071"/>
      <c r="N26" s="1071"/>
    </row>
    <row r="27" spans="1:14" s="1057" customFormat="1" x14ac:dyDescent="0.25">
      <c r="A27" s="1071" t="s">
        <v>1207</v>
      </c>
      <c r="B27" s="1071"/>
      <c r="C27" s="1071"/>
      <c r="D27" s="1071"/>
      <c r="E27" s="1071"/>
      <c r="F27" s="1071"/>
      <c r="G27" s="1071"/>
      <c r="H27" s="1071"/>
      <c r="I27" s="1071"/>
      <c r="J27" s="1071"/>
      <c r="K27" s="1071"/>
      <c r="L27" s="1071"/>
      <c r="M27" s="1071"/>
      <c r="N27" s="1071"/>
    </row>
    <row r="28" spans="1:14" ht="11.25" customHeight="1" x14ac:dyDescent="0.15">
      <c r="A28" s="1057" t="s">
        <v>1183</v>
      </c>
      <c r="B28" s="1056"/>
      <c r="C28" s="1056"/>
      <c r="D28" s="1056"/>
      <c r="E28" s="1056"/>
      <c r="F28" s="1056"/>
      <c r="G28" s="1056"/>
      <c r="H28" s="1056"/>
      <c r="I28" s="1056"/>
      <c r="J28" s="1056"/>
      <c r="K28" s="1056"/>
      <c r="L28" s="1056"/>
      <c r="M28" s="1056"/>
      <c r="N28" s="1056"/>
    </row>
  </sheetData>
  <pageMargins left="0.7" right="0.7" top="0.75" bottom="0.75" header="0.3" footer="0.3"/>
  <pageSetup paperSize="14" scale="9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b13776a7-40bb-4e36-bfa7-cbc07753b8d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9872B58A08C28D4784E05B0C2786FB9E" ma:contentTypeVersion="18" ma:contentTypeDescription="Crear nuevo documento." ma:contentTypeScope="" ma:versionID="0bc57d5e1b5321f4b52d7c3b9484e351">
  <xsd:schema xmlns:xsd="http://www.w3.org/2001/XMLSchema" xmlns:xs="http://www.w3.org/2001/XMLSchema" xmlns:p="http://schemas.microsoft.com/office/2006/metadata/properties" xmlns:ns3="b13776a7-40bb-4e36-bfa7-cbc07753b8d5" xmlns:ns4="3ca4516b-1db6-4f7e-8d46-0264e9e059ff" targetNamespace="http://schemas.microsoft.com/office/2006/metadata/properties" ma:root="true" ma:fieldsID="7870b2e9cada7fc631bc6b39980de8f1" ns3:_="" ns4:_="">
    <xsd:import namespace="b13776a7-40bb-4e36-bfa7-cbc07753b8d5"/>
    <xsd:import namespace="3ca4516b-1db6-4f7e-8d46-0264e9e059ff"/>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DateTaken" minOccurs="0"/>
                <xsd:element ref="ns4:SharedWithUsers" minOccurs="0"/>
                <xsd:element ref="ns4:SharedWithDetails" minOccurs="0"/>
                <xsd:element ref="ns4:SharingHintHash" minOccurs="0"/>
                <xsd:element ref="ns3:MediaLengthInSeconds" minOccurs="0"/>
                <xsd:element ref="ns3:_activity" minOccurs="0"/>
                <xsd:element ref="ns3:MediaServiceObjectDetectorVersions" minOccurs="0"/>
                <xsd:element ref="ns3:MediaServiceSystemTags" minOccurs="0"/>
                <xsd:element ref="ns3:MediaServiceSearchPropertie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13776a7-40bb-4e36-bfa7-cbc07753b8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_activity" ma:index="21" nillable="true" ma:displayName="_activity" ma:hidden="true" ma:internalName="_activity">
      <xsd:simpleType>
        <xsd:restriction base="dms:Note"/>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ystemTags" ma:index="23" nillable="true" ma:displayName="MediaServiceSystemTags" ma:hidden="true" ma:internalName="MediaServiceSystemTags" ma:readOnly="true">
      <xsd:simpleType>
        <xsd:restriction base="dms:Note"/>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ca4516b-1db6-4f7e-8d46-0264e9e059ff" elementFormDefault="qualified">
    <xsd:import namespace="http://schemas.microsoft.com/office/2006/documentManagement/types"/>
    <xsd:import namespace="http://schemas.microsoft.com/office/infopath/2007/PartnerControls"/>
    <xsd:element name="SharedWithUsers" ma:index="17"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les de uso compartido" ma:internalName="SharedWithDetails" ma:readOnly="true">
      <xsd:simpleType>
        <xsd:restriction base="dms:Note">
          <xsd:maxLength value="255"/>
        </xsd:restriction>
      </xsd:simpleType>
    </xsd:element>
    <xsd:element name="SharingHintHash" ma:index="19"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743E8FB-BE01-49F3-A7E6-4741771E61B7}">
  <ds:schemaRefs>
    <ds:schemaRef ds:uri="http://schemas.microsoft.com/sharepoint/v3/contenttype/forms"/>
  </ds:schemaRefs>
</ds:datastoreItem>
</file>

<file path=customXml/itemProps2.xml><?xml version="1.0" encoding="utf-8"?>
<ds:datastoreItem xmlns:ds="http://schemas.openxmlformats.org/officeDocument/2006/customXml" ds:itemID="{74A984F7-5EBE-4FE2-9507-E1DB4E1707AB}">
  <ds:schemaRefs>
    <ds:schemaRef ds:uri="http://purl.org/dc/terms/"/>
    <ds:schemaRef ds:uri="http://schemas.openxmlformats.org/package/2006/metadata/core-properties"/>
    <ds:schemaRef ds:uri="http://schemas.microsoft.com/office/2006/documentManagement/types"/>
    <ds:schemaRef ds:uri="3ca4516b-1db6-4f7e-8d46-0264e9e059ff"/>
    <ds:schemaRef ds:uri="http://purl.org/dc/elements/1.1/"/>
    <ds:schemaRef ds:uri="http://schemas.microsoft.com/office/2006/metadata/properties"/>
    <ds:schemaRef ds:uri="http://schemas.microsoft.com/office/infopath/2007/PartnerControls"/>
    <ds:schemaRef ds:uri="b13776a7-40bb-4e36-bfa7-cbc07753b8d5"/>
    <ds:schemaRef ds:uri="http://www.w3.org/XML/1998/namespace"/>
    <ds:schemaRef ds:uri="http://purl.org/dc/dcmitype/"/>
  </ds:schemaRefs>
</ds:datastoreItem>
</file>

<file path=customXml/itemProps3.xml><?xml version="1.0" encoding="utf-8"?>
<ds:datastoreItem xmlns:ds="http://schemas.openxmlformats.org/officeDocument/2006/customXml" ds:itemID="{2AF16EA6-531A-4E27-ABDF-23A8A20FCDB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13776a7-40bb-4e36-bfa7-cbc07753b8d5"/>
    <ds:schemaRef ds:uri="3ca4516b-1db6-4f7e-8d46-0264e9e059f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301</vt:i4>
      </vt:variant>
      <vt:variant>
        <vt:lpstr>Rangos con nombre</vt:lpstr>
      </vt:variant>
      <vt:variant>
        <vt:i4>14</vt:i4>
      </vt:variant>
    </vt:vector>
  </HeadingPairs>
  <TitlesOfParts>
    <vt:vector size="315" baseType="lpstr">
      <vt:lpstr>Índice</vt:lpstr>
      <vt:lpstr>1.1</vt:lpstr>
      <vt:lpstr>1.2</vt:lpstr>
      <vt:lpstr>1.3</vt:lpstr>
      <vt:lpstr>1.4</vt:lpstr>
      <vt:lpstr>1.5</vt:lpstr>
      <vt:lpstr>1.6</vt:lpstr>
      <vt:lpstr>1.7</vt:lpstr>
      <vt:lpstr>1.8</vt:lpstr>
      <vt:lpstr>1.9</vt:lpstr>
      <vt:lpstr>2.1</vt:lpstr>
      <vt:lpstr>2.2</vt:lpstr>
      <vt:lpstr>2.3</vt:lpstr>
      <vt:lpstr>2.4</vt:lpstr>
      <vt:lpstr>2.5</vt:lpstr>
      <vt:lpstr>2.6</vt:lpstr>
      <vt:lpstr>2.7</vt:lpstr>
      <vt:lpstr>2.8</vt:lpstr>
      <vt:lpstr>2.9</vt:lpstr>
      <vt:lpstr>2.10</vt:lpstr>
      <vt:lpstr>2.11</vt:lpstr>
      <vt:lpstr>2.12</vt:lpstr>
      <vt:lpstr>2.13</vt:lpstr>
      <vt:lpstr>2.14</vt:lpstr>
      <vt:lpstr>2.15</vt:lpstr>
      <vt:lpstr>2.16 </vt:lpstr>
      <vt:lpstr>2.17 </vt:lpstr>
      <vt:lpstr>2.18 </vt:lpstr>
      <vt:lpstr>2.19</vt:lpstr>
      <vt:lpstr>2.20</vt:lpstr>
      <vt:lpstr>2.21</vt:lpstr>
      <vt:lpstr>2.22</vt:lpstr>
      <vt:lpstr>2.23</vt:lpstr>
      <vt:lpstr>2.24</vt:lpstr>
      <vt:lpstr>2.25</vt:lpstr>
      <vt:lpstr>3.1</vt:lpstr>
      <vt:lpstr>3.2</vt:lpstr>
      <vt:lpstr>3.3</vt:lpstr>
      <vt:lpstr>4.1</vt:lpstr>
      <vt:lpstr>4.2</vt:lpstr>
      <vt:lpstr>4.3</vt:lpstr>
      <vt:lpstr>4.4</vt:lpstr>
      <vt:lpstr>4.5</vt:lpstr>
      <vt:lpstr>4.6</vt:lpstr>
      <vt:lpstr>4.7</vt:lpstr>
      <vt:lpstr>4.8</vt:lpstr>
      <vt:lpstr>4.9</vt:lpstr>
      <vt:lpstr>4.10</vt:lpstr>
      <vt:lpstr>4.11</vt:lpstr>
      <vt:lpstr>4.12</vt:lpstr>
      <vt:lpstr>4.13</vt:lpstr>
      <vt:lpstr>4.14</vt:lpstr>
      <vt:lpstr>4.15</vt:lpstr>
      <vt:lpstr>4.16</vt:lpstr>
      <vt:lpstr>5.1</vt:lpstr>
      <vt:lpstr>5.2</vt:lpstr>
      <vt:lpstr>5.3</vt:lpstr>
      <vt:lpstr>5.4</vt:lpstr>
      <vt:lpstr>5.5</vt:lpstr>
      <vt:lpstr>5.6</vt:lpstr>
      <vt:lpstr>5.7</vt:lpstr>
      <vt:lpstr>5.8</vt:lpstr>
      <vt:lpstr>5.9</vt:lpstr>
      <vt:lpstr>5.10</vt:lpstr>
      <vt:lpstr>5.11</vt:lpstr>
      <vt:lpstr>5.12</vt:lpstr>
      <vt:lpstr>5.13</vt:lpstr>
      <vt:lpstr>5.14</vt:lpstr>
      <vt:lpstr>5.15</vt:lpstr>
      <vt:lpstr>5.16</vt:lpstr>
      <vt:lpstr>5.17</vt:lpstr>
      <vt:lpstr>6.1</vt:lpstr>
      <vt:lpstr>6.2</vt:lpstr>
      <vt:lpstr>6.3</vt:lpstr>
      <vt:lpstr>6.4</vt:lpstr>
      <vt:lpstr>6.5</vt:lpstr>
      <vt:lpstr>6.6</vt:lpstr>
      <vt:lpstr>6.7</vt:lpstr>
      <vt:lpstr>6.8</vt:lpstr>
      <vt:lpstr>6.9</vt:lpstr>
      <vt:lpstr>7.1</vt:lpstr>
      <vt:lpstr>7.2</vt:lpstr>
      <vt:lpstr>7.3</vt:lpstr>
      <vt:lpstr>7.4</vt:lpstr>
      <vt:lpstr>7.5</vt:lpstr>
      <vt:lpstr>7.6</vt:lpstr>
      <vt:lpstr>7.7</vt:lpstr>
      <vt:lpstr>7.8</vt:lpstr>
      <vt:lpstr>7.9</vt:lpstr>
      <vt:lpstr>7.10</vt:lpstr>
      <vt:lpstr>7.11</vt:lpstr>
      <vt:lpstr>7.12</vt:lpstr>
      <vt:lpstr>8.1</vt:lpstr>
      <vt:lpstr>8.2</vt:lpstr>
      <vt:lpstr>8.3</vt:lpstr>
      <vt:lpstr>8.4</vt:lpstr>
      <vt:lpstr>9.1</vt:lpstr>
      <vt:lpstr>9.2</vt:lpstr>
      <vt:lpstr>9.3</vt:lpstr>
      <vt:lpstr>9.4</vt:lpstr>
      <vt:lpstr>9.5</vt:lpstr>
      <vt:lpstr>10.1</vt:lpstr>
      <vt:lpstr>10.2</vt:lpstr>
      <vt:lpstr>10.3</vt:lpstr>
      <vt:lpstr>10.4</vt:lpstr>
      <vt:lpstr>10.5</vt:lpstr>
      <vt:lpstr>10.6</vt:lpstr>
      <vt:lpstr>10.7</vt:lpstr>
      <vt:lpstr>10.8</vt:lpstr>
      <vt:lpstr>10.9</vt:lpstr>
      <vt:lpstr>11.1</vt:lpstr>
      <vt:lpstr>11.2</vt:lpstr>
      <vt:lpstr>11.3</vt:lpstr>
      <vt:lpstr>11.4</vt:lpstr>
      <vt:lpstr>11.5</vt:lpstr>
      <vt:lpstr>11.6</vt:lpstr>
      <vt:lpstr>11.7</vt:lpstr>
      <vt:lpstr>11.8</vt:lpstr>
      <vt:lpstr>11.9</vt:lpstr>
      <vt:lpstr>11.10</vt:lpstr>
      <vt:lpstr>11.11</vt:lpstr>
      <vt:lpstr>11.12</vt:lpstr>
      <vt:lpstr>11.13</vt:lpstr>
      <vt:lpstr>11.14</vt:lpstr>
      <vt:lpstr>11.15</vt:lpstr>
      <vt:lpstr>12.1</vt:lpstr>
      <vt:lpstr>12.2</vt:lpstr>
      <vt:lpstr>12.3</vt:lpstr>
      <vt:lpstr>12.4</vt:lpstr>
      <vt:lpstr>12.5</vt:lpstr>
      <vt:lpstr>12.6</vt:lpstr>
      <vt:lpstr>12.7</vt:lpstr>
      <vt:lpstr>12.8</vt:lpstr>
      <vt:lpstr>12.9</vt:lpstr>
      <vt:lpstr>12.10</vt:lpstr>
      <vt:lpstr>12.11</vt:lpstr>
      <vt:lpstr>12.12</vt:lpstr>
      <vt:lpstr>13.1</vt:lpstr>
      <vt:lpstr>13.2</vt:lpstr>
      <vt:lpstr>13.3</vt:lpstr>
      <vt:lpstr>13.4</vt:lpstr>
      <vt:lpstr>13.5</vt:lpstr>
      <vt:lpstr>13.6</vt:lpstr>
      <vt:lpstr>13.7</vt:lpstr>
      <vt:lpstr>13.8</vt:lpstr>
      <vt:lpstr>13.9</vt:lpstr>
      <vt:lpstr>13.10</vt:lpstr>
      <vt:lpstr>14.1</vt:lpstr>
      <vt:lpstr>14.2</vt:lpstr>
      <vt:lpstr>14.3</vt:lpstr>
      <vt:lpstr>14.4</vt:lpstr>
      <vt:lpstr>14.5</vt:lpstr>
      <vt:lpstr>14.6</vt:lpstr>
      <vt:lpstr>14.7</vt:lpstr>
      <vt:lpstr>14.8</vt:lpstr>
      <vt:lpstr>14.9</vt:lpstr>
      <vt:lpstr>14.10</vt:lpstr>
      <vt:lpstr>14.11</vt:lpstr>
      <vt:lpstr>14.12</vt:lpstr>
      <vt:lpstr>15.1</vt:lpstr>
      <vt:lpstr>15.2</vt:lpstr>
      <vt:lpstr>15.3</vt:lpstr>
      <vt:lpstr>15.4</vt:lpstr>
      <vt:lpstr>15.5</vt:lpstr>
      <vt:lpstr>15.6</vt:lpstr>
      <vt:lpstr>15.7</vt:lpstr>
      <vt:lpstr>15.8</vt:lpstr>
      <vt:lpstr>15.9</vt:lpstr>
      <vt:lpstr>15.10</vt:lpstr>
      <vt:lpstr>15.11</vt:lpstr>
      <vt:lpstr>15.12</vt:lpstr>
      <vt:lpstr>15.13</vt:lpstr>
      <vt:lpstr>15.14</vt:lpstr>
      <vt:lpstr>16.1</vt:lpstr>
      <vt:lpstr>16.2</vt:lpstr>
      <vt:lpstr>16.3</vt:lpstr>
      <vt:lpstr>16.4</vt:lpstr>
      <vt:lpstr>16.5</vt:lpstr>
      <vt:lpstr>16.6</vt:lpstr>
      <vt:lpstr>16.7</vt:lpstr>
      <vt:lpstr>16.8</vt:lpstr>
      <vt:lpstr>16.9</vt:lpstr>
      <vt:lpstr>16.10</vt:lpstr>
      <vt:lpstr>16.11</vt:lpstr>
      <vt:lpstr>16.12</vt:lpstr>
      <vt:lpstr>16.13</vt:lpstr>
      <vt:lpstr>17.1</vt:lpstr>
      <vt:lpstr>17.2</vt:lpstr>
      <vt:lpstr>17.3</vt:lpstr>
      <vt:lpstr>18.1</vt:lpstr>
      <vt:lpstr>18.2</vt:lpstr>
      <vt:lpstr>18.3</vt:lpstr>
      <vt:lpstr>18.4</vt:lpstr>
      <vt:lpstr>18.5</vt:lpstr>
      <vt:lpstr>18.6</vt:lpstr>
      <vt:lpstr>18.7</vt:lpstr>
      <vt:lpstr>18.8</vt:lpstr>
      <vt:lpstr>18.9</vt:lpstr>
      <vt:lpstr>18.10</vt:lpstr>
      <vt:lpstr>18.11</vt:lpstr>
      <vt:lpstr>18.12</vt:lpstr>
      <vt:lpstr>18.13</vt:lpstr>
      <vt:lpstr>18.14</vt:lpstr>
      <vt:lpstr>18.15</vt:lpstr>
      <vt:lpstr>18.16</vt:lpstr>
      <vt:lpstr>19.1</vt:lpstr>
      <vt:lpstr>19.2</vt:lpstr>
      <vt:lpstr>19.3</vt:lpstr>
      <vt:lpstr>19.4</vt:lpstr>
      <vt:lpstr>19.5</vt:lpstr>
      <vt:lpstr>19.6</vt:lpstr>
      <vt:lpstr>19.7</vt:lpstr>
      <vt:lpstr>19.8</vt:lpstr>
      <vt:lpstr>19.9</vt:lpstr>
      <vt:lpstr>19.10</vt:lpstr>
      <vt:lpstr>19.11</vt:lpstr>
      <vt:lpstr>19.12</vt:lpstr>
      <vt:lpstr>19.13</vt:lpstr>
      <vt:lpstr>19.14</vt:lpstr>
      <vt:lpstr>19.15</vt:lpstr>
      <vt:lpstr>19.16</vt:lpstr>
      <vt:lpstr>19.17</vt:lpstr>
      <vt:lpstr>19.18</vt:lpstr>
      <vt:lpstr>19.19</vt:lpstr>
      <vt:lpstr>19.20</vt:lpstr>
      <vt:lpstr>19.21</vt:lpstr>
      <vt:lpstr>19.22</vt:lpstr>
      <vt:lpstr>19.23</vt:lpstr>
      <vt:lpstr>19.24</vt:lpstr>
      <vt:lpstr>19.25</vt:lpstr>
      <vt:lpstr>19.26</vt:lpstr>
      <vt:lpstr>19.27</vt:lpstr>
      <vt:lpstr>19.28</vt:lpstr>
      <vt:lpstr>19.29</vt:lpstr>
      <vt:lpstr>20.1</vt:lpstr>
      <vt:lpstr>20.2</vt:lpstr>
      <vt:lpstr>20.3</vt:lpstr>
      <vt:lpstr>20.4</vt:lpstr>
      <vt:lpstr>20.5</vt:lpstr>
      <vt:lpstr>20.6</vt:lpstr>
      <vt:lpstr>20.7</vt:lpstr>
      <vt:lpstr>20.8</vt:lpstr>
      <vt:lpstr>20.9</vt:lpstr>
      <vt:lpstr>20.10</vt:lpstr>
      <vt:lpstr>20.11</vt:lpstr>
      <vt:lpstr>20.12</vt:lpstr>
      <vt:lpstr>20.13</vt:lpstr>
      <vt:lpstr>20.14</vt:lpstr>
      <vt:lpstr>20.15</vt:lpstr>
      <vt:lpstr>20.16</vt:lpstr>
      <vt:lpstr>20.17</vt:lpstr>
      <vt:lpstr>20.18</vt:lpstr>
      <vt:lpstr>20.19</vt:lpstr>
      <vt:lpstr>20.20</vt:lpstr>
      <vt:lpstr>20.21</vt:lpstr>
      <vt:lpstr>20.22</vt:lpstr>
      <vt:lpstr>20.23</vt:lpstr>
      <vt:lpstr>20.24</vt:lpstr>
      <vt:lpstr>20.25</vt:lpstr>
      <vt:lpstr>20.26</vt:lpstr>
      <vt:lpstr>20.27</vt:lpstr>
      <vt:lpstr>20.28</vt:lpstr>
      <vt:lpstr>20.29</vt:lpstr>
      <vt:lpstr>20.30</vt:lpstr>
      <vt:lpstr>20.31</vt:lpstr>
      <vt:lpstr>20.32</vt:lpstr>
      <vt:lpstr>20.33</vt:lpstr>
      <vt:lpstr>20.34</vt:lpstr>
      <vt:lpstr>20.35</vt:lpstr>
      <vt:lpstr>20.36</vt:lpstr>
      <vt:lpstr>20.37</vt:lpstr>
      <vt:lpstr>20.38</vt:lpstr>
      <vt:lpstr>20.39</vt:lpstr>
      <vt:lpstr>20.40</vt:lpstr>
      <vt:lpstr>20.41</vt:lpstr>
      <vt:lpstr>20.42</vt:lpstr>
      <vt:lpstr>20.43</vt:lpstr>
      <vt:lpstr>20.44</vt:lpstr>
      <vt:lpstr>20.45</vt:lpstr>
      <vt:lpstr>20.46</vt:lpstr>
      <vt:lpstr>20.47</vt:lpstr>
      <vt:lpstr>21.1</vt:lpstr>
      <vt:lpstr>21.2</vt:lpstr>
      <vt:lpstr>21.3</vt:lpstr>
      <vt:lpstr>21.4</vt:lpstr>
      <vt:lpstr>21.5</vt:lpstr>
      <vt:lpstr>21.6</vt:lpstr>
      <vt:lpstr>21.7</vt:lpstr>
      <vt:lpstr>21.8</vt:lpstr>
      <vt:lpstr>21.9</vt:lpstr>
      <vt:lpstr>21.10</vt:lpstr>
      <vt:lpstr>21.11</vt:lpstr>
      <vt:lpstr>21.12</vt:lpstr>
      <vt:lpstr>22.1</vt:lpstr>
      <vt:lpstr>22.2</vt:lpstr>
      <vt:lpstr>22.3</vt:lpstr>
      <vt:lpstr>22.4</vt:lpstr>
      <vt:lpstr>22.5</vt:lpstr>
      <vt:lpstr>22.6</vt:lpstr>
      <vt:lpstr>22.7</vt:lpstr>
      <vt:lpstr>22.8</vt:lpstr>
      <vt:lpstr>'10.9'!Área_de_impresión</vt:lpstr>
      <vt:lpstr>'13.7'!Área_de_impresión</vt:lpstr>
      <vt:lpstr>'15.7'!Área_de_impresión</vt:lpstr>
      <vt:lpstr>'15.8'!Área_de_impresión</vt:lpstr>
      <vt:lpstr>'18.14'!Área_de_impresión</vt:lpstr>
      <vt:lpstr>'18.6'!Área_de_impresión</vt:lpstr>
      <vt:lpstr>'18.7'!Área_de_impresión</vt:lpstr>
      <vt:lpstr>'18.9'!Área_de_impresión</vt:lpstr>
      <vt:lpstr>'21.1'!Área_de_impresión</vt:lpstr>
      <vt:lpstr>'21.3'!Área_de_impresión</vt:lpstr>
      <vt:lpstr>'4.4'!Área_de_impresión</vt:lpstr>
      <vt:lpstr>'9.4'!Área_de_impresión</vt:lpstr>
      <vt:lpstr>'9.5'!Área_de_impresión</vt:lpstr>
      <vt:lpstr>'13.7'!Títulos_a_imprimir</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Veronica Francisca Krause Rodas</dc:creator>
  <cp:keywords/>
  <dc:description/>
  <cp:lastModifiedBy>Aldo Guajardo S.</cp:lastModifiedBy>
  <cp:revision/>
  <dcterms:created xsi:type="dcterms:W3CDTF">2024-04-18T14:18:36Z</dcterms:created>
  <dcterms:modified xsi:type="dcterms:W3CDTF">2024-12-16T18:50:30Z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0x0101009872B58A08C28D4784E05B0C2786FB9E</vt:lpwstr>
  </property>
  <property fmtid="{D5CDD505-2E9C-101B-9397-08002B2CF9AE}" pid="3" name="MediaServiceImageTags">
    <vt:lpwstr/>
  </property>
</Properties>
</file>